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E&amp;P 2016 Private Breakfast" sheetId="1" r:id="rId1"/>
    <sheet name="Breakfast_Private RCCI" sheetId="2" r:id="rId2"/>
  </sheets>
  <definedNames>
    <definedName name="_xlnm.Print_Area" localSheetId="1">'Breakfast_Private RCCI'!$D$1:$M$13</definedName>
    <definedName name="_xlnm.Print_Area" localSheetId="0">'E&amp;P 2016 Private Breakfast'!$A$1:$M$98</definedName>
    <definedName name="sbp" localSheetId="1">'Breakfast_Private RCCI'!$A$1</definedName>
    <definedName name="TitleRegion1.a2.m13.2">'Breakfast_Private RCCI'!$A$2</definedName>
    <definedName name="TitleRegion1.a2.m98.1">'E&amp;P 2016 Private Breakfast'!$A$1</definedName>
  </definedNames>
  <calcPr fullCalcOnLoad="1"/>
</workbook>
</file>

<file path=xl/sharedStrings.xml><?xml version="1.0" encoding="utf-8"?>
<sst xmlns="http://schemas.openxmlformats.org/spreadsheetml/2006/main" count="240" uniqueCount="149">
  <si>
    <t>County Code</t>
  </si>
  <si>
    <t>Agency Code</t>
  </si>
  <si>
    <t>SFA Name</t>
  </si>
  <si>
    <t>Enrollment</t>
  </si>
  <si>
    <t># Free</t>
  </si>
  <si>
    <t>% Free</t>
  </si>
  <si>
    <t># Reduced</t>
  </si>
  <si>
    <t>% Reduced</t>
  </si>
  <si>
    <t>Total F/R %</t>
  </si>
  <si>
    <t>Total ADP</t>
  </si>
  <si>
    <t>Free ADP</t>
  </si>
  <si>
    <t>Reduced ADP</t>
  </si>
  <si>
    <t>Paid ADP</t>
  </si>
  <si>
    <t xml:space="preserve">40 </t>
  </si>
  <si>
    <t>A Promise of Hope Academy Inc</t>
  </si>
  <si>
    <t>Academy of Excellence</t>
  </si>
  <si>
    <t xml:space="preserve">34 </t>
  </si>
  <si>
    <t>All Saints Catholic School</t>
  </si>
  <si>
    <t xml:space="preserve">32 </t>
  </si>
  <si>
    <t>Aquinas Catholic Schools, Inc.</t>
  </si>
  <si>
    <t xml:space="preserve">71 </t>
  </si>
  <si>
    <t>Assumption Catholic Schools</t>
  </si>
  <si>
    <t>Atlas Preparatory Academy, Inc.</t>
  </si>
  <si>
    <t>Atonement Lutheran School</t>
  </si>
  <si>
    <t>BELIEVERS IN CHRIST</t>
  </si>
  <si>
    <t>Blessed Sacrament School</t>
  </si>
  <si>
    <t>Blessed Savior Catholic School</t>
  </si>
  <si>
    <t>Calvary's Christian Academy School</t>
  </si>
  <si>
    <t>Carter's Christian Academy, Inc</t>
  </si>
  <si>
    <t>Catholic East Elementary School</t>
  </si>
  <si>
    <t>Christian Faith Academyof HigherLearning</t>
  </si>
  <si>
    <t>Christ-St. Peter Lutheran School</t>
  </si>
  <si>
    <t>Clara Mohammed School, Inc.</t>
  </si>
  <si>
    <t>Cristo Rey Jesuit Milwaukee High School</t>
  </si>
  <si>
    <t>Destiny High School</t>
  </si>
  <si>
    <t>Divine Destiny School Inc</t>
  </si>
  <si>
    <t xml:space="preserve">52 </t>
  </si>
  <si>
    <t>Eagle School</t>
  </si>
  <si>
    <t>Early View Academy of Excellence</t>
  </si>
  <si>
    <t>Garden Homes Lutheran School</t>
  </si>
  <si>
    <t>Greater Holy Temple Christian Academy</t>
  </si>
  <si>
    <t>Hickman's Academy Preparatory School</t>
  </si>
  <si>
    <t>Holy Redeemer Christian Academy</t>
  </si>
  <si>
    <t>Hope Christian School-Caritas</t>
  </si>
  <si>
    <t>Hope Christian Schools, Inc.: Fidelis</t>
  </si>
  <si>
    <t>Hope Christian Schools, Inc.: Fortis</t>
  </si>
  <si>
    <t>Hope Christian Schools, Inc.: Prima</t>
  </si>
  <si>
    <t>Hope Christian Schools, Inc.: Semper</t>
  </si>
  <si>
    <t xml:space="preserve">51 </t>
  </si>
  <si>
    <t>Hope Christian Schools, Inc.: Via</t>
  </si>
  <si>
    <t xml:space="preserve">18 </t>
  </si>
  <si>
    <t>Immanuel Lutheran High School</t>
  </si>
  <si>
    <t>Immanuel Lutheran School</t>
  </si>
  <si>
    <t>Indian Community School</t>
  </si>
  <si>
    <t>Institute of Technology and Academics</t>
  </si>
  <si>
    <t>King's Academy, Inc.</t>
  </si>
  <si>
    <t xml:space="preserve">57 </t>
  </si>
  <si>
    <t>Lac Courte Oreilles School</t>
  </si>
  <si>
    <t xml:space="preserve">13 </t>
  </si>
  <si>
    <t>Lighthouse Church, Inc.</t>
  </si>
  <si>
    <t xml:space="preserve">70 </t>
  </si>
  <si>
    <t>Lourdes Academy</t>
  </si>
  <si>
    <t>LUMIN, Inc.</t>
  </si>
  <si>
    <t>Lutheran Special School and Education</t>
  </si>
  <si>
    <t>Malaika Early Learning Center</t>
  </si>
  <si>
    <t xml:space="preserve">72 </t>
  </si>
  <si>
    <t>Menominee Indian Tribe of Wisconsin</t>
  </si>
  <si>
    <t>Messmer Catholic Schools</t>
  </si>
  <si>
    <t>Milwaukee Rescue Mission</t>
  </si>
  <si>
    <t>Milwaukee Seventh-day Adventist School</t>
  </si>
  <si>
    <t>Mother of Good Counsel Grade School</t>
  </si>
  <si>
    <t>Mount Lebanon Lutheran School</t>
  </si>
  <si>
    <t>Nativity Jesuit Academy</t>
  </si>
  <si>
    <t>New Testament Christian Academy</t>
  </si>
  <si>
    <t>Northwest Catholic</t>
  </si>
  <si>
    <t>Northwest Lutheran School</t>
  </si>
  <si>
    <t>Notre Dame School of Milwaukee</t>
  </si>
  <si>
    <t xml:space="preserve">44 </t>
  </si>
  <si>
    <t>Oneida Nation School System</t>
  </si>
  <si>
    <t>Our Lady Queen of Peace School</t>
  </si>
  <si>
    <t>Prince of Peace School</t>
  </si>
  <si>
    <t>Renaissance School</t>
  </si>
  <si>
    <t>Right Step Inc.</t>
  </si>
  <si>
    <t>Risen Savior Lutheran School</t>
  </si>
  <si>
    <t xml:space="preserve">58 </t>
  </si>
  <si>
    <t>Sacred Heart School</t>
  </si>
  <si>
    <t>Sherman Park Lutheran School /Preschool</t>
  </si>
  <si>
    <t>Shining Star Christian Schools, Inc.</t>
  </si>
  <si>
    <t>Siloah Lutheran School</t>
  </si>
  <si>
    <t>St. Adalbert School</t>
  </si>
  <si>
    <t>St. Anthony School</t>
  </si>
  <si>
    <t>St. Catherines School</t>
  </si>
  <si>
    <t xml:space="preserve">62 </t>
  </si>
  <si>
    <t>St. Charles School</t>
  </si>
  <si>
    <t xml:space="preserve">47 </t>
  </si>
  <si>
    <t>St. Francis School</t>
  </si>
  <si>
    <t>St. Francis Solanus School</t>
  </si>
  <si>
    <t>St. Gregory Great School</t>
  </si>
  <si>
    <t xml:space="preserve">11 </t>
  </si>
  <si>
    <t>St. Jeromes School</t>
  </si>
  <si>
    <t>St. Joan Antida High School</t>
  </si>
  <si>
    <t>St. John Paul II Congregation</t>
  </si>
  <si>
    <t>St. Josaphat Basilica School</t>
  </si>
  <si>
    <t>St. Joseph Academy, Inc.</t>
  </si>
  <si>
    <t xml:space="preserve">05 </t>
  </si>
  <si>
    <t>St. Joseph School Inc</t>
  </si>
  <si>
    <t xml:space="preserve">09 </t>
  </si>
  <si>
    <t>St. Joseph's School</t>
  </si>
  <si>
    <t xml:space="preserve">25 </t>
  </si>
  <si>
    <t>St. Marcus Lutheran School</t>
  </si>
  <si>
    <t>St. Margaret Mary School</t>
  </si>
  <si>
    <t xml:space="preserve">28 </t>
  </si>
  <si>
    <t>St. Marks Lutheran School</t>
  </si>
  <si>
    <t xml:space="preserve">22 </t>
  </si>
  <si>
    <t>St. Mary's School</t>
  </si>
  <si>
    <t xml:space="preserve">35 </t>
  </si>
  <si>
    <t xml:space="preserve">68 </t>
  </si>
  <si>
    <t>St. Paul Lutheran School</t>
  </si>
  <si>
    <t>St. Peter Immanuel Lutheran School</t>
  </si>
  <si>
    <t>St. Philip's Lutheran School</t>
  </si>
  <si>
    <t>St. Rafael the Archangel</t>
  </si>
  <si>
    <t>St. Rose School</t>
  </si>
  <si>
    <t>St. Vincent Pallotti School</t>
  </si>
  <si>
    <t xml:space="preserve">10 </t>
  </si>
  <si>
    <t>Thorp Catholic School</t>
  </si>
  <si>
    <t>TransCenter for Youth/El Puente</t>
  </si>
  <si>
    <t xml:space="preserve">45 </t>
  </si>
  <si>
    <t>Trinity Lutheran School</t>
  </si>
  <si>
    <t>United to Serve Academy Co., Inc.</t>
  </si>
  <si>
    <t>Victory Christian Academy</t>
  </si>
  <si>
    <t>Wisconsin Lutheran High School</t>
  </si>
  <si>
    <t>Word of Life Lutheran School</t>
  </si>
  <si>
    <t xml:space="preserve">30 </t>
  </si>
  <si>
    <t>Benet Lake Child/Adolescent Treatment</t>
  </si>
  <si>
    <t>Chileda Institute, Inc.</t>
  </si>
  <si>
    <t>Family &amp; Childen's Center</t>
  </si>
  <si>
    <t xml:space="preserve">67 </t>
  </si>
  <si>
    <t>Lad Lake, Inc.</t>
  </si>
  <si>
    <t>Lutheran Social Services WI and UP, Inc.</t>
  </si>
  <si>
    <t>Monroe Co. Shelter Care, Inc.</t>
  </si>
  <si>
    <t>Norris Adolescent Center</t>
  </si>
  <si>
    <t xml:space="preserve">48 </t>
  </si>
  <si>
    <t>Northwest Passage LTD</t>
  </si>
  <si>
    <t xml:space="preserve">02 </t>
  </si>
  <si>
    <t>Prentice House</t>
  </si>
  <si>
    <t>SaintA, Inc.</t>
  </si>
  <si>
    <t>St. Charles Youth &amp; Family Services</t>
  </si>
  <si>
    <t>School Breakfast Program Enrollment and Participation Report - Private Schools (2016)</t>
  </si>
  <si>
    <t>School Breakfast Program Enrollment and Participation Report - Private RCCI (2016)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</si>
</sst>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4444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selection activeCell="A1" sqref="A1:M1"/>
    </sheetView>
  </sheetViews>
  <sheetFormatPr defaultColWidth="0" defaultRowHeight="12.75" zeroHeight="1"/>
  <cols>
    <col min="1" max="1" width="9.140625" style="0" customWidth="1"/>
    <col min="2" max="2" width="11.00390625" style="0" customWidth="1"/>
    <col min="3" max="3" width="37.140625" style="0" customWidth="1"/>
    <col min="4" max="4" width="13.140625" style="0" customWidth="1"/>
    <col min="5" max="6" width="9.140625" style="0" customWidth="1"/>
    <col min="7" max="7" width="11.8515625" style="0" customWidth="1"/>
    <col min="8" max="8" width="11.00390625" style="0" customWidth="1"/>
    <col min="9" max="9" width="10.140625" style="0" customWidth="1"/>
    <col min="10" max="11" width="9.140625" style="0" customWidth="1"/>
    <col min="12" max="12" width="11.28125" style="0" customWidth="1"/>
    <col min="13" max="13" width="9.140625" style="0" customWidth="1"/>
    <col min="14" max="16384" width="9.140625" style="0" hidden="1" customWidth="1"/>
  </cols>
  <sheetData>
    <row r="1" spans="1:13" ht="15.75">
      <c r="A1" s="5" t="s">
        <v>147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7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2.75">
      <c r="A3" s="1" t="s">
        <v>13</v>
      </c>
      <c r="B3" s="1">
        <v>401701</v>
      </c>
      <c r="C3" t="s">
        <v>14</v>
      </c>
      <c r="D3" s="1">
        <v>62</v>
      </c>
      <c r="E3" s="1">
        <v>62</v>
      </c>
      <c r="F3" s="2">
        <f aca="true" t="shared" si="0" ref="F3:F34">E3/D3</f>
        <v>1</v>
      </c>
      <c r="G3" s="1">
        <v>0</v>
      </c>
      <c r="H3" s="2">
        <f aca="true" t="shared" si="1" ref="H3:H34">G3/D3</f>
        <v>0</v>
      </c>
      <c r="I3" s="2">
        <f aca="true" t="shared" si="2" ref="I3:I34">(E3+G3)/D3</f>
        <v>1</v>
      </c>
      <c r="J3" s="1">
        <f aca="true" t="shared" si="3" ref="J3:J34">K3+L3+M3</f>
        <v>46</v>
      </c>
      <c r="K3" s="1">
        <v>46</v>
      </c>
      <c r="L3" s="1">
        <v>0</v>
      </c>
      <c r="M3" s="1">
        <v>0</v>
      </c>
    </row>
    <row r="4" spans="1:13" ht="12.75">
      <c r="A4" s="1" t="s">
        <v>13</v>
      </c>
      <c r="B4" s="1">
        <v>409870</v>
      </c>
      <c r="C4" t="s">
        <v>15</v>
      </c>
      <c r="D4" s="1">
        <v>867</v>
      </c>
      <c r="E4" s="1">
        <v>867</v>
      </c>
      <c r="F4" s="2">
        <f t="shared" si="0"/>
        <v>1</v>
      </c>
      <c r="G4" s="1">
        <v>0</v>
      </c>
      <c r="H4" s="2">
        <f t="shared" si="1"/>
        <v>0</v>
      </c>
      <c r="I4" s="2">
        <f t="shared" si="2"/>
        <v>1</v>
      </c>
      <c r="J4" s="1">
        <f t="shared" si="3"/>
        <v>692</v>
      </c>
      <c r="K4" s="1">
        <v>692</v>
      </c>
      <c r="L4" s="1">
        <v>0</v>
      </c>
      <c r="M4" s="1">
        <v>0</v>
      </c>
    </row>
    <row r="5" spans="1:13" ht="12.75">
      <c r="A5" s="1" t="s">
        <v>16</v>
      </c>
      <c r="B5" s="1">
        <v>347552</v>
      </c>
      <c r="C5" t="s">
        <v>17</v>
      </c>
      <c r="D5" s="1">
        <v>176</v>
      </c>
      <c r="E5" s="1">
        <v>14</v>
      </c>
      <c r="F5" s="2">
        <f t="shared" si="0"/>
        <v>0.07954545454545454</v>
      </c>
      <c r="G5" s="1">
        <v>8</v>
      </c>
      <c r="H5" s="2">
        <f t="shared" si="1"/>
        <v>0.045454545454545456</v>
      </c>
      <c r="I5" s="2">
        <f t="shared" si="2"/>
        <v>0.125</v>
      </c>
      <c r="J5" s="1">
        <f t="shared" si="3"/>
        <v>15</v>
      </c>
      <c r="K5" s="1">
        <v>4</v>
      </c>
      <c r="L5" s="1">
        <v>2</v>
      </c>
      <c r="M5" s="1">
        <v>9</v>
      </c>
    </row>
    <row r="6" spans="1:13" ht="12.75">
      <c r="A6" s="1" t="s">
        <v>18</v>
      </c>
      <c r="B6" s="1">
        <v>329660</v>
      </c>
      <c r="C6" t="s">
        <v>19</v>
      </c>
      <c r="D6" s="1">
        <v>523</v>
      </c>
      <c r="E6" s="1">
        <v>18</v>
      </c>
      <c r="F6" s="2">
        <f t="shared" si="0"/>
        <v>0.03441682600382409</v>
      </c>
      <c r="G6" s="1">
        <v>27</v>
      </c>
      <c r="H6" s="2">
        <f t="shared" si="1"/>
        <v>0.05162523900573614</v>
      </c>
      <c r="I6" s="2">
        <f t="shared" si="2"/>
        <v>0.08604206500956023</v>
      </c>
      <c r="J6" s="1">
        <f t="shared" si="3"/>
        <v>15</v>
      </c>
      <c r="K6" s="1">
        <v>0</v>
      </c>
      <c r="L6" s="1">
        <v>3</v>
      </c>
      <c r="M6" s="1">
        <v>12</v>
      </c>
    </row>
    <row r="7" spans="1:13" ht="12.75">
      <c r="A7" s="1" t="s">
        <v>20</v>
      </c>
      <c r="B7" s="1">
        <v>717002</v>
      </c>
      <c r="C7" t="s">
        <v>21</v>
      </c>
      <c r="D7" s="1">
        <v>427</v>
      </c>
      <c r="E7" s="1">
        <v>77</v>
      </c>
      <c r="F7" s="2">
        <f t="shared" si="0"/>
        <v>0.18032786885245902</v>
      </c>
      <c r="G7" s="1">
        <v>32</v>
      </c>
      <c r="H7" s="2">
        <f t="shared" si="1"/>
        <v>0.07494145199063232</v>
      </c>
      <c r="I7" s="2">
        <f t="shared" si="2"/>
        <v>0.25526932084309134</v>
      </c>
      <c r="J7" s="1">
        <f t="shared" si="3"/>
        <v>62</v>
      </c>
      <c r="K7" s="1">
        <v>23</v>
      </c>
      <c r="L7" s="1">
        <v>8</v>
      </c>
      <c r="M7" s="1">
        <v>31</v>
      </c>
    </row>
    <row r="8" spans="1:13" ht="12.75">
      <c r="A8" s="1" t="s">
        <v>13</v>
      </c>
      <c r="B8" s="1">
        <v>401263</v>
      </c>
      <c r="C8" t="s">
        <v>22</v>
      </c>
      <c r="D8" s="1">
        <v>693</v>
      </c>
      <c r="E8" s="1">
        <v>693</v>
      </c>
      <c r="F8" s="2">
        <f t="shared" si="0"/>
        <v>1</v>
      </c>
      <c r="G8" s="1">
        <v>0</v>
      </c>
      <c r="H8" s="2">
        <f t="shared" si="1"/>
        <v>0</v>
      </c>
      <c r="I8" s="2">
        <f t="shared" si="2"/>
        <v>1</v>
      </c>
      <c r="J8" s="1">
        <f t="shared" si="3"/>
        <v>412</v>
      </c>
      <c r="K8" s="1">
        <v>412</v>
      </c>
      <c r="L8" s="1">
        <v>0</v>
      </c>
      <c r="M8" s="1">
        <v>0</v>
      </c>
    </row>
    <row r="9" spans="1:13" ht="12.75">
      <c r="A9" s="1" t="s">
        <v>13</v>
      </c>
      <c r="B9" s="1">
        <v>407004</v>
      </c>
      <c r="C9" t="s">
        <v>23</v>
      </c>
      <c r="D9" s="1">
        <v>311</v>
      </c>
      <c r="E9" s="1">
        <v>311</v>
      </c>
      <c r="F9" s="2">
        <f t="shared" si="0"/>
        <v>1</v>
      </c>
      <c r="G9" s="1">
        <v>0</v>
      </c>
      <c r="H9" s="2">
        <f t="shared" si="1"/>
        <v>0</v>
      </c>
      <c r="I9" s="2">
        <f t="shared" si="2"/>
        <v>1</v>
      </c>
      <c r="J9" s="1">
        <f t="shared" si="3"/>
        <v>141</v>
      </c>
      <c r="K9" s="1">
        <v>141</v>
      </c>
      <c r="L9" s="1">
        <v>0</v>
      </c>
      <c r="M9" s="1">
        <v>0</v>
      </c>
    </row>
    <row r="10" spans="1:13" ht="12.75">
      <c r="A10" s="1" t="s">
        <v>13</v>
      </c>
      <c r="B10" s="1">
        <v>402843</v>
      </c>
      <c r="C10" t="s">
        <v>24</v>
      </c>
      <c r="D10" s="1">
        <v>252</v>
      </c>
      <c r="E10" s="1">
        <v>252</v>
      </c>
      <c r="F10" s="2">
        <f t="shared" si="0"/>
        <v>1</v>
      </c>
      <c r="G10" s="1">
        <v>0</v>
      </c>
      <c r="H10" s="2">
        <f t="shared" si="1"/>
        <v>0</v>
      </c>
      <c r="I10" s="2">
        <f t="shared" si="2"/>
        <v>1</v>
      </c>
      <c r="J10" s="1">
        <f t="shared" si="3"/>
        <v>108</v>
      </c>
      <c r="K10" s="1">
        <v>108</v>
      </c>
      <c r="L10" s="1">
        <v>0</v>
      </c>
      <c r="M10" s="1">
        <v>0</v>
      </c>
    </row>
    <row r="11" spans="1:13" ht="12.75">
      <c r="A11" s="1" t="s">
        <v>13</v>
      </c>
      <c r="B11" s="1">
        <v>407015</v>
      </c>
      <c r="C11" t="s">
        <v>25</v>
      </c>
      <c r="D11" s="1">
        <v>187</v>
      </c>
      <c r="E11" s="1">
        <v>161</v>
      </c>
      <c r="F11" s="2">
        <f t="shared" si="0"/>
        <v>0.8609625668449198</v>
      </c>
      <c r="G11" s="1">
        <v>15</v>
      </c>
      <c r="H11" s="2">
        <f t="shared" si="1"/>
        <v>0.08021390374331551</v>
      </c>
      <c r="I11" s="2">
        <f t="shared" si="2"/>
        <v>0.9411764705882353</v>
      </c>
      <c r="J11" s="1">
        <f t="shared" si="3"/>
        <v>40</v>
      </c>
      <c r="K11" s="1">
        <v>35</v>
      </c>
      <c r="L11" s="1">
        <v>2</v>
      </c>
      <c r="M11" s="1">
        <v>3</v>
      </c>
    </row>
    <row r="12" spans="1:13" ht="12.75">
      <c r="A12" s="1" t="s">
        <v>13</v>
      </c>
      <c r="B12" s="1">
        <v>401507</v>
      </c>
      <c r="C12" t="s">
        <v>26</v>
      </c>
      <c r="D12" s="1">
        <v>622</v>
      </c>
      <c r="E12" s="1">
        <v>622</v>
      </c>
      <c r="F12" s="2">
        <f t="shared" si="0"/>
        <v>1</v>
      </c>
      <c r="G12" s="1">
        <v>0</v>
      </c>
      <c r="H12" s="2">
        <f t="shared" si="1"/>
        <v>0</v>
      </c>
      <c r="I12" s="2">
        <f t="shared" si="2"/>
        <v>1</v>
      </c>
      <c r="J12" s="1">
        <f t="shared" si="3"/>
        <v>309</v>
      </c>
      <c r="K12" s="1">
        <v>309</v>
      </c>
      <c r="L12" s="1">
        <v>0</v>
      </c>
      <c r="M12" s="1">
        <v>0</v>
      </c>
    </row>
    <row r="13" spans="1:13" ht="12.75">
      <c r="A13" s="1" t="s">
        <v>13</v>
      </c>
      <c r="B13" s="1">
        <v>401558</v>
      </c>
      <c r="C13" t="s">
        <v>27</v>
      </c>
      <c r="D13" s="1">
        <v>60</v>
      </c>
      <c r="E13" s="1">
        <v>60</v>
      </c>
      <c r="F13" s="2">
        <f t="shared" si="0"/>
        <v>1</v>
      </c>
      <c r="G13" s="1">
        <v>0</v>
      </c>
      <c r="H13" s="2">
        <f t="shared" si="1"/>
        <v>0</v>
      </c>
      <c r="I13" s="2">
        <f t="shared" si="2"/>
        <v>1</v>
      </c>
      <c r="J13" s="1">
        <f t="shared" si="3"/>
        <v>48</v>
      </c>
      <c r="K13" s="1">
        <v>48</v>
      </c>
      <c r="L13" s="1">
        <v>0</v>
      </c>
      <c r="M13" s="1">
        <v>0</v>
      </c>
    </row>
    <row r="14" spans="1:13" ht="12.75">
      <c r="A14" s="1" t="s">
        <v>13</v>
      </c>
      <c r="B14" s="1">
        <v>409857</v>
      </c>
      <c r="C14" t="s">
        <v>28</v>
      </c>
      <c r="D14" s="1">
        <v>287</v>
      </c>
      <c r="E14" s="1">
        <v>287</v>
      </c>
      <c r="F14" s="2">
        <f t="shared" si="0"/>
        <v>1</v>
      </c>
      <c r="G14" s="1">
        <v>0</v>
      </c>
      <c r="H14" s="2">
        <f t="shared" si="1"/>
        <v>0</v>
      </c>
      <c r="I14" s="2">
        <f t="shared" si="2"/>
        <v>1</v>
      </c>
      <c r="J14" s="1">
        <f t="shared" si="3"/>
        <v>202</v>
      </c>
      <c r="K14" s="1">
        <v>202</v>
      </c>
      <c r="L14" s="1">
        <v>0</v>
      </c>
      <c r="M14" s="1">
        <v>0</v>
      </c>
    </row>
    <row r="15" spans="1:13" ht="12.75">
      <c r="A15" s="1" t="s">
        <v>13</v>
      </c>
      <c r="B15" s="1">
        <v>407112</v>
      </c>
      <c r="C15" t="s">
        <v>29</v>
      </c>
      <c r="D15" s="1">
        <v>268</v>
      </c>
      <c r="E15" s="1">
        <v>104</v>
      </c>
      <c r="F15" s="2">
        <f t="shared" si="0"/>
        <v>0.3880597014925373</v>
      </c>
      <c r="G15" s="1">
        <v>27</v>
      </c>
      <c r="H15" s="2">
        <f t="shared" si="1"/>
        <v>0.10074626865671642</v>
      </c>
      <c r="I15" s="2">
        <f t="shared" si="2"/>
        <v>0.48880597014925375</v>
      </c>
      <c r="J15" s="1">
        <f t="shared" si="3"/>
        <v>90</v>
      </c>
      <c r="K15" s="1">
        <v>35</v>
      </c>
      <c r="L15" s="1">
        <v>10</v>
      </c>
      <c r="M15" s="1">
        <v>45</v>
      </c>
    </row>
    <row r="16" spans="1:13" ht="12.75">
      <c r="A16" s="1" t="s">
        <v>13</v>
      </c>
      <c r="B16" s="1">
        <v>401384</v>
      </c>
      <c r="C16" t="s">
        <v>30</v>
      </c>
      <c r="D16" s="1">
        <v>109</v>
      </c>
      <c r="E16" s="1">
        <v>109</v>
      </c>
      <c r="F16" s="2">
        <f t="shared" si="0"/>
        <v>1</v>
      </c>
      <c r="G16" s="1">
        <v>0</v>
      </c>
      <c r="H16" s="2">
        <f t="shared" si="1"/>
        <v>0</v>
      </c>
      <c r="I16" s="2">
        <f t="shared" si="2"/>
        <v>1</v>
      </c>
      <c r="J16" s="1">
        <f t="shared" si="3"/>
        <v>92</v>
      </c>
      <c r="K16" s="1">
        <v>92</v>
      </c>
      <c r="L16" s="1">
        <v>0</v>
      </c>
      <c r="M16" s="1">
        <v>0</v>
      </c>
    </row>
    <row r="17" spans="1:13" ht="12.75">
      <c r="A17" s="1" t="s">
        <v>13</v>
      </c>
      <c r="B17" s="1">
        <v>404024</v>
      </c>
      <c r="C17" t="s">
        <v>31</v>
      </c>
      <c r="D17" s="1">
        <v>232</v>
      </c>
      <c r="E17" s="1">
        <v>232</v>
      </c>
      <c r="F17" s="2">
        <f t="shared" si="0"/>
        <v>1</v>
      </c>
      <c r="G17" s="1">
        <v>0</v>
      </c>
      <c r="H17" s="2">
        <f t="shared" si="1"/>
        <v>0</v>
      </c>
      <c r="I17" s="2">
        <f t="shared" si="2"/>
        <v>1</v>
      </c>
      <c r="J17" s="1">
        <f t="shared" si="3"/>
        <v>69</v>
      </c>
      <c r="K17" s="1">
        <v>69</v>
      </c>
      <c r="L17" s="1">
        <v>0</v>
      </c>
      <c r="M17" s="1">
        <v>0</v>
      </c>
    </row>
    <row r="18" spans="1:13" ht="12.75">
      <c r="A18" s="1" t="s">
        <v>13</v>
      </c>
      <c r="B18" s="1">
        <v>407105</v>
      </c>
      <c r="C18" t="s">
        <v>32</v>
      </c>
      <c r="D18" s="1">
        <v>211</v>
      </c>
      <c r="E18" s="1">
        <v>211</v>
      </c>
      <c r="F18" s="2">
        <f t="shared" si="0"/>
        <v>1</v>
      </c>
      <c r="G18" s="1">
        <v>0</v>
      </c>
      <c r="H18" s="2">
        <f t="shared" si="1"/>
        <v>0</v>
      </c>
      <c r="I18" s="2">
        <f t="shared" si="2"/>
        <v>1</v>
      </c>
      <c r="J18" s="1">
        <f t="shared" si="3"/>
        <v>195</v>
      </c>
      <c r="K18" s="1">
        <v>195</v>
      </c>
      <c r="L18" s="1">
        <v>0</v>
      </c>
      <c r="M18" s="1">
        <v>0</v>
      </c>
    </row>
    <row r="19" spans="1:13" ht="12.75">
      <c r="A19" s="1" t="s">
        <v>13</v>
      </c>
      <c r="B19" s="1">
        <v>401712</v>
      </c>
      <c r="C19" t="s">
        <v>33</v>
      </c>
      <c r="D19" s="1">
        <v>234</v>
      </c>
      <c r="E19" s="1">
        <v>176</v>
      </c>
      <c r="F19" s="2">
        <f t="shared" si="0"/>
        <v>0.7521367521367521</v>
      </c>
      <c r="G19" s="1">
        <v>32</v>
      </c>
      <c r="H19" s="2">
        <f t="shared" si="1"/>
        <v>0.13675213675213677</v>
      </c>
      <c r="I19" s="2">
        <f t="shared" si="2"/>
        <v>0.8888888888888888</v>
      </c>
      <c r="J19" s="1">
        <f t="shared" si="3"/>
        <v>33</v>
      </c>
      <c r="K19" s="1">
        <v>25</v>
      </c>
      <c r="L19" s="1">
        <v>4</v>
      </c>
      <c r="M19" s="1">
        <v>4</v>
      </c>
    </row>
    <row r="20" spans="1:13" ht="12.75">
      <c r="A20" s="1" t="s">
        <v>13</v>
      </c>
      <c r="B20" s="1">
        <v>409863</v>
      </c>
      <c r="C20" t="s">
        <v>34</v>
      </c>
      <c r="D20" s="1">
        <v>283</v>
      </c>
      <c r="E20" s="1">
        <v>283</v>
      </c>
      <c r="F20" s="2">
        <f t="shared" si="0"/>
        <v>1</v>
      </c>
      <c r="G20" s="1">
        <v>0</v>
      </c>
      <c r="H20" s="2">
        <f t="shared" si="1"/>
        <v>0</v>
      </c>
      <c r="I20" s="2">
        <f t="shared" si="2"/>
        <v>1</v>
      </c>
      <c r="J20" s="1">
        <f t="shared" si="3"/>
        <v>24</v>
      </c>
      <c r="K20" s="1">
        <v>24</v>
      </c>
      <c r="L20" s="1">
        <v>0</v>
      </c>
      <c r="M20" s="1">
        <v>0</v>
      </c>
    </row>
    <row r="21" spans="1:13" ht="12.75">
      <c r="A21" s="1" t="s">
        <v>13</v>
      </c>
      <c r="B21" s="1">
        <v>401702</v>
      </c>
      <c r="C21" t="s">
        <v>35</v>
      </c>
      <c r="D21" s="1">
        <v>148</v>
      </c>
      <c r="E21" s="1">
        <v>148</v>
      </c>
      <c r="F21" s="2">
        <f t="shared" si="0"/>
        <v>1</v>
      </c>
      <c r="G21" s="1">
        <v>0</v>
      </c>
      <c r="H21" s="2">
        <f t="shared" si="1"/>
        <v>0</v>
      </c>
      <c r="I21" s="2">
        <f t="shared" si="2"/>
        <v>1</v>
      </c>
      <c r="J21" s="1">
        <f t="shared" si="3"/>
        <v>127</v>
      </c>
      <c r="K21" s="1">
        <v>127</v>
      </c>
      <c r="L21" s="1">
        <v>0</v>
      </c>
      <c r="M21" s="1">
        <v>0</v>
      </c>
    </row>
    <row r="22" spans="1:13" ht="12.75">
      <c r="A22" s="1" t="s">
        <v>36</v>
      </c>
      <c r="B22" s="1">
        <v>527052</v>
      </c>
      <c r="C22" t="s">
        <v>37</v>
      </c>
      <c r="D22" s="1">
        <v>70</v>
      </c>
      <c r="E22" s="1">
        <v>35</v>
      </c>
      <c r="F22" s="2">
        <f t="shared" si="0"/>
        <v>0.5</v>
      </c>
      <c r="G22" s="1">
        <v>1</v>
      </c>
      <c r="H22" s="2">
        <f t="shared" si="1"/>
        <v>0.014285714285714285</v>
      </c>
      <c r="I22" s="2">
        <f t="shared" si="2"/>
        <v>0.5142857142857142</v>
      </c>
      <c r="J22" s="1">
        <f t="shared" si="3"/>
        <v>35</v>
      </c>
      <c r="K22" s="1">
        <v>24</v>
      </c>
      <c r="L22" s="1">
        <v>1</v>
      </c>
      <c r="M22" s="1">
        <v>10</v>
      </c>
    </row>
    <row r="23" spans="1:13" ht="12.75">
      <c r="A23" s="1" t="s">
        <v>13</v>
      </c>
      <c r="B23" s="1">
        <v>402712</v>
      </c>
      <c r="C23" t="s">
        <v>38</v>
      </c>
      <c r="D23" s="1">
        <v>271</v>
      </c>
      <c r="E23" s="1">
        <v>246</v>
      </c>
      <c r="F23" s="2">
        <f t="shared" si="0"/>
        <v>0.9077490774907749</v>
      </c>
      <c r="G23" s="1">
        <v>8</v>
      </c>
      <c r="H23" s="2">
        <f t="shared" si="1"/>
        <v>0.02952029520295203</v>
      </c>
      <c r="I23" s="2">
        <f t="shared" si="2"/>
        <v>0.9372693726937269</v>
      </c>
      <c r="J23" s="1">
        <f t="shared" si="3"/>
        <v>129</v>
      </c>
      <c r="K23" s="1">
        <v>119</v>
      </c>
      <c r="L23" s="1">
        <v>4</v>
      </c>
      <c r="M23" s="1">
        <v>6</v>
      </c>
    </row>
    <row r="24" spans="1:13" ht="12.75">
      <c r="A24" s="1" t="s">
        <v>13</v>
      </c>
      <c r="B24" s="1">
        <v>402468</v>
      </c>
      <c r="C24" t="s">
        <v>39</v>
      </c>
      <c r="D24" s="1">
        <v>269</v>
      </c>
      <c r="E24" s="1">
        <v>269</v>
      </c>
      <c r="F24" s="2">
        <f t="shared" si="0"/>
        <v>1</v>
      </c>
      <c r="G24" s="1">
        <v>0</v>
      </c>
      <c r="H24" s="2">
        <f t="shared" si="1"/>
        <v>0</v>
      </c>
      <c r="I24" s="2">
        <f t="shared" si="2"/>
        <v>1</v>
      </c>
      <c r="J24" s="1">
        <f t="shared" si="3"/>
        <v>93</v>
      </c>
      <c r="K24" s="1">
        <v>93</v>
      </c>
      <c r="L24" s="1">
        <v>0</v>
      </c>
      <c r="M24" s="1">
        <v>0</v>
      </c>
    </row>
    <row r="25" spans="1:13" ht="12.75">
      <c r="A25" s="1" t="s">
        <v>13</v>
      </c>
      <c r="B25" s="1">
        <v>401345</v>
      </c>
      <c r="C25" t="s">
        <v>40</v>
      </c>
      <c r="D25" s="1">
        <v>687</v>
      </c>
      <c r="E25" s="1">
        <v>687</v>
      </c>
      <c r="F25" s="2">
        <f t="shared" si="0"/>
        <v>1</v>
      </c>
      <c r="G25" s="1">
        <v>0</v>
      </c>
      <c r="H25" s="2">
        <f t="shared" si="1"/>
        <v>0</v>
      </c>
      <c r="I25" s="2">
        <f t="shared" si="2"/>
        <v>1</v>
      </c>
      <c r="J25" s="1">
        <f t="shared" si="3"/>
        <v>597</v>
      </c>
      <c r="K25" s="1">
        <v>597</v>
      </c>
      <c r="L25" s="1">
        <v>0</v>
      </c>
      <c r="M25" s="1">
        <v>0</v>
      </c>
    </row>
    <row r="26" spans="1:13" ht="12.75">
      <c r="A26" s="1" t="s">
        <v>13</v>
      </c>
      <c r="B26" s="1">
        <v>402802</v>
      </c>
      <c r="C26" t="s">
        <v>41</v>
      </c>
      <c r="D26" s="1">
        <v>325</v>
      </c>
      <c r="E26" s="1">
        <v>325</v>
      </c>
      <c r="F26" s="2">
        <f t="shared" si="0"/>
        <v>1</v>
      </c>
      <c r="G26" s="1">
        <v>0</v>
      </c>
      <c r="H26" s="2">
        <f t="shared" si="1"/>
        <v>0</v>
      </c>
      <c r="I26" s="2">
        <f t="shared" si="2"/>
        <v>1</v>
      </c>
      <c r="J26" s="1">
        <f t="shared" si="3"/>
        <v>215</v>
      </c>
      <c r="K26" s="1">
        <v>215</v>
      </c>
      <c r="L26" s="1">
        <v>0</v>
      </c>
      <c r="M26" s="1">
        <v>0</v>
      </c>
    </row>
    <row r="27" spans="1:13" ht="12.75">
      <c r="A27" s="1" t="s">
        <v>13</v>
      </c>
      <c r="B27" s="1">
        <v>407115</v>
      </c>
      <c r="C27" t="s">
        <v>42</v>
      </c>
      <c r="D27" s="1">
        <v>437</v>
      </c>
      <c r="E27" s="1">
        <v>437</v>
      </c>
      <c r="F27" s="2">
        <f t="shared" si="0"/>
        <v>1</v>
      </c>
      <c r="G27" s="1">
        <v>0</v>
      </c>
      <c r="H27" s="2">
        <f t="shared" si="1"/>
        <v>0</v>
      </c>
      <c r="I27" s="2">
        <f t="shared" si="2"/>
        <v>1</v>
      </c>
      <c r="J27" s="1">
        <f t="shared" si="3"/>
        <v>183</v>
      </c>
      <c r="K27" s="1">
        <v>183</v>
      </c>
      <c r="L27" s="1">
        <v>0</v>
      </c>
      <c r="M27" s="1">
        <v>0</v>
      </c>
    </row>
    <row r="28" spans="1:13" ht="12.75">
      <c r="A28" s="1" t="s">
        <v>13</v>
      </c>
      <c r="B28" s="1">
        <v>401703</v>
      </c>
      <c r="C28" t="s">
        <v>43</v>
      </c>
      <c r="D28" s="1">
        <v>239</v>
      </c>
      <c r="E28" s="1">
        <v>239</v>
      </c>
      <c r="F28" s="2">
        <f t="shared" si="0"/>
        <v>1</v>
      </c>
      <c r="G28" s="1">
        <v>0</v>
      </c>
      <c r="H28" s="2">
        <f t="shared" si="1"/>
        <v>0</v>
      </c>
      <c r="I28" s="2">
        <f t="shared" si="2"/>
        <v>1</v>
      </c>
      <c r="J28" s="1">
        <f t="shared" si="3"/>
        <v>190</v>
      </c>
      <c r="K28" s="1">
        <v>190</v>
      </c>
      <c r="L28" s="1">
        <v>0</v>
      </c>
      <c r="M28" s="1">
        <v>0</v>
      </c>
    </row>
    <row r="29" spans="1:13" ht="12.75">
      <c r="A29" s="1" t="s">
        <v>13</v>
      </c>
      <c r="B29" s="1">
        <v>401729</v>
      </c>
      <c r="C29" t="s">
        <v>44</v>
      </c>
      <c r="D29" s="1">
        <v>197</v>
      </c>
      <c r="E29" s="1">
        <v>197</v>
      </c>
      <c r="F29" s="2">
        <f t="shared" si="0"/>
        <v>1</v>
      </c>
      <c r="G29" s="1">
        <v>0</v>
      </c>
      <c r="H29" s="2">
        <f t="shared" si="1"/>
        <v>0</v>
      </c>
      <c r="I29" s="2">
        <f t="shared" si="2"/>
        <v>1</v>
      </c>
      <c r="J29" s="1">
        <f t="shared" si="3"/>
        <v>156</v>
      </c>
      <c r="K29" s="1">
        <v>156</v>
      </c>
      <c r="L29" s="1">
        <v>0</v>
      </c>
      <c r="M29" s="1">
        <v>0</v>
      </c>
    </row>
    <row r="30" spans="1:13" ht="12.75">
      <c r="A30" s="1" t="s">
        <v>13</v>
      </c>
      <c r="B30" s="1">
        <v>401439</v>
      </c>
      <c r="C30" t="s">
        <v>45</v>
      </c>
      <c r="D30" s="1">
        <v>483</v>
      </c>
      <c r="E30" s="1">
        <v>483</v>
      </c>
      <c r="F30" s="2">
        <f t="shared" si="0"/>
        <v>1</v>
      </c>
      <c r="G30" s="1">
        <v>0</v>
      </c>
      <c r="H30" s="2">
        <f t="shared" si="1"/>
        <v>0</v>
      </c>
      <c r="I30" s="2">
        <f t="shared" si="2"/>
        <v>1</v>
      </c>
      <c r="J30" s="1">
        <f t="shared" si="3"/>
        <v>418</v>
      </c>
      <c r="K30" s="1">
        <v>418</v>
      </c>
      <c r="L30" s="1">
        <v>0</v>
      </c>
      <c r="M30" s="1">
        <v>0</v>
      </c>
    </row>
    <row r="31" spans="1:13" ht="12.75">
      <c r="A31" s="1" t="s">
        <v>13</v>
      </c>
      <c r="B31" s="1">
        <v>409315</v>
      </c>
      <c r="C31" t="s">
        <v>46</v>
      </c>
      <c r="D31" s="1">
        <v>577</v>
      </c>
      <c r="E31" s="1">
        <v>577</v>
      </c>
      <c r="F31" s="2">
        <f t="shared" si="0"/>
        <v>1</v>
      </c>
      <c r="G31" s="1">
        <v>0</v>
      </c>
      <c r="H31" s="2">
        <f t="shared" si="1"/>
        <v>0</v>
      </c>
      <c r="I31" s="2">
        <f t="shared" si="2"/>
        <v>1</v>
      </c>
      <c r="J31" s="1">
        <f t="shared" si="3"/>
        <v>495</v>
      </c>
      <c r="K31" s="1">
        <v>495</v>
      </c>
      <c r="L31" s="1">
        <v>0</v>
      </c>
      <c r="M31" s="1">
        <v>0</v>
      </c>
    </row>
    <row r="32" spans="1:13" ht="12.75">
      <c r="A32" s="1" t="s">
        <v>13</v>
      </c>
      <c r="B32" s="1">
        <v>401656</v>
      </c>
      <c r="C32" t="s">
        <v>47</v>
      </c>
      <c r="D32" s="1">
        <v>386</v>
      </c>
      <c r="E32" s="1">
        <v>386</v>
      </c>
      <c r="F32" s="2">
        <f t="shared" si="0"/>
        <v>1</v>
      </c>
      <c r="G32" s="1">
        <v>0</v>
      </c>
      <c r="H32" s="2">
        <f t="shared" si="1"/>
        <v>0</v>
      </c>
      <c r="I32" s="2">
        <f t="shared" si="2"/>
        <v>1</v>
      </c>
      <c r="J32" s="1">
        <f t="shared" si="3"/>
        <v>276</v>
      </c>
      <c r="K32" s="1">
        <v>276</v>
      </c>
      <c r="L32" s="1">
        <v>0</v>
      </c>
      <c r="M32" s="1">
        <v>0</v>
      </c>
    </row>
    <row r="33" spans="1:13" ht="12.75">
      <c r="A33" s="1" t="s">
        <v>48</v>
      </c>
      <c r="B33" s="1">
        <v>511711</v>
      </c>
      <c r="C33" t="s">
        <v>49</v>
      </c>
      <c r="D33" s="1">
        <v>164</v>
      </c>
      <c r="E33" s="1">
        <v>148</v>
      </c>
      <c r="F33" s="2">
        <f t="shared" si="0"/>
        <v>0.9024390243902439</v>
      </c>
      <c r="G33" s="1">
        <v>0</v>
      </c>
      <c r="H33" s="2">
        <f t="shared" si="1"/>
        <v>0</v>
      </c>
      <c r="I33" s="2">
        <f t="shared" si="2"/>
        <v>0.9024390243902439</v>
      </c>
      <c r="J33" s="1">
        <f t="shared" si="3"/>
        <v>121</v>
      </c>
      <c r="K33" s="1">
        <v>109</v>
      </c>
      <c r="L33" s="1">
        <v>0</v>
      </c>
      <c r="M33" s="1">
        <v>12</v>
      </c>
    </row>
    <row r="34" spans="1:13" ht="12.75">
      <c r="A34" s="1" t="s">
        <v>50</v>
      </c>
      <c r="B34" s="1">
        <v>187159</v>
      </c>
      <c r="C34" t="s">
        <v>51</v>
      </c>
      <c r="D34" s="1">
        <v>108</v>
      </c>
      <c r="E34" s="1">
        <v>9</v>
      </c>
      <c r="F34" s="2">
        <f t="shared" si="0"/>
        <v>0.08333333333333333</v>
      </c>
      <c r="G34" s="1">
        <v>16</v>
      </c>
      <c r="H34" s="2">
        <f t="shared" si="1"/>
        <v>0.14814814814814814</v>
      </c>
      <c r="I34" s="2">
        <f t="shared" si="2"/>
        <v>0.23148148148148148</v>
      </c>
      <c r="J34" s="1">
        <f t="shared" si="3"/>
        <v>37</v>
      </c>
      <c r="K34" s="1">
        <v>2</v>
      </c>
      <c r="L34" s="1">
        <v>5</v>
      </c>
      <c r="M34" s="1">
        <v>30</v>
      </c>
    </row>
    <row r="35" spans="1:13" ht="12.75">
      <c r="A35" s="1" t="s">
        <v>20</v>
      </c>
      <c r="B35" s="1">
        <v>717160</v>
      </c>
      <c r="C35" t="s">
        <v>52</v>
      </c>
      <c r="D35" s="1">
        <v>125</v>
      </c>
      <c r="E35" s="1">
        <v>20</v>
      </c>
      <c r="F35" s="2">
        <f aca="true" t="shared" si="4" ref="F35:F66">E35/D35</f>
        <v>0.16</v>
      </c>
      <c r="G35" s="1">
        <v>1</v>
      </c>
      <c r="H35" s="2">
        <f aca="true" t="shared" si="5" ref="H35:H66">G35/D35</f>
        <v>0.008</v>
      </c>
      <c r="I35" s="2">
        <f aca="true" t="shared" si="6" ref="I35:I66">(E35+G35)/D35</f>
        <v>0.168</v>
      </c>
      <c r="J35" s="1">
        <f aca="true" t="shared" si="7" ref="J35:J66">K35+L35+M35</f>
        <v>32</v>
      </c>
      <c r="K35" s="1">
        <v>10</v>
      </c>
      <c r="L35" s="1">
        <v>1</v>
      </c>
      <c r="M35" s="1">
        <v>21</v>
      </c>
    </row>
    <row r="36" spans="1:13" ht="12.75">
      <c r="A36" s="1" t="s">
        <v>13</v>
      </c>
      <c r="B36" s="1">
        <v>407178</v>
      </c>
      <c r="C36" t="s">
        <v>53</v>
      </c>
      <c r="D36" s="1">
        <v>334</v>
      </c>
      <c r="E36" s="1">
        <v>323</v>
      </c>
      <c r="F36" s="2">
        <f t="shared" si="4"/>
        <v>0.9670658682634731</v>
      </c>
      <c r="G36" s="1">
        <v>0</v>
      </c>
      <c r="H36" s="2">
        <f t="shared" si="5"/>
        <v>0</v>
      </c>
      <c r="I36" s="2">
        <f t="shared" si="6"/>
        <v>0.9670658682634731</v>
      </c>
      <c r="J36" s="1">
        <f t="shared" si="7"/>
        <v>192</v>
      </c>
      <c r="K36" s="1">
        <v>186</v>
      </c>
      <c r="L36" s="1">
        <v>0</v>
      </c>
      <c r="M36" s="1">
        <v>6</v>
      </c>
    </row>
    <row r="37" spans="1:13" ht="12.75">
      <c r="A37" s="1" t="s">
        <v>13</v>
      </c>
      <c r="B37" s="1">
        <v>401527</v>
      </c>
      <c r="C37" t="s">
        <v>54</v>
      </c>
      <c r="D37" s="1">
        <v>262</v>
      </c>
      <c r="E37" s="1">
        <v>262</v>
      </c>
      <c r="F37" s="2">
        <f t="shared" si="4"/>
        <v>1</v>
      </c>
      <c r="G37" s="1">
        <v>0</v>
      </c>
      <c r="H37" s="2">
        <f t="shared" si="5"/>
        <v>0</v>
      </c>
      <c r="I37" s="2">
        <f t="shared" si="6"/>
        <v>1</v>
      </c>
      <c r="J37" s="1">
        <f t="shared" si="7"/>
        <v>236</v>
      </c>
      <c r="K37" s="1">
        <v>236</v>
      </c>
      <c r="L37" s="1">
        <v>0</v>
      </c>
      <c r="M37" s="1">
        <v>0</v>
      </c>
    </row>
    <row r="38" spans="1:13" ht="12.75">
      <c r="A38" s="1" t="s">
        <v>13</v>
      </c>
      <c r="B38" s="1">
        <v>401221</v>
      </c>
      <c r="C38" t="s">
        <v>55</v>
      </c>
      <c r="D38" s="1">
        <v>197</v>
      </c>
      <c r="E38" s="1">
        <v>197</v>
      </c>
      <c r="F38" s="2">
        <f t="shared" si="4"/>
        <v>1</v>
      </c>
      <c r="G38" s="1">
        <v>0</v>
      </c>
      <c r="H38" s="2">
        <f t="shared" si="5"/>
        <v>0</v>
      </c>
      <c r="I38" s="2">
        <f t="shared" si="6"/>
        <v>1</v>
      </c>
      <c r="J38" s="1">
        <f t="shared" si="7"/>
        <v>99</v>
      </c>
      <c r="K38" s="1">
        <v>99</v>
      </c>
      <c r="L38" s="1">
        <v>0</v>
      </c>
      <c r="M38" s="1">
        <v>0</v>
      </c>
    </row>
    <row r="39" spans="1:13" ht="12.75">
      <c r="A39" s="1" t="s">
        <v>56</v>
      </c>
      <c r="B39" s="1">
        <v>577169</v>
      </c>
      <c r="C39" t="s">
        <v>57</v>
      </c>
      <c r="D39" s="1">
        <v>291</v>
      </c>
      <c r="E39" s="1">
        <v>291</v>
      </c>
      <c r="F39" s="2">
        <f t="shared" si="4"/>
        <v>1</v>
      </c>
      <c r="G39" s="1">
        <v>0</v>
      </c>
      <c r="H39" s="2">
        <f t="shared" si="5"/>
        <v>0</v>
      </c>
      <c r="I39" s="2">
        <f t="shared" si="6"/>
        <v>1</v>
      </c>
      <c r="J39" s="1">
        <f t="shared" si="7"/>
        <v>173</v>
      </c>
      <c r="K39" s="1">
        <v>173</v>
      </c>
      <c r="L39" s="1">
        <v>0</v>
      </c>
      <c r="M39" s="1">
        <v>0</v>
      </c>
    </row>
    <row r="40" spans="1:13" ht="12.75">
      <c r="A40" s="1" t="s">
        <v>58</v>
      </c>
      <c r="B40" s="1">
        <v>131417</v>
      </c>
      <c r="C40" t="s">
        <v>59</v>
      </c>
      <c r="D40" s="1">
        <v>116</v>
      </c>
      <c r="E40" s="1">
        <v>49</v>
      </c>
      <c r="F40" s="2">
        <f t="shared" si="4"/>
        <v>0.4224137931034483</v>
      </c>
      <c r="G40" s="1">
        <v>19</v>
      </c>
      <c r="H40" s="2">
        <f t="shared" si="5"/>
        <v>0.16379310344827586</v>
      </c>
      <c r="I40" s="2">
        <f t="shared" si="6"/>
        <v>0.5862068965517241</v>
      </c>
      <c r="J40" s="1">
        <f t="shared" si="7"/>
        <v>11</v>
      </c>
      <c r="K40" s="1">
        <v>9</v>
      </c>
      <c r="L40" s="1">
        <v>0</v>
      </c>
      <c r="M40" s="1">
        <v>2</v>
      </c>
    </row>
    <row r="41" spans="1:13" ht="12.75">
      <c r="A41" s="1" t="s">
        <v>60</v>
      </c>
      <c r="B41" s="1">
        <v>707171</v>
      </c>
      <c r="C41" t="s">
        <v>61</v>
      </c>
      <c r="D41" s="1">
        <v>326</v>
      </c>
      <c r="E41" s="1">
        <v>21</v>
      </c>
      <c r="F41" s="2">
        <f t="shared" si="4"/>
        <v>0.06441717791411043</v>
      </c>
      <c r="G41" s="1">
        <v>5</v>
      </c>
      <c r="H41" s="2">
        <f t="shared" si="5"/>
        <v>0.015337423312883436</v>
      </c>
      <c r="I41" s="2">
        <f t="shared" si="6"/>
        <v>0.07975460122699386</v>
      </c>
      <c r="J41" s="1">
        <f t="shared" si="7"/>
        <v>24</v>
      </c>
      <c r="K41" s="1">
        <v>6</v>
      </c>
      <c r="L41" s="1">
        <v>3</v>
      </c>
      <c r="M41" s="1">
        <v>15</v>
      </c>
    </row>
    <row r="42" spans="1:13" ht="12.75">
      <c r="A42" s="1" t="s">
        <v>13</v>
      </c>
      <c r="B42" s="1">
        <v>409862</v>
      </c>
      <c r="C42" t="s">
        <v>62</v>
      </c>
      <c r="D42" s="1">
        <v>737</v>
      </c>
      <c r="E42" s="1">
        <v>737</v>
      </c>
      <c r="F42" s="2">
        <f t="shared" si="4"/>
        <v>1</v>
      </c>
      <c r="G42" s="1">
        <v>0</v>
      </c>
      <c r="H42" s="2">
        <f t="shared" si="5"/>
        <v>0</v>
      </c>
      <c r="I42" s="2">
        <f t="shared" si="6"/>
        <v>1</v>
      </c>
      <c r="J42" s="1">
        <f t="shared" si="7"/>
        <v>533</v>
      </c>
      <c r="K42" s="1">
        <v>533</v>
      </c>
      <c r="L42" s="1">
        <v>0</v>
      </c>
      <c r="M42" s="1">
        <v>0</v>
      </c>
    </row>
    <row r="43" spans="1:13" ht="12.75">
      <c r="A43" s="1" t="s">
        <v>13</v>
      </c>
      <c r="B43" s="1">
        <v>401685</v>
      </c>
      <c r="C43" t="s">
        <v>63</v>
      </c>
      <c r="D43" s="1">
        <v>24</v>
      </c>
      <c r="E43" s="1">
        <v>16</v>
      </c>
      <c r="F43" s="2">
        <f t="shared" si="4"/>
        <v>0.6666666666666666</v>
      </c>
      <c r="G43" s="1">
        <v>0</v>
      </c>
      <c r="H43" s="2">
        <f t="shared" si="5"/>
        <v>0</v>
      </c>
      <c r="I43" s="2">
        <f t="shared" si="6"/>
        <v>0.6666666666666666</v>
      </c>
      <c r="J43" s="1">
        <f t="shared" si="7"/>
        <v>21</v>
      </c>
      <c r="K43" s="1">
        <v>14</v>
      </c>
      <c r="L43" s="1">
        <v>0</v>
      </c>
      <c r="M43" s="1">
        <v>7</v>
      </c>
    </row>
    <row r="44" spans="1:13" ht="12.75">
      <c r="A44" s="1" t="s">
        <v>13</v>
      </c>
      <c r="B44" s="1">
        <v>406916</v>
      </c>
      <c r="C44" t="s">
        <v>64</v>
      </c>
      <c r="D44" s="1">
        <v>96</v>
      </c>
      <c r="E44" s="1">
        <v>96</v>
      </c>
      <c r="F44" s="2">
        <f t="shared" si="4"/>
        <v>1</v>
      </c>
      <c r="G44" s="1">
        <v>0</v>
      </c>
      <c r="H44" s="2">
        <f t="shared" si="5"/>
        <v>0</v>
      </c>
      <c r="I44" s="2">
        <f t="shared" si="6"/>
        <v>1</v>
      </c>
      <c r="J44" s="1">
        <f t="shared" si="7"/>
        <v>75</v>
      </c>
      <c r="K44" s="1">
        <v>75</v>
      </c>
      <c r="L44" s="1">
        <v>0</v>
      </c>
      <c r="M44" s="1">
        <v>0</v>
      </c>
    </row>
    <row r="45" spans="1:13" ht="12.75">
      <c r="A45" s="1" t="s">
        <v>65</v>
      </c>
      <c r="B45" s="1">
        <v>727381</v>
      </c>
      <c r="C45" t="s">
        <v>66</v>
      </c>
      <c r="D45" s="1">
        <v>211</v>
      </c>
      <c r="E45" s="1">
        <v>211</v>
      </c>
      <c r="F45" s="2">
        <f t="shared" si="4"/>
        <v>1</v>
      </c>
      <c r="G45" s="1">
        <v>0</v>
      </c>
      <c r="H45" s="2">
        <f t="shared" si="5"/>
        <v>0</v>
      </c>
      <c r="I45" s="2">
        <f t="shared" si="6"/>
        <v>1</v>
      </c>
      <c r="J45" s="1">
        <f t="shared" si="7"/>
        <v>120</v>
      </c>
      <c r="K45" s="1">
        <v>120</v>
      </c>
      <c r="L45" s="1">
        <v>0</v>
      </c>
      <c r="M45" s="1">
        <v>0</v>
      </c>
    </row>
    <row r="46" spans="1:13" ht="12.75">
      <c r="A46" s="1" t="s">
        <v>13</v>
      </c>
      <c r="B46" s="1">
        <v>407186</v>
      </c>
      <c r="C46" t="s">
        <v>67</v>
      </c>
      <c r="D46" s="1">
        <v>1659</v>
      </c>
      <c r="E46" s="1">
        <v>1659</v>
      </c>
      <c r="F46" s="2">
        <f t="shared" si="4"/>
        <v>1</v>
      </c>
      <c r="G46" s="1">
        <v>0</v>
      </c>
      <c r="H46" s="2">
        <f t="shared" si="5"/>
        <v>0</v>
      </c>
      <c r="I46" s="2">
        <f t="shared" si="6"/>
        <v>1</v>
      </c>
      <c r="J46" s="1">
        <f t="shared" si="7"/>
        <v>803</v>
      </c>
      <c r="K46" s="1">
        <v>803</v>
      </c>
      <c r="L46" s="1">
        <v>0</v>
      </c>
      <c r="M46" s="1">
        <v>0</v>
      </c>
    </row>
    <row r="47" spans="1:13" ht="12.75">
      <c r="A47" s="1" t="s">
        <v>13</v>
      </c>
      <c r="B47" s="1">
        <v>401489</v>
      </c>
      <c r="C47" t="s">
        <v>68</v>
      </c>
      <c r="D47" s="1">
        <v>265</v>
      </c>
      <c r="E47" s="1">
        <v>265</v>
      </c>
      <c r="F47" s="2">
        <f t="shared" si="4"/>
        <v>1</v>
      </c>
      <c r="G47" s="1">
        <v>0</v>
      </c>
      <c r="H47" s="2">
        <f t="shared" si="5"/>
        <v>0</v>
      </c>
      <c r="I47" s="2">
        <f t="shared" si="6"/>
        <v>1</v>
      </c>
      <c r="J47" s="1">
        <f t="shared" si="7"/>
        <v>198</v>
      </c>
      <c r="K47" s="1">
        <v>198</v>
      </c>
      <c r="L47" s="1">
        <v>0</v>
      </c>
      <c r="M47" s="1">
        <v>0</v>
      </c>
    </row>
    <row r="48" spans="1:13" ht="12.75">
      <c r="A48" s="1" t="s">
        <v>13</v>
      </c>
      <c r="B48" s="1">
        <v>401873</v>
      </c>
      <c r="C48" t="s">
        <v>69</v>
      </c>
      <c r="D48" s="1">
        <v>202</v>
      </c>
      <c r="E48" s="1">
        <v>180</v>
      </c>
      <c r="F48" s="2">
        <f t="shared" si="4"/>
        <v>0.8910891089108911</v>
      </c>
      <c r="G48" s="1">
        <v>0</v>
      </c>
      <c r="H48" s="2">
        <f t="shared" si="5"/>
        <v>0</v>
      </c>
      <c r="I48" s="2">
        <f t="shared" si="6"/>
        <v>0.8910891089108911</v>
      </c>
      <c r="J48" s="1">
        <f t="shared" si="7"/>
        <v>102</v>
      </c>
      <c r="K48" s="1">
        <v>91</v>
      </c>
      <c r="L48" s="1">
        <v>0</v>
      </c>
      <c r="M48" s="1">
        <v>11</v>
      </c>
    </row>
    <row r="49" spans="1:13" ht="12.75">
      <c r="A49" s="1" t="s">
        <v>13</v>
      </c>
      <c r="B49" s="1">
        <v>407196</v>
      </c>
      <c r="C49" t="s">
        <v>70</v>
      </c>
      <c r="D49" s="1">
        <v>230</v>
      </c>
      <c r="E49" s="1">
        <v>161</v>
      </c>
      <c r="F49" s="2">
        <f t="shared" si="4"/>
        <v>0.7</v>
      </c>
      <c r="G49" s="1">
        <v>22</v>
      </c>
      <c r="H49" s="2">
        <f t="shared" si="5"/>
        <v>0.09565217391304348</v>
      </c>
      <c r="I49" s="2">
        <f t="shared" si="6"/>
        <v>0.7956521739130434</v>
      </c>
      <c r="J49" s="1">
        <f t="shared" si="7"/>
        <v>30</v>
      </c>
      <c r="K49" s="1">
        <v>24</v>
      </c>
      <c r="L49" s="1">
        <v>4</v>
      </c>
      <c r="M49" s="1">
        <v>2</v>
      </c>
    </row>
    <row r="50" spans="1:13" ht="12.75">
      <c r="A50" s="1" t="s">
        <v>13</v>
      </c>
      <c r="B50" s="1">
        <v>404022</v>
      </c>
      <c r="C50" t="s">
        <v>71</v>
      </c>
      <c r="D50" s="1">
        <v>217</v>
      </c>
      <c r="E50" s="1">
        <v>217</v>
      </c>
      <c r="F50" s="2">
        <f t="shared" si="4"/>
        <v>1</v>
      </c>
      <c r="G50" s="1">
        <v>0</v>
      </c>
      <c r="H50" s="2">
        <f t="shared" si="5"/>
        <v>0</v>
      </c>
      <c r="I50" s="2">
        <f t="shared" si="6"/>
        <v>1</v>
      </c>
      <c r="J50" s="1">
        <f t="shared" si="7"/>
        <v>138</v>
      </c>
      <c r="K50" s="1">
        <v>138</v>
      </c>
      <c r="L50" s="1">
        <v>0</v>
      </c>
      <c r="M50" s="1">
        <v>0</v>
      </c>
    </row>
    <row r="51" spans="1:13" ht="12.75">
      <c r="A51" s="1" t="s">
        <v>13</v>
      </c>
      <c r="B51" s="1">
        <v>407204</v>
      </c>
      <c r="C51" t="s">
        <v>72</v>
      </c>
      <c r="D51" s="1">
        <v>195</v>
      </c>
      <c r="E51" s="1">
        <v>122</v>
      </c>
      <c r="F51" s="2">
        <f t="shared" si="4"/>
        <v>0.6256410256410256</v>
      </c>
      <c r="G51" s="1">
        <v>42</v>
      </c>
      <c r="H51" s="2">
        <f t="shared" si="5"/>
        <v>0.2153846153846154</v>
      </c>
      <c r="I51" s="2">
        <f t="shared" si="6"/>
        <v>0.841025641025641</v>
      </c>
      <c r="J51" s="1">
        <f t="shared" si="7"/>
        <v>69</v>
      </c>
      <c r="K51" s="1">
        <v>54</v>
      </c>
      <c r="L51" s="1">
        <v>14</v>
      </c>
      <c r="M51" s="1">
        <v>1</v>
      </c>
    </row>
    <row r="52" spans="1:13" ht="12.75">
      <c r="A52" s="1" t="s">
        <v>13</v>
      </c>
      <c r="B52" s="1">
        <v>409864</v>
      </c>
      <c r="C52" t="s">
        <v>73</v>
      </c>
      <c r="D52" s="1">
        <v>158</v>
      </c>
      <c r="E52" s="1">
        <v>69</v>
      </c>
      <c r="F52" s="2">
        <f t="shared" si="4"/>
        <v>0.43670886075949367</v>
      </c>
      <c r="G52" s="1">
        <v>7</v>
      </c>
      <c r="H52" s="2">
        <f t="shared" si="5"/>
        <v>0.04430379746835443</v>
      </c>
      <c r="I52" s="2">
        <f t="shared" si="6"/>
        <v>0.4810126582278481</v>
      </c>
      <c r="J52" s="1">
        <f t="shared" si="7"/>
        <v>9</v>
      </c>
      <c r="K52" s="1">
        <v>6</v>
      </c>
      <c r="L52" s="1">
        <v>1</v>
      </c>
      <c r="M52" s="1">
        <v>2</v>
      </c>
    </row>
    <row r="53" spans="1:13" ht="12.75">
      <c r="A53" s="1" t="s">
        <v>13</v>
      </c>
      <c r="B53" s="1">
        <v>407215</v>
      </c>
      <c r="C53" t="s">
        <v>74</v>
      </c>
      <c r="D53" s="1">
        <v>229</v>
      </c>
      <c r="E53" s="1">
        <v>226</v>
      </c>
      <c r="F53" s="2">
        <f t="shared" si="4"/>
        <v>0.9868995633187773</v>
      </c>
      <c r="G53" s="1">
        <v>0</v>
      </c>
      <c r="H53" s="2">
        <f t="shared" si="5"/>
        <v>0</v>
      </c>
      <c r="I53" s="2">
        <f t="shared" si="6"/>
        <v>0.9868995633187773</v>
      </c>
      <c r="J53" s="1">
        <f t="shared" si="7"/>
        <v>140</v>
      </c>
      <c r="K53" s="1">
        <v>138</v>
      </c>
      <c r="L53" s="1">
        <v>0</v>
      </c>
      <c r="M53" s="1">
        <v>2</v>
      </c>
    </row>
    <row r="54" spans="1:13" ht="12.75">
      <c r="A54" s="1" t="s">
        <v>13</v>
      </c>
      <c r="B54" s="1">
        <v>407205</v>
      </c>
      <c r="C54" t="s">
        <v>75</v>
      </c>
      <c r="D54" s="1">
        <v>243</v>
      </c>
      <c r="E54" s="1">
        <v>243</v>
      </c>
      <c r="F54" s="2">
        <f t="shared" si="4"/>
        <v>1</v>
      </c>
      <c r="G54" s="1">
        <v>0</v>
      </c>
      <c r="H54" s="2">
        <f t="shared" si="5"/>
        <v>0</v>
      </c>
      <c r="I54" s="2">
        <f t="shared" si="6"/>
        <v>1</v>
      </c>
      <c r="J54" s="1">
        <f t="shared" si="7"/>
        <v>196</v>
      </c>
      <c r="K54" s="1">
        <v>196</v>
      </c>
      <c r="L54" s="1">
        <v>0</v>
      </c>
      <c r="M54" s="1">
        <v>0</v>
      </c>
    </row>
    <row r="55" spans="1:13" ht="12.75">
      <c r="A55" s="1" t="s">
        <v>13</v>
      </c>
      <c r="B55" s="1">
        <v>401095</v>
      </c>
      <c r="C55" t="s">
        <v>76</v>
      </c>
      <c r="D55" s="1">
        <v>419</v>
      </c>
      <c r="E55" s="1">
        <v>372</v>
      </c>
      <c r="F55" s="2">
        <f t="shared" si="4"/>
        <v>0.8878281622911695</v>
      </c>
      <c r="G55" s="1">
        <v>0</v>
      </c>
      <c r="H55" s="2">
        <f t="shared" si="5"/>
        <v>0</v>
      </c>
      <c r="I55" s="2">
        <f t="shared" si="6"/>
        <v>0.8878281622911695</v>
      </c>
      <c r="J55" s="1">
        <f t="shared" si="7"/>
        <v>90</v>
      </c>
      <c r="K55" s="1">
        <v>80</v>
      </c>
      <c r="L55" s="1">
        <v>0</v>
      </c>
      <c r="M55" s="1">
        <v>10</v>
      </c>
    </row>
    <row r="56" spans="1:13" ht="12.75">
      <c r="A56" s="1" t="s">
        <v>77</v>
      </c>
      <c r="B56" s="1">
        <v>447223</v>
      </c>
      <c r="C56" t="s">
        <v>78</v>
      </c>
      <c r="D56" s="1">
        <v>461</v>
      </c>
      <c r="E56" s="1">
        <v>461</v>
      </c>
      <c r="F56" s="2">
        <f t="shared" si="4"/>
        <v>1</v>
      </c>
      <c r="G56" s="1">
        <v>0</v>
      </c>
      <c r="H56" s="2">
        <f t="shared" si="5"/>
        <v>0</v>
      </c>
      <c r="I56" s="2">
        <f t="shared" si="6"/>
        <v>1</v>
      </c>
      <c r="J56" s="1">
        <f t="shared" si="7"/>
        <v>275</v>
      </c>
      <c r="K56" s="1">
        <v>275</v>
      </c>
      <c r="L56" s="1">
        <v>0</v>
      </c>
      <c r="M56" s="1">
        <v>0</v>
      </c>
    </row>
    <row r="57" spans="1:13" ht="12.75">
      <c r="A57" s="1" t="s">
        <v>13</v>
      </c>
      <c r="B57" s="1">
        <v>407236</v>
      </c>
      <c r="C57" t="s">
        <v>79</v>
      </c>
      <c r="D57" s="1">
        <v>170</v>
      </c>
      <c r="E57" s="1">
        <v>136</v>
      </c>
      <c r="F57" s="2">
        <f t="shared" si="4"/>
        <v>0.8</v>
      </c>
      <c r="G57" s="1">
        <v>8</v>
      </c>
      <c r="H57" s="2">
        <f t="shared" si="5"/>
        <v>0.047058823529411764</v>
      </c>
      <c r="I57" s="2">
        <f t="shared" si="6"/>
        <v>0.8470588235294118</v>
      </c>
      <c r="J57" s="1">
        <f t="shared" si="7"/>
        <v>135</v>
      </c>
      <c r="K57" s="1">
        <v>110</v>
      </c>
      <c r="L57" s="1">
        <v>5</v>
      </c>
      <c r="M57" s="1">
        <v>20</v>
      </c>
    </row>
    <row r="58" spans="1:13" ht="12.75">
      <c r="A58" s="1" t="s">
        <v>13</v>
      </c>
      <c r="B58" s="1">
        <v>407618</v>
      </c>
      <c r="C58" t="s">
        <v>80</v>
      </c>
      <c r="D58" s="1">
        <v>468</v>
      </c>
      <c r="E58" s="1">
        <v>468</v>
      </c>
      <c r="F58" s="2">
        <f t="shared" si="4"/>
        <v>1</v>
      </c>
      <c r="G58" s="1">
        <v>0</v>
      </c>
      <c r="H58" s="2">
        <f t="shared" si="5"/>
        <v>0</v>
      </c>
      <c r="I58" s="2">
        <f t="shared" si="6"/>
        <v>1</v>
      </c>
      <c r="J58" s="1">
        <f t="shared" si="7"/>
        <v>389</v>
      </c>
      <c r="K58" s="1">
        <v>389</v>
      </c>
      <c r="L58" s="1">
        <v>0</v>
      </c>
      <c r="M58" s="1">
        <v>0</v>
      </c>
    </row>
    <row r="59" spans="1:13" ht="12.75">
      <c r="A59" s="1" t="s">
        <v>48</v>
      </c>
      <c r="B59" s="1">
        <v>511619</v>
      </c>
      <c r="C59" t="s">
        <v>81</v>
      </c>
      <c r="D59" s="1">
        <v>319</v>
      </c>
      <c r="E59" s="1">
        <v>286</v>
      </c>
      <c r="F59" s="2">
        <f t="shared" si="4"/>
        <v>0.896551724137931</v>
      </c>
      <c r="G59" s="1">
        <v>0</v>
      </c>
      <c r="H59" s="2">
        <f t="shared" si="5"/>
        <v>0</v>
      </c>
      <c r="I59" s="2">
        <f t="shared" si="6"/>
        <v>0.896551724137931</v>
      </c>
      <c r="J59" s="1">
        <f t="shared" si="7"/>
        <v>204</v>
      </c>
      <c r="K59" s="1">
        <v>183</v>
      </c>
      <c r="L59" s="1">
        <v>0</v>
      </c>
      <c r="M59" s="1">
        <v>21</v>
      </c>
    </row>
    <row r="60" spans="1:13" ht="12.75">
      <c r="A60" s="1" t="s">
        <v>13</v>
      </c>
      <c r="B60" s="1">
        <v>401530</v>
      </c>
      <c r="C60" t="s">
        <v>82</v>
      </c>
      <c r="D60" s="1">
        <v>135</v>
      </c>
      <c r="E60" s="1">
        <v>135</v>
      </c>
      <c r="F60" s="2">
        <f t="shared" si="4"/>
        <v>1</v>
      </c>
      <c r="G60" s="1">
        <v>0</v>
      </c>
      <c r="H60" s="2">
        <f t="shared" si="5"/>
        <v>0</v>
      </c>
      <c r="I60" s="2">
        <f t="shared" si="6"/>
        <v>1</v>
      </c>
      <c r="J60" s="1">
        <f t="shared" si="7"/>
        <v>123</v>
      </c>
      <c r="K60" s="1">
        <v>123</v>
      </c>
      <c r="L60" s="1">
        <v>0</v>
      </c>
      <c r="M60" s="1">
        <v>0</v>
      </c>
    </row>
    <row r="61" spans="1:13" ht="12.75">
      <c r="A61" s="1" t="s">
        <v>13</v>
      </c>
      <c r="B61" s="1">
        <v>401351</v>
      </c>
      <c r="C61" t="s">
        <v>83</v>
      </c>
      <c r="D61" s="1">
        <v>243</v>
      </c>
      <c r="E61" s="1">
        <v>243</v>
      </c>
      <c r="F61" s="2">
        <f t="shared" si="4"/>
        <v>1</v>
      </c>
      <c r="G61" s="1">
        <v>0</v>
      </c>
      <c r="H61" s="2">
        <f t="shared" si="5"/>
        <v>0</v>
      </c>
      <c r="I61" s="2">
        <f t="shared" si="6"/>
        <v>1</v>
      </c>
      <c r="J61" s="1">
        <f t="shared" si="7"/>
        <v>121</v>
      </c>
      <c r="K61" s="1">
        <v>121</v>
      </c>
      <c r="L61" s="1">
        <v>0</v>
      </c>
      <c r="M61" s="1">
        <v>0</v>
      </c>
    </row>
    <row r="62" spans="1:13" ht="12.75">
      <c r="A62" s="1" t="s">
        <v>84</v>
      </c>
      <c r="B62" s="1">
        <v>587282</v>
      </c>
      <c r="C62" t="s">
        <v>85</v>
      </c>
      <c r="D62" s="1">
        <v>98</v>
      </c>
      <c r="E62" s="1">
        <v>43</v>
      </c>
      <c r="F62" s="2">
        <f t="shared" si="4"/>
        <v>0.4387755102040816</v>
      </c>
      <c r="G62" s="1">
        <v>4</v>
      </c>
      <c r="H62" s="2">
        <f t="shared" si="5"/>
        <v>0.04081632653061224</v>
      </c>
      <c r="I62" s="2">
        <f t="shared" si="6"/>
        <v>0.47959183673469385</v>
      </c>
      <c r="J62" s="1">
        <f t="shared" si="7"/>
        <v>77</v>
      </c>
      <c r="K62" s="1">
        <v>39</v>
      </c>
      <c r="L62" s="1">
        <v>1</v>
      </c>
      <c r="M62" s="1">
        <v>37</v>
      </c>
    </row>
    <row r="63" spans="1:13" ht="12.75">
      <c r="A63" s="1" t="s">
        <v>13</v>
      </c>
      <c r="B63" s="1">
        <v>401167</v>
      </c>
      <c r="C63" t="s">
        <v>86</v>
      </c>
      <c r="D63" s="1">
        <v>247</v>
      </c>
      <c r="E63" s="1">
        <v>247</v>
      </c>
      <c r="F63" s="2">
        <f t="shared" si="4"/>
        <v>1</v>
      </c>
      <c r="G63" s="1">
        <v>0</v>
      </c>
      <c r="H63" s="2">
        <f t="shared" si="5"/>
        <v>0</v>
      </c>
      <c r="I63" s="2">
        <f t="shared" si="6"/>
        <v>1</v>
      </c>
      <c r="J63" s="1">
        <f t="shared" si="7"/>
        <v>203</v>
      </c>
      <c r="K63" s="1">
        <v>203</v>
      </c>
      <c r="L63" s="1">
        <v>0</v>
      </c>
      <c r="M63" s="1">
        <v>0</v>
      </c>
    </row>
    <row r="64" spans="1:13" ht="12.75">
      <c r="A64" s="1" t="s">
        <v>13</v>
      </c>
      <c r="B64" s="1">
        <v>401704</v>
      </c>
      <c r="C64" t="s">
        <v>87</v>
      </c>
      <c r="D64" s="1">
        <v>230</v>
      </c>
      <c r="E64" s="1">
        <v>222</v>
      </c>
      <c r="F64" s="2">
        <f t="shared" si="4"/>
        <v>0.9652173913043478</v>
      </c>
      <c r="G64" s="1">
        <v>0</v>
      </c>
      <c r="H64" s="2">
        <f t="shared" si="5"/>
        <v>0</v>
      </c>
      <c r="I64" s="2">
        <f t="shared" si="6"/>
        <v>0.9652173913043478</v>
      </c>
      <c r="J64" s="1">
        <f t="shared" si="7"/>
        <v>121</v>
      </c>
      <c r="K64" s="1">
        <v>121</v>
      </c>
      <c r="L64" s="1">
        <v>0</v>
      </c>
      <c r="M64" s="1">
        <v>0</v>
      </c>
    </row>
    <row r="65" spans="1:13" ht="12.75">
      <c r="A65" s="1" t="s">
        <v>13</v>
      </c>
      <c r="B65" s="1">
        <v>407311</v>
      </c>
      <c r="C65" t="s">
        <v>88</v>
      </c>
      <c r="D65" s="1">
        <v>181</v>
      </c>
      <c r="E65" s="1">
        <v>172</v>
      </c>
      <c r="F65" s="2">
        <f t="shared" si="4"/>
        <v>0.9502762430939227</v>
      </c>
      <c r="G65" s="1">
        <v>0</v>
      </c>
      <c r="H65" s="2">
        <f t="shared" si="5"/>
        <v>0</v>
      </c>
      <c r="I65" s="2">
        <f t="shared" si="6"/>
        <v>0.9502762430939227</v>
      </c>
      <c r="J65" s="1">
        <f t="shared" si="7"/>
        <v>53</v>
      </c>
      <c r="K65" s="1">
        <v>50</v>
      </c>
      <c r="L65" s="1">
        <v>0</v>
      </c>
      <c r="M65" s="1">
        <v>3</v>
      </c>
    </row>
    <row r="66" spans="1:13" ht="12.75">
      <c r="A66" s="1" t="s">
        <v>13</v>
      </c>
      <c r="B66" s="1">
        <v>407330</v>
      </c>
      <c r="C66" t="s">
        <v>89</v>
      </c>
      <c r="D66" s="1">
        <v>473</v>
      </c>
      <c r="E66" s="1">
        <v>473</v>
      </c>
      <c r="F66" s="2">
        <f t="shared" si="4"/>
        <v>1</v>
      </c>
      <c r="G66" s="1">
        <v>0</v>
      </c>
      <c r="H66" s="2">
        <f t="shared" si="5"/>
        <v>0</v>
      </c>
      <c r="I66" s="2">
        <f t="shared" si="6"/>
        <v>1</v>
      </c>
      <c r="J66" s="1">
        <f t="shared" si="7"/>
        <v>418</v>
      </c>
      <c r="K66" s="1">
        <v>418</v>
      </c>
      <c r="L66" s="1">
        <v>0</v>
      </c>
      <c r="M66" s="1">
        <v>0</v>
      </c>
    </row>
    <row r="67" spans="1:13" ht="12.75">
      <c r="A67" s="1" t="s">
        <v>13</v>
      </c>
      <c r="B67" s="1">
        <v>407375</v>
      </c>
      <c r="C67" t="s">
        <v>90</v>
      </c>
      <c r="D67" s="1">
        <v>1940</v>
      </c>
      <c r="E67" s="1">
        <v>1727</v>
      </c>
      <c r="F67" s="2">
        <f aca="true" t="shared" si="8" ref="F67:F98">E67/D67</f>
        <v>0.8902061855670103</v>
      </c>
      <c r="G67" s="1">
        <v>0</v>
      </c>
      <c r="H67" s="2">
        <f aca="true" t="shared" si="9" ref="H67:H98">G67/D67</f>
        <v>0</v>
      </c>
      <c r="I67" s="2">
        <f aca="true" t="shared" si="10" ref="I67:I98">(E67+G67)/D67</f>
        <v>0.8902061855670103</v>
      </c>
      <c r="J67" s="1">
        <f aca="true" t="shared" si="11" ref="J67:J98">K67+L67+M67</f>
        <v>1310</v>
      </c>
      <c r="K67" s="1">
        <v>1166</v>
      </c>
      <c r="L67" s="1">
        <v>0</v>
      </c>
      <c r="M67" s="1">
        <v>144</v>
      </c>
    </row>
    <row r="68" spans="1:13" ht="12.75">
      <c r="A68" s="1" t="s">
        <v>13</v>
      </c>
      <c r="B68" s="1">
        <v>407406</v>
      </c>
      <c r="C68" t="s">
        <v>91</v>
      </c>
      <c r="D68" s="1">
        <v>181</v>
      </c>
      <c r="E68" s="1">
        <v>181</v>
      </c>
      <c r="F68" s="2">
        <f t="shared" si="8"/>
        <v>1</v>
      </c>
      <c r="G68" s="1">
        <v>0</v>
      </c>
      <c r="H68" s="2">
        <f t="shared" si="9"/>
        <v>0</v>
      </c>
      <c r="I68" s="2">
        <f t="shared" si="10"/>
        <v>1</v>
      </c>
      <c r="J68" s="1">
        <f t="shared" si="11"/>
        <v>93</v>
      </c>
      <c r="K68" s="1">
        <v>93</v>
      </c>
      <c r="L68" s="1">
        <v>0</v>
      </c>
      <c r="M68" s="1">
        <v>0</v>
      </c>
    </row>
    <row r="69" spans="1:13" ht="12.75">
      <c r="A69" s="1" t="s">
        <v>92</v>
      </c>
      <c r="B69" s="1">
        <v>627417</v>
      </c>
      <c r="C69" t="s">
        <v>93</v>
      </c>
      <c r="D69" s="1">
        <v>30</v>
      </c>
      <c r="E69" s="1">
        <v>8</v>
      </c>
      <c r="F69" s="2">
        <f t="shared" si="8"/>
        <v>0.26666666666666666</v>
      </c>
      <c r="G69" s="1">
        <v>0</v>
      </c>
      <c r="H69" s="2">
        <f t="shared" si="9"/>
        <v>0</v>
      </c>
      <c r="I69" s="2">
        <f t="shared" si="10"/>
        <v>0.26666666666666666</v>
      </c>
      <c r="J69" s="1">
        <f t="shared" si="11"/>
        <v>16</v>
      </c>
      <c r="K69" s="1">
        <v>6</v>
      </c>
      <c r="L69" s="1">
        <v>0</v>
      </c>
      <c r="M69" s="1">
        <v>10</v>
      </c>
    </row>
    <row r="70" spans="1:13" ht="12.75">
      <c r="A70" s="1" t="s">
        <v>94</v>
      </c>
      <c r="B70" s="1">
        <v>477445</v>
      </c>
      <c r="C70" t="s">
        <v>95</v>
      </c>
      <c r="D70" s="1">
        <v>97</v>
      </c>
      <c r="E70" s="1">
        <v>7</v>
      </c>
      <c r="F70" s="2">
        <f t="shared" si="8"/>
        <v>0.07216494845360824</v>
      </c>
      <c r="G70" s="1">
        <v>0</v>
      </c>
      <c r="H70" s="2">
        <f t="shared" si="9"/>
        <v>0</v>
      </c>
      <c r="I70" s="2">
        <f t="shared" si="10"/>
        <v>0.07216494845360824</v>
      </c>
      <c r="J70" s="1">
        <f t="shared" si="11"/>
        <v>22</v>
      </c>
      <c r="K70" s="1">
        <v>3</v>
      </c>
      <c r="L70" s="1">
        <v>0</v>
      </c>
      <c r="M70" s="1">
        <v>19</v>
      </c>
    </row>
    <row r="71" spans="1:13" ht="12.75">
      <c r="A71" s="1" t="s">
        <v>56</v>
      </c>
      <c r="B71" s="1">
        <v>577447</v>
      </c>
      <c r="C71" t="s">
        <v>96</v>
      </c>
      <c r="D71" s="1">
        <v>16</v>
      </c>
      <c r="E71" s="1">
        <v>16</v>
      </c>
      <c r="F71" s="2">
        <f t="shared" si="8"/>
        <v>1</v>
      </c>
      <c r="G71" s="1">
        <v>0</v>
      </c>
      <c r="H71" s="2">
        <f t="shared" si="9"/>
        <v>0</v>
      </c>
      <c r="I71" s="2">
        <f t="shared" si="10"/>
        <v>1</v>
      </c>
      <c r="J71" s="1">
        <f t="shared" si="11"/>
        <v>14</v>
      </c>
      <c r="K71" s="1">
        <v>14</v>
      </c>
      <c r="L71" s="1">
        <v>0</v>
      </c>
      <c r="M71" s="1">
        <v>0</v>
      </c>
    </row>
    <row r="72" spans="1:13" ht="12.75">
      <c r="A72" s="1" t="s">
        <v>13</v>
      </c>
      <c r="B72" s="1">
        <v>407466</v>
      </c>
      <c r="C72" t="s">
        <v>97</v>
      </c>
      <c r="D72" s="1">
        <v>265</v>
      </c>
      <c r="E72" s="1">
        <v>130</v>
      </c>
      <c r="F72" s="2">
        <f t="shared" si="8"/>
        <v>0.49056603773584906</v>
      </c>
      <c r="G72" s="1">
        <v>26</v>
      </c>
      <c r="H72" s="2">
        <f t="shared" si="9"/>
        <v>0.09811320754716982</v>
      </c>
      <c r="I72" s="2">
        <f t="shared" si="10"/>
        <v>0.5886792452830188</v>
      </c>
      <c r="J72" s="1">
        <f t="shared" si="11"/>
        <v>78</v>
      </c>
      <c r="K72" s="1">
        <v>65</v>
      </c>
      <c r="L72" s="1">
        <v>9</v>
      </c>
      <c r="M72" s="1">
        <v>4</v>
      </c>
    </row>
    <row r="73" spans="1:13" ht="12.75">
      <c r="A73" s="1" t="s">
        <v>98</v>
      </c>
      <c r="B73" s="1">
        <v>117497</v>
      </c>
      <c r="C73" t="s">
        <v>99</v>
      </c>
      <c r="D73" s="1">
        <v>112</v>
      </c>
      <c r="E73" s="1">
        <v>8</v>
      </c>
      <c r="F73" s="2">
        <f t="shared" si="8"/>
        <v>0.07142857142857142</v>
      </c>
      <c r="G73" s="1">
        <v>3</v>
      </c>
      <c r="H73" s="2">
        <f t="shared" si="9"/>
        <v>0.026785714285714284</v>
      </c>
      <c r="I73" s="2">
        <f t="shared" si="10"/>
        <v>0.09821428571428571</v>
      </c>
      <c r="J73" s="1">
        <f t="shared" si="11"/>
        <v>21</v>
      </c>
      <c r="K73" s="1">
        <v>2</v>
      </c>
      <c r="L73" s="1">
        <v>0</v>
      </c>
      <c r="M73" s="1">
        <v>19</v>
      </c>
    </row>
    <row r="74" spans="1:13" ht="12.75">
      <c r="A74" s="1" t="s">
        <v>13</v>
      </c>
      <c r="B74" s="1">
        <v>407501</v>
      </c>
      <c r="C74" t="s">
        <v>100</v>
      </c>
      <c r="D74" s="1">
        <v>146</v>
      </c>
      <c r="E74" s="1">
        <v>133</v>
      </c>
      <c r="F74" s="2">
        <f t="shared" si="8"/>
        <v>0.910958904109589</v>
      </c>
      <c r="G74" s="1">
        <v>9</v>
      </c>
      <c r="H74" s="2">
        <f t="shared" si="9"/>
        <v>0.06164383561643835</v>
      </c>
      <c r="I74" s="2">
        <f t="shared" si="10"/>
        <v>0.9726027397260274</v>
      </c>
      <c r="J74" s="1">
        <f t="shared" si="11"/>
        <v>71</v>
      </c>
      <c r="K74" s="1">
        <v>66</v>
      </c>
      <c r="L74" s="1">
        <v>4</v>
      </c>
      <c r="M74" s="1">
        <v>1</v>
      </c>
    </row>
    <row r="75" spans="1:13" ht="12.75">
      <c r="A75" s="1" t="s">
        <v>13</v>
      </c>
      <c r="B75" s="1">
        <v>409661</v>
      </c>
      <c r="C75" t="s">
        <v>101</v>
      </c>
      <c r="D75" s="1">
        <v>423</v>
      </c>
      <c r="E75" s="1">
        <v>423</v>
      </c>
      <c r="F75" s="2">
        <f t="shared" si="8"/>
        <v>1</v>
      </c>
      <c r="G75" s="1">
        <v>0</v>
      </c>
      <c r="H75" s="2">
        <f t="shared" si="9"/>
        <v>0</v>
      </c>
      <c r="I75" s="2">
        <f t="shared" si="10"/>
        <v>1</v>
      </c>
      <c r="J75" s="1">
        <f t="shared" si="11"/>
        <v>159</v>
      </c>
      <c r="K75" s="1">
        <v>159</v>
      </c>
      <c r="L75" s="1">
        <v>0</v>
      </c>
      <c r="M75" s="1">
        <v>0</v>
      </c>
    </row>
    <row r="76" spans="1:13" ht="12.75">
      <c r="A76" s="1" t="s">
        <v>13</v>
      </c>
      <c r="B76" s="1">
        <v>407562</v>
      </c>
      <c r="C76" t="s">
        <v>102</v>
      </c>
      <c r="D76" s="1">
        <v>248</v>
      </c>
      <c r="E76" s="1">
        <v>248</v>
      </c>
      <c r="F76" s="2">
        <f t="shared" si="8"/>
        <v>1</v>
      </c>
      <c r="G76" s="1">
        <v>0</v>
      </c>
      <c r="H76" s="2">
        <f t="shared" si="9"/>
        <v>0</v>
      </c>
      <c r="I76" s="2">
        <f t="shared" si="10"/>
        <v>1</v>
      </c>
      <c r="J76" s="1">
        <f t="shared" si="11"/>
        <v>142</v>
      </c>
      <c r="K76" s="1">
        <v>142</v>
      </c>
      <c r="L76" s="1">
        <v>0</v>
      </c>
      <c r="M76" s="1">
        <v>0</v>
      </c>
    </row>
    <row r="77" spans="1:13" ht="12.75">
      <c r="A77" s="1" t="s">
        <v>13</v>
      </c>
      <c r="B77" s="1">
        <v>406805</v>
      </c>
      <c r="C77" t="s">
        <v>103</v>
      </c>
      <c r="D77" s="1">
        <v>461</v>
      </c>
      <c r="E77" s="1">
        <v>461</v>
      </c>
      <c r="F77" s="2">
        <f t="shared" si="8"/>
        <v>1</v>
      </c>
      <c r="G77" s="1">
        <v>0</v>
      </c>
      <c r="H77" s="2">
        <f t="shared" si="9"/>
        <v>0</v>
      </c>
      <c r="I77" s="2">
        <f t="shared" si="10"/>
        <v>1</v>
      </c>
      <c r="J77" s="1">
        <f t="shared" si="11"/>
        <v>186</v>
      </c>
      <c r="K77" s="1">
        <v>186</v>
      </c>
      <c r="L77" s="1">
        <v>0</v>
      </c>
      <c r="M77" s="1">
        <v>0</v>
      </c>
    </row>
    <row r="78" spans="1:13" ht="12.75">
      <c r="A78" s="1" t="s">
        <v>104</v>
      </c>
      <c r="B78" s="1">
        <v>57984</v>
      </c>
      <c r="C78" t="s">
        <v>105</v>
      </c>
      <c r="D78" s="1">
        <v>99</v>
      </c>
      <c r="E78" s="1">
        <v>24</v>
      </c>
      <c r="F78" s="2">
        <f t="shared" si="8"/>
        <v>0.24242424242424243</v>
      </c>
      <c r="G78" s="1">
        <v>7</v>
      </c>
      <c r="H78" s="2">
        <f t="shared" si="9"/>
        <v>0.0707070707070707</v>
      </c>
      <c r="I78" s="2">
        <f t="shared" si="10"/>
        <v>0.31313131313131315</v>
      </c>
      <c r="J78" s="1">
        <f t="shared" si="11"/>
        <v>38</v>
      </c>
      <c r="K78" s="1">
        <v>14</v>
      </c>
      <c r="L78" s="1">
        <v>3</v>
      </c>
      <c r="M78" s="1">
        <v>21</v>
      </c>
    </row>
    <row r="79" spans="1:13" ht="12.75">
      <c r="A79" s="1" t="s">
        <v>106</v>
      </c>
      <c r="B79" s="1">
        <v>97589</v>
      </c>
      <c r="C79" t="s">
        <v>107</v>
      </c>
      <c r="D79" s="1">
        <v>28</v>
      </c>
      <c r="E79" s="1">
        <v>9</v>
      </c>
      <c r="F79" s="2">
        <f t="shared" si="8"/>
        <v>0.32142857142857145</v>
      </c>
      <c r="G79" s="1">
        <v>4</v>
      </c>
      <c r="H79" s="2">
        <f t="shared" si="9"/>
        <v>0.14285714285714285</v>
      </c>
      <c r="I79" s="2">
        <f t="shared" si="10"/>
        <v>0.4642857142857143</v>
      </c>
      <c r="J79" s="1">
        <f t="shared" si="11"/>
        <v>22</v>
      </c>
      <c r="K79" s="1">
        <v>9</v>
      </c>
      <c r="L79" s="1">
        <v>4</v>
      </c>
      <c r="M79" s="1">
        <v>9</v>
      </c>
    </row>
    <row r="80" spans="1:13" ht="12.75">
      <c r="A80" s="1" t="s">
        <v>108</v>
      </c>
      <c r="B80" s="1">
        <v>257597</v>
      </c>
      <c r="C80" t="s">
        <v>107</v>
      </c>
      <c r="D80" s="1">
        <v>144</v>
      </c>
      <c r="E80" s="1">
        <v>6</v>
      </c>
      <c r="F80" s="2">
        <f t="shared" si="8"/>
        <v>0.041666666666666664</v>
      </c>
      <c r="G80" s="1">
        <v>4</v>
      </c>
      <c r="H80" s="2">
        <f t="shared" si="9"/>
        <v>0.027777777777777776</v>
      </c>
      <c r="I80" s="2">
        <f t="shared" si="10"/>
        <v>0.06944444444444445</v>
      </c>
      <c r="J80" s="1">
        <f t="shared" si="11"/>
        <v>0</v>
      </c>
      <c r="K80" s="1">
        <v>0</v>
      </c>
      <c r="L80" s="1">
        <v>0</v>
      </c>
      <c r="M80" s="1">
        <v>0</v>
      </c>
    </row>
    <row r="81" spans="1:13" ht="12.75">
      <c r="A81" s="1" t="s">
        <v>13</v>
      </c>
      <c r="B81" s="1">
        <v>407646</v>
      </c>
      <c r="C81" t="s">
        <v>109</v>
      </c>
      <c r="D81" s="1">
        <v>815</v>
      </c>
      <c r="E81" s="1">
        <v>815</v>
      </c>
      <c r="F81" s="2">
        <f t="shared" si="8"/>
        <v>1</v>
      </c>
      <c r="G81" s="1">
        <v>0</v>
      </c>
      <c r="H81" s="2">
        <f t="shared" si="9"/>
        <v>0</v>
      </c>
      <c r="I81" s="2">
        <f t="shared" si="10"/>
        <v>1</v>
      </c>
      <c r="J81" s="1">
        <f t="shared" si="11"/>
        <v>408</v>
      </c>
      <c r="K81" s="1">
        <v>408</v>
      </c>
      <c r="L81" s="1">
        <v>0</v>
      </c>
      <c r="M81" s="1">
        <v>0</v>
      </c>
    </row>
    <row r="82" spans="1:13" ht="12.75">
      <c r="A82" s="1" t="s">
        <v>13</v>
      </c>
      <c r="B82" s="1">
        <v>407636</v>
      </c>
      <c r="C82" t="s">
        <v>110</v>
      </c>
      <c r="D82" s="1">
        <v>262</v>
      </c>
      <c r="E82" s="1">
        <v>227</v>
      </c>
      <c r="F82" s="2">
        <f t="shared" si="8"/>
        <v>0.8664122137404581</v>
      </c>
      <c r="G82" s="1">
        <v>0</v>
      </c>
      <c r="H82" s="2">
        <f t="shared" si="9"/>
        <v>0</v>
      </c>
      <c r="I82" s="2">
        <f t="shared" si="10"/>
        <v>0.8664122137404581</v>
      </c>
      <c r="J82" s="1">
        <f t="shared" si="11"/>
        <v>73</v>
      </c>
      <c r="K82" s="1">
        <v>63</v>
      </c>
      <c r="L82" s="1">
        <v>0</v>
      </c>
      <c r="M82" s="1">
        <v>10</v>
      </c>
    </row>
    <row r="83" spans="1:13" ht="12.75">
      <c r="A83" s="1" t="s">
        <v>111</v>
      </c>
      <c r="B83" s="1">
        <v>287638</v>
      </c>
      <c r="C83" t="s">
        <v>112</v>
      </c>
      <c r="D83" s="1">
        <v>264</v>
      </c>
      <c r="E83" s="1">
        <v>82</v>
      </c>
      <c r="F83" s="2">
        <f t="shared" si="8"/>
        <v>0.3106060606060606</v>
      </c>
      <c r="G83" s="1">
        <v>19</v>
      </c>
      <c r="H83" s="2">
        <f t="shared" si="9"/>
        <v>0.07196969696969698</v>
      </c>
      <c r="I83" s="2">
        <f t="shared" si="10"/>
        <v>0.38257575757575757</v>
      </c>
      <c r="J83" s="1">
        <f t="shared" si="11"/>
        <v>43</v>
      </c>
      <c r="K83" s="1">
        <v>30</v>
      </c>
      <c r="L83" s="1">
        <v>3</v>
      </c>
      <c r="M83" s="1">
        <v>10</v>
      </c>
    </row>
    <row r="84" spans="1:13" ht="12.75">
      <c r="A84" s="1" t="s">
        <v>113</v>
      </c>
      <c r="B84" s="1">
        <v>227706</v>
      </c>
      <c r="C84" t="s">
        <v>114</v>
      </c>
      <c r="D84" s="1">
        <v>55</v>
      </c>
      <c r="E84" s="1">
        <v>18</v>
      </c>
      <c r="F84" s="2">
        <f t="shared" si="8"/>
        <v>0.32727272727272727</v>
      </c>
      <c r="G84" s="1">
        <v>2</v>
      </c>
      <c r="H84" s="2">
        <f t="shared" si="9"/>
        <v>0.03636363636363636</v>
      </c>
      <c r="I84" s="2">
        <f t="shared" si="10"/>
        <v>0.36363636363636365</v>
      </c>
      <c r="J84" s="1">
        <f t="shared" si="11"/>
        <v>11</v>
      </c>
      <c r="K84" s="1">
        <v>8</v>
      </c>
      <c r="L84" s="1">
        <v>1</v>
      </c>
      <c r="M84" s="1">
        <v>2</v>
      </c>
    </row>
    <row r="85" spans="1:13" ht="12.75">
      <c r="A85" s="1" t="s">
        <v>115</v>
      </c>
      <c r="B85" s="1">
        <v>357712</v>
      </c>
      <c r="C85" t="s">
        <v>114</v>
      </c>
      <c r="D85" s="1">
        <v>72</v>
      </c>
      <c r="E85" s="1">
        <v>10</v>
      </c>
      <c r="F85" s="2">
        <f t="shared" si="8"/>
        <v>0.1388888888888889</v>
      </c>
      <c r="G85" s="1">
        <v>8</v>
      </c>
      <c r="H85" s="2">
        <f t="shared" si="9"/>
        <v>0.1111111111111111</v>
      </c>
      <c r="I85" s="2">
        <f t="shared" si="10"/>
        <v>0.25</v>
      </c>
      <c r="J85" s="1">
        <f t="shared" si="11"/>
        <v>23</v>
      </c>
      <c r="K85" s="1">
        <v>6</v>
      </c>
      <c r="L85" s="1">
        <v>4</v>
      </c>
      <c r="M85" s="1">
        <v>13</v>
      </c>
    </row>
    <row r="86" spans="1:13" ht="12.75">
      <c r="A86" s="1" t="s">
        <v>116</v>
      </c>
      <c r="B86" s="1">
        <v>687821</v>
      </c>
      <c r="C86" t="s">
        <v>117</v>
      </c>
      <c r="D86" s="1">
        <v>117</v>
      </c>
      <c r="E86" s="1">
        <v>9</v>
      </c>
      <c r="F86" s="2">
        <f t="shared" si="8"/>
        <v>0.07692307692307693</v>
      </c>
      <c r="G86" s="1">
        <v>15</v>
      </c>
      <c r="H86" s="2">
        <f t="shared" si="9"/>
        <v>0.1282051282051282</v>
      </c>
      <c r="I86" s="2">
        <f t="shared" si="10"/>
        <v>0.20512820512820512</v>
      </c>
      <c r="J86" s="1">
        <f t="shared" si="11"/>
        <v>9</v>
      </c>
      <c r="K86" s="1">
        <v>1</v>
      </c>
      <c r="L86" s="1">
        <v>5</v>
      </c>
      <c r="M86" s="1">
        <v>3</v>
      </c>
    </row>
    <row r="87" spans="1:13" ht="12.75">
      <c r="A87" s="1" t="s">
        <v>13</v>
      </c>
      <c r="B87" s="1">
        <v>407834</v>
      </c>
      <c r="C87" t="s">
        <v>118</v>
      </c>
      <c r="D87" s="1">
        <v>175</v>
      </c>
      <c r="E87" s="1">
        <v>175</v>
      </c>
      <c r="F87" s="2">
        <f t="shared" si="8"/>
        <v>1</v>
      </c>
      <c r="G87" s="1">
        <v>0</v>
      </c>
      <c r="H87" s="2">
        <f t="shared" si="9"/>
        <v>0</v>
      </c>
      <c r="I87" s="2">
        <f t="shared" si="10"/>
        <v>1</v>
      </c>
      <c r="J87" s="1">
        <f t="shared" si="11"/>
        <v>94</v>
      </c>
      <c r="K87" s="1">
        <v>94</v>
      </c>
      <c r="L87" s="1">
        <v>0</v>
      </c>
      <c r="M87" s="1">
        <v>0</v>
      </c>
    </row>
    <row r="88" spans="1:13" ht="12.75">
      <c r="A88" s="1" t="s">
        <v>13</v>
      </c>
      <c r="B88" s="1">
        <v>407038</v>
      </c>
      <c r="C88" t="s">
        <v>119</v>
      </c>
      <c r="D88" s="1">
        <v>138</v>
      </c>
      <c r="E88" s="1">
        <v>138</v>
      </c>
      <c r="F88" s="2">
        <f t="shared" si="8"/>
        <v>1</v>
      </c>
      <c r="G88" s="1">
        <v>0</v>
      </c>
      <c r="H88" s="2">
        <f t="shared" si="9"/>
        <v>0</v>
      </c>
      <c r="I88" s="2">
        <f t="shared" si="10"/>
        <v>1</v>
      </c>
      <c r="J88" s="1">
        <f t="shared" si="11"/>
        <v>50</v>
      </c>
      <c r="K88" s="1">
        <v>50</v>
      </c>
      <c r="L88" s="1">
        <v>0</v>
      </c>
      <c r="M88" s="1">
        <v>0</v>
      </c>
    </row>
    <row r="89" spans="1:13" ht="12.75">
      <c r="A89" s="1" t="s">
        <v>13</v>
      </c>
      <c r="B89" s="1">
        <v>407096</v>
      </c>
      <c r="C89" t="s">
        <v>120</v>
      </c>
      <c r="D89" s="1">
        <v>383</v>
      </c>
      <c r="E89" s="1">
        <v>383</v>
      </c>
      <c r="F89" s="2">
        <f t="shared" si="8"/>
        <v>1</v>
      </c>
      <c r="G89" s="1">
        <v>0</v>
      </c>
      <c r="H89" s="2">
        <f t="shared" si="9"/>
        <v>0</v>
      </c>
      <c r="I89" s="2">
        <f t="shared" si="10"/>
        <v>1</v>
      </c>
      <c r="J89" s="1">
        <f t="shared" si="11"/>
        <v>150</v>
      </c>
      <c r="K89" s="1">
        <v>150</v>
      </c>
      <c r="L89" s="1">
        <v>0</v>
      </c>
      <c r="M89" s="1">
        <v>0</v>
      </c>
    </row>
    <row r="90" spans="1:13" ht="12.75">
      <c r="A90" s="1" t="s">
        <v>116</v>
      </c>
      <c r="B90" s="1">
        <v>687881</v>
      </c>
      <c r="C90" t="s">
        <v>121</v>
      </c>
      <c r="D90" s="1">
        <v>73</v>
      </c>
      <c r="E90" s="1">
        <v>18</v>
      </c>
      <c r="F90" s="2">
        <f t="shared" si="8"/>
        <v>0.2465753424657534</v>
      </c>
      <c r="G90" s="1">
        <v>7</v>
      </c>
      <c r="H90" s="2">
        <f t="shared" si="9"/>
        <v>0.0958904109589041</v>
      </c>
      <c r="I90" s="2">
        <f t="shared" si="10"/>
        <v>0.3424657534246575</v>
      </c>
      <c r="J90" s="1">
        <f t="shared" si="11"/>
        <v>45</v>
      </c>
      <c r="K90" s="1">
        <v>15</v>
      </c>
      <c r="L90" s="1">
        <v>4</v>
      </c>
      <c r="M90" s="1">
        <v>26</v>
      </c>
    </row>
    <row r="91" spans="1:13" ht="12.75">
      <c r="A91" s="1" t="s">
        <v>13</v>
      </c>
      <c r="B91" s="1">
        <v>407370</v>
      </c>
      <c r="C91" t="s">
        <v>122</v>
      </c>
      <c r="D91" s="1">
        <v>201</v>
      </c>
      <c r="E91" s="1">
        <v>131</v>
      </c>
      <c r="F91" s="2">
        <f t="shared" si="8"/>
        <v>0.6517412935323383</v>
      </c>
      <c r="G91" s="1">
        <v>25</v>
      </c>
      <c r="H91" s="2">
        <f t="shared" si="9"/>
        <v>0.12437810945273632</v>
      </c>
      <c r="I91" s="2">
        <f t="shared" si="10"/>
        <v>0.7761194029850746</v>
      </c>
      <c r="J91" s="1">
        <f t="shared" si="11"/>
        <v>98</v>
      </c>
      <c r="K91" s="1">
        <v>65</v>
      </c>
      <c r="L91" s="1">
        <v>9</v>
      </c>
      <c r="M91" s="1">
        <v>24</v>
      </c>
    </row>
    <row r="92" spans="1:13" ht="12.75">
      <c r="A92" s="1" t="s">
        <v>123</v>
      </c>
      <c r="B92" s="1">
        <v>107949</v>
      </c>
      <c r="C92" t="s">
        <v>124</v>
      </c>
      <c r="D92" s="1">
        <v>51</v>
      </c>
      <c r="E92" s="1">
        <v>15</v>
      </c>
      <c r="F92" s="2">
        <f t="shared" si="8"/>
        <v>0.29411764705882354</v>
      </c>
      <c r="G92" s="1">
        <v>8</v>
      </c>
      <c r="H92" s="2">
        <f t="shared" si="9"/>
        <v>0.1568627450980392</v>
      </c>
      <c r="I92" s="2">
        <f t="shared" si="10"/>
        <v>0.45098039215686275</v>
      </c>
      <c r="J92" s="1">
        <f t="shared" si="11"/>
        <v>14</v>
      </c>
      <c r="K92" s="1">
        <v>7</v>
      </c>
      <c r="L92" s="1">
        <v>2</v>
      </c>
      <c r="M92" s="1">
        <v>5</v>
      </c>
    </row>
    <row r="93" spans="1:13" ht="12.75">
      <c r="A93" s="1" t="s">
        <v>13</v>
      </c>
      <c r="B93" s="1">
        <v>408718</v>
      </c>
      <c r="C93" t="s">
        <v>125</v>
      </c>
      <c r="D93" s="1">
        <v>100</v>
      </c>
      <c r="E93" s="1">
        <v>100</v>
      </c>
      <c r="F93" s="2">
        <f t="shared" si="8"/>
        <v>1</v>
      </c>
      <c r="G93" s="1">
        <v>0</v>
      </c>
      <c r="H93" s="2">
        <f t="shared" si="9"/>
        <v>0</v>
      </c>
      <c r="I93" s="2">
        <f t="shared" si="10"/>
        <v>1</v>
      </c>
      <c r="J93" s="1">
        <f t="shared" si="11"/>
        <v>27</v>
      </c>
      <c r="K93" s="1">
        <v>27</v>
      </c>
      <c r="L93" s="1">
        <v>0</v>
      </c>
      <c r="M93" s="1">
        <v>0</v>
      </c>
    </row>
    <row r="94" spans="1:13" ht="12.75">
      <c r="A94" s="1" t="s">
        <v>126</v>
      </c>
      <c r="B94" s="1">
        <v>457961</v>
      </c>
      <c r="C94" t="s">
        <v>127</v>
      </c>
      <c r="D94" s="1">
        <v>136</v>
      </c>
      <c r="E94" s="1">
        <v>46</v>
      </c>
      <c r="F94" s="2">
        <f t="shared" si="8"/>
        <v>0.3382352941176471</v>
      </c>
      <c r="G94" s="1">
        <v>11</v>
      </c>
      <c r="H94" s="2">
        <f t="shared" si="9"/>
        <v>0.08088235294117647</v>
      </c>
      <c r="I94" s="2">
        <f t="shared" si="10"/>
        <v>0.41911764705882354</v>
      </c>
      <c r="J94" s="1">
        <f t="shared" si="11"/>
        <v>14</v>
      </c>
      <c r="K94" s="1">
        <v>13</v>
      </c>
      <c r="L94" s="1">
        <v>1</v>
      </c>
      <c r="M94" s="1">
        <v>0</v>
      </c>
    </row>
    <row r="95" spans="1:13" ht="12.75">
      <c r="A95" s="1" t="s">
        <v>13</v>
      </c>
      <c r="B95" s="1">
        <v>401686</v>
      </c>
      <c r="C95" t="s">
        <v>128</v>
      </c>
      <c r="D95" s="1">
        <v>388</v>
      </c>
      <c r="E95" s="1">
        <v>388</v>
      </c>
      <c r="F95" s="2">
        <f t="shared" si="8"/>
        <v>1</v>
      </c>
      <c r="G95" s="1">
        <v>0</v>
      </c>
      <c r="H95" s="2">
        <f t="shared" si="9"/>
        <v>0</v>
      </c>
      <c r="I95" s="2">
        <f t="shared" si="10"/>
        <v>1</v>
      </c>
      <c r="J95" s="1">
        <f t="shared" si="11"/>
        <v>335</v>
      </c>
      <c r="K95" s="1">
        <v>335</v>
      </c>
      <c r="L95" s="1">
        <v>0</v>
      </c>
      <c r="M95" s="1">
        <v>0</v>
      </c>
    </row>
    <row r="96" spans="1:13" ht="12.75">
      <c r="A96" s="1" t="s">
        <v>13</v>
      </c>
      <c r="B96" s="1">
        <v>407253</v>
      </c>
      <c r="C96" t="s">
        <v>129</v>
      </c>
      <c r="D96" s="1">
        <v>188</v>
      </c>
      <c r="E96" s="1">
        <v>188</v>
      </c>
      <c r="F96" s="2">
        <f t="shared" si="8"/>
        <v>1</v>
      </c>
      <c r="G96" s="1">
        <v>0</v>
      </c>
      <c r="H96" s="2">
        <f t="shared" si="9"/>
        <v>0</v>
      </c>
      <c r="I96" s="2">
        <f t="shared" si="10"/>
        <v>1</v>
      </c>
      <c r="J96" s="1">
        <f t="shared" si="11"/>
        <v>140</v>
      </c>
      <c r="K96" s="1">
        <v>140</v>
      </c>
      <c r="L96" s="1">
        <v>0</v>
      </c>
      <c r="M96" s="1">
        <v>0</v>
      </c>
    </row>
    <row r="97" spans="1:13" ht="12.75">
      <c r="A97" s="1" t="s">
        <v>13</v>
      </c>
      <c r="B97" s="1">
        <v>407987</v>
      </c>
      <c r="C97" t="s">
        <v>130</v>
      </c>
      <c r="D97" s="1">
        <v>763</v>
      </c>
      <c r="E97" s="1">
        <v>234</v>
      </c>
      <c r="F97" s="2">
        <f t="shared" si="8"/>
        <v>0.30668414154652685</v>
      </c>
      <c r="G97" s="1">
        <v>68</v>
      </c>
      <c r="H97" s="2">
        <f t="shared" si="9"/>
        <v>0.0891218872870249</v>
      </c>
      <c r="I97" s="2">
        <f t="shared" si="10"/>
        <v>0.39580602883355176</v>
      </c>
      <c r="J97" s="1">
        <f t="shared" si="11"/>
        <v>157</v>
      </c>
      <c r="K97" s="1">
        <v>112</v>
      </c>
      <c r="L97" s="1">
        <v>17</v>
      </c>
      <c r="M97" s="1">
        <v>28</v>
      </c>
    </row>
    <row r="98" spans="1:13" ht="12.75">
      <c r="A98" s="1" t="s">
        <v>13</v>
      </c>
      <c r="B98" s="1">
        <v>402649</v>
      </c>
      <c r="C98" t="s">
        <v>131</v>
      </c>
      <c r="D98" s="1">
        <v>77</v>
      </c>
      <c r="E98" s="1">
        <v>75</v>
      </c>
      <c r="F98" s="2">
        <f t="shared" si="8"/>
        <v>0.974025974025974</v>
      </c>
      <c r="G98" s="1">
        <v>0</v>
      </c>
      <c r="H98" s="2">
        <f t="shared" si="9"/>
        <v>0</v>
      </c>
      <c r="I98" s="2">
        <f t="shared" si="10"/>
        <v>0.974025974025974</v>
      </c>
      <c r="J98" s="1">
        <f t="shared" si="11"/>
        <v>61</v>
      </c>
      <c r="K98" s="1">
        <v>60</v>
      </c>
      <c r="L98" s="1">
        <v>0</v>
      </c>
      <c r="M98" s="1">
        <v>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IV1"/>
    </sheetView>
  </sheetViews>
  <sheetFormatPr defaultColWidth="0" defaultRowHeight="12.75" zeroHeight="1"/>
  <cols>
    <col min="1" max="1" width="9.140625" style="0" customWidth="1"/>
    <col min="2" max="2" width="12.421875" style="0" customWidth="1"/>
    <col min="3" max="3" width="34.7109375" style="0" customWidth="1"/>
    <col min="4" max="4" width="14.28125" style="0" customWidth="1"/>
    <col min="5" max="6" width="9.140625" style="0" customWidth="1"/>
    <col min="7" max="7" width="11.7109375" style="0" customWidth="1"/>
    <col min="8" max="8" width="12.7109375" style="0" customWidth="1"/>
    <col min="9" max="9" width="11.140625" style="0" customWidth="1"/>
    <col min="10" max="11" width="9.140625" style="0" customWidth="1"/>
    <col min="12" max="12" width="12.421875" style="0" customWidth="1"/>
    <col min="13" max="13" width="9.140625" style="0" customWidth="1"/>
    <col min="14" max="16384" width="9.140625" style="0" hidden="1" customWidth="1"/>
  </cols>
  <sheetData>
    <row r="1" s="5" customFormat="1" ht="17.25" customHeight="1">
      <c r="A1" s="5" t="s">
        <v>148</v>
      </c>
    </row>
    <row r="2" spans="1:13" ht="31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2.75">
      <c r="A3" s="1" t="s">
        <v>132</v>
      </c>
      <c r="B3" s="1">
        <v>302645</v>
      </c>
      <c r="C3" t="s">
        <v>133</v>
      </c>
      <c r="D3" s="1">
        <v>9</v>
      </c>
      <c r="E3" s="1">
        <v>9</v>
      </c>
      <c r="F3" s="2">
        <f>E3/D3</f>
        <v>1</v>
      </c>
      <c r="G3" s="1">
        <v>0</v>
      </c>
      <c r="H3" s="2">
        <f>G3/D3</f>
        <v>0</v>
      </c>
      <c r="I3" s="2">
        <f>(E3+G3)/D3</f>
        <v>1</v>
      </c>
      <c r="J3" s="1">
        <f>K3+L3+M3</f>
        <v>6</v>
      </c>
      <c r="K3" s="1">
        <v>6</v>
      </c>
      <c r="L3" s="1">
        <v>0</v>
      </c>
      <c r="M3" s="1">
        <v>0</v>
      </c>
    </row>
    <row r="4" spans="1:13" ht="12.75">
      <c r="A4" s="1" t="s">
        <v>18</v>
      </c>
      <c r="B4" s="1">
        <v>329115</v>
      </c>
      <c r="C4" t="s">
        <v>134</v>
      </c>
      <c r="D4" s="1">
        <v>56</v>
      </c>
      <c r="E4" s="1">
        <v>41</v>
      </c>
      <c r="F4" s="2">
        <f>E4/D4</f>
        <v>0.7321428571428571</v>
      </c>
      <c r="G4" s="1">
        <v>0</v>
      </c>
      <c r="H4" s="2">
        <f>G4/D4</f>
        <v>0</v>
      </c>
      <c r="I4" s="2">
        <f>(E4+G4)/D4</f>
        <v>0.7321428571428571</v>
      </c>
      <c r="J4" s="1">
        <f>K4+L4+M4</f>
        <v>39</v>
      </c>
      <c r="K4" s="1">
        <v>39</v>
      </c>
      <c r="L4" s="1">
        <v>0</v>
      </c>
      <c r="M4" s="1">
        <v>0</v>
      </c>
    </row>
    <row r="5" spans="2:3" ht="12.75">
      <c r="B5" s="4">
        <v>329141</v>
      </c>
      <c r="C5" t="s">
        <v>135</v>
      </c>
    </row>
    <row r="6" spans="1:13" ht="12.75">
      <c r="A6" s="1" t="s">
        <v>136</v>
      </c>
      <c r="B6" s="1">
        <v>679143</v>
      </c>
      <c r="C6" t="s">
        <v>137</v>
      </c>
      <c r="D6" s="1">
        <v>120</v>
      </c>
      <c r="E6" s="1">
        <v>96</v>
      </c>
      <c r="F6" s="2">
        <f>E6/D6</f>
        <v>0.8</v>
      </c>
      <c r="G6" s="1">
        <v>0</v>
      </c>
      <c r="H6" s="2">
        <f>G6/D6</f>
        <v>0</v>
      </c>
      <c r="I6" s="2">
        <f>(E6+G6)/D6</f>
        <v>0.8</v>
      </c>
      <c r="J6" s="1">
        <f>K6+L6+M6</f>
        <v>58</v>
      </c>
      <c r="K6" s="1">
        <v>58</v>
      </c>
      <c r="L6" s="1">
        <v>0</v>
      </c>
      <c r="M6" s="1">
        <v>0</v>
      </c>
    </row>
    <row r="7" spans="1:13" ht="12.75">
      <c r="A7" s="1" t="s">
        <v>84</v>
      </c>
      <c r="B7" s="1">
        <v>589129</v>
      </c>
      <c r="C7" t="s">
        <v>138</v>
      </c>
      <c r="D7" s="1">
        <v>35</v>
      </c>
      <c r="E7" s="1">
        <v>35</v>
      </c>
      <c r="F7" s="2">
        <f>E7/D7</f>
        <v>1</v>
      </c>
      <c r="G7" s="1">
        <v>0</v>
      </c>
      <c r="H7" s="2">
        <f>G7/D7</f>
        <v>0</v>
      </c>
      <c r="I7" s="2">
        <f>(E7+G7)/D7</f>
        <v>1</v>
      </c>
      <c r="J7" s="1">
        <f>K7+L7+M7</f>
        <v>20</v>
      </c>
      <c r="K7" s="1">
        <v>20</v>
      </c>
      <c r="L7" s="1">
        <v>0</v>
      </c>
      <c r="M7" s="1">
        <v>0</v>
      </c>
    </row>
    <row r="8" spans="2:3" ht="12.75">
      <c r="B8" s="4">
        <v>419150</v>
      </c>
      <c r="C8" t="s">
        <v>139</v>
      </c>
    </row>
    <row r="9" spans="1:13" ht="12.75">
      <c r="A9" s="1" t="s">
        <v>136</v>
      </c>
      <c r="B9" s="1">
        <v>679156</v>
      </c>
      <c r="C9" t="s">
        <v>140</v>
      </c>
      <c r="D9" s="1">
        <v>22</v>
      </c>
      <c r="E9" s="1">
        <v>17</v>
      </c>
      <c r="F9" s="2">
        <f>E9/D9</f>
        <v>0.7727272727272727</v>
      </c>
      <c r="G9" s="1">
        <v>0</v>
      </c>
      <c r="H9" s="2">
        <f>G9/D9</f>
        <v>0</v>
      </c>
      <c r="I9" s="2">
        <f>(E9+G9)/D9</f>
        <v>0.7727272727272727</v>
      </c>
      <c r="J9" s="1">
        <f>K9+L9+M9</f>
        <v>14</v>
      </c>
      <c r="K9" s="1">
        <v>14</v>
      </c>
      <c r="L9" s="1">
        <v>0</v>
      </c>
      <c r="M9" s="1">
        <v>0</v>
      </c>
    </row>
    <row r="10" spans="1:13" ht="12.75">
      <c r="A10" s="1" t="s">
        <v>141</v>
      </c>
      <c r="B10" s="1">
        <v>79153</v>
      </c>
      <c r="C10" t="s">
        <v>142</v>
      </c>
      <c r="D10" s="1">
        <v>71</v>
      </c>
      <c r="E10" s="1">
        <v>71</v>
      </c>
      <c r="F10" s="2">
        <f>E10/D10</f>
        <v>1</v>
      </c>
      <c r="G10" s="1">
        <v>0</v>
      </c>
      <c r="H10" s="2">
        <f>G10/D10</f>
        <v>0</v>
      </c>
      <c r="I10" s="2">
        <f>(E10+G10)/D10</f>
        <v>1</v>
      </c>
      <c r="J10" s="1">
        <f>K10+L10+M10</f>
        <v>56</v>
      </c>
      <c r="K10" s="1">
        <v>56</v>
      </c>
      <c r="L10" s="1">
        <v>0</v>
      </c>
      <c r="M10" s="1">
        <v>0</v>
      </c>
    </row>
    <row r="11" spans="1:13" ht="12.75">
      <c r="A11" s="1" t="s">
        <v>143</v>
      </c>
      <c r="B11" s="1">
        <v>29164</v>
      </c>
      <c r="C11" t="s">
        <v>144</v>
      </c>
      <c r="D11" s="1">
        <v>22</v>
      </c>
      <c r="E11" s="1">
        <v>22</v>
      </c>
      <c r="F11" s="2">
        <f>E11/D11</f>
        <v>1</v>
      </c>
      <c r="G11" s="1">
        <v>0</v>
      </c>
      <c r="H11" s="2">
        <f>G11/D11</f>
        <v>0</v>
      </c>
      <c r="I11" s="2">
        <f>(E11+G11)/D11</f>
        <v>1</v>
      </c>
      <c r="J11" s="1">
        <f>K11+L11+M11</f>
        <v>20</v>
      </c>
      <c r="K11" s="1">
        <v>20</v>
      </c>
      <c r="L11" s="1">
        <v>0</v>
      </c>
      <c r="M11" s="1">
        <v>0</v>
      </c>
    </row>
    <row r="12" spans="1:13" ht="12.75">
      <c r="A12" s="1" t="s">
        <v>13</v>
      </c>
      <c r="B12" s="1">
        <v>409144</v>
      </c>
      <c r="C12" t="s">
        <v>145</v>
      </c>
      <c r="D12" s="1">
        <v>38</v>
      </c>
      <c r="E12" s="1">
        <v>38</v>
      </c>
      <c r="F12" s="2">
        <f>E12/D12</f>
        <v>1</v>
      </c>
      <c r="G12" s="1">
        <v>0</v>
      </c>
      <c r="H12" s="2">
        <f>G12/D12</f>
        <v>0</v>
      </c>
      <c r="I12" s="2">
        <f>(E12+G12)/D12</f>
        <v>1</v>
      </c>
      <c r="J12" s="1">
        <f>K12+L12+M12</f>
        <v>27</v>
      </c>
      <c r="K12" s="1">
        <v>27</v>
      </c>
      <c r="L12" s="1">
        <v>0</v>
      </c>
      <c r="M12" s="1">
        <v>0</v>
      </c>
    </row>
    <row r="13" spans="1:13" ht="12.75">
      <c r="A13" s="1" t="s">
        <v>13</v>
      </c>
      <c r="B13" s="1">
        <v>409173</v>
      </c>
      <c r="C13" t="s">
        <v>146</v>
      </c>
      <c r="D13" s="1">
        <v>125</v>
      </c>
      <c r="E13" s="1">
        <v>79</v>
      </c>
      <c r="F13" s="2">
        <f>E13/D13</f>
        <v>0.632</v>
      </c>
      <c r="G13" s="1">
        <v>0</v>
      </c>
      <c r="H13" s="2">
        <f>G13/D13</f>
        <v>0</v>
      </c>
      <c r="I13" s="2">
        <f>(E13+G13)/D13</f>
        <v>0.632</v>
      </c>
      <c r="J13" s="1">
        <f>K13+L13+M13</f>
        <v>45</v>
      </c>
      <c r="K13" s="1">
        <v>45</v>
      </c>
      <c r="L13" s="1">
        <v>0</v>
      </c>
      <c r="M13" s="1">
        <v>0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Breakfast Program Enrollment and Participation Report - Private Schools and RCCI (2016)</dc:title>
  <dc:subject/>
  <dc:creator>Snider, Hannah R.   DPI</dc:creator>
  <cp:keywords/>
  <dc:description/>
  <cp:lastModifiedBy>Snider, Hannah R.   DPI</cp:lastModifiedBy>
  <dcterms:created xsi:type="dcterms:W3CDTF">2017-11-20T18:54:11Z</dcterms:created>
  <dcterms:modified xsi:type="dcterms:W3CDTF">2017-11-20T19:22:15Z</dcterms:modified>
  <cp:category/>
  <cp:version/>
  <cp:contentType/>
  <cp:contentStatus/>
</cp:coreProperties>
</file>