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8_{E5FF40B6-31AD-4196-84E7-8B7118341697}" xr6:coauthVersionLast="47" xr6:coauthVersionMax="47" xr10:uidLastSave="{00000000-0000-0000-0000-000000000000}"/>
  <bookViews>
    <workbookView xWindow="-120" yWindow="-120" windowWidth="29040" windowHeight="15840" xr2:uid="{E96544F0-F56F-4093-B9A2-9D4A62225904}"/>
  </bookViews>
  <sheets>
    <sheet name="Private Schools - SBP" sheetId="1" r:id="rId1"/>
    <sheet name="Private 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2" l="1"/>
  <c r="Q10" i="2"/>
  <c r="P10" i="2"/>
  <c r="O10" i="2"/>
  <c r="M10" i="2"/>
  <c r="R9" i="2"/>
  <c r="Q9" i="2"/>
  <c r="P9" i="2"/>
  <c r="O9" i="2"/>
  <c r="M9" i="2"/>
  <c r="R8" i="2"/>
  <c r="Q8" i="2"/>
  <c r="P8" i="2"/>
  <c r="O8" i="2"/>
  <c r="M8" i="2"/>
  <c r="R7" i="2"/>
  <c r="P7" i="2"/>
  <c r="Q7" i="2" s="1"/>
  <c r="O7" i="2"/>
  <c r="M7" i="2"/>
  <c r="R6" i="2"/>
  <c r="P6" i="2"/>
  <c r="Q6" i="2" s="1"/>
  <c r="O6" i="2"/>
  <c r="M6" i="2"/>
  <c r="R5" i="2"/>
  <c r="P5" i="2"/>
  <c r="Q5" i="2" s="1"/>
  <c r="O5" i="2"/>
  <c r="M5" i="2"/>
  <c r="R4" i="2"/>
  <c r="P4" i="2"/>
  <c r="Q4" i="2" s="1"/>
  <c r="O4" i="2"/>
  <c r="M4" i="2"/>
  <c r="R3" i="2"/>
  <c r="Q3" i="2"/>
  <c r="P3" i="2"/>
  <c r="O3" i="2"/>
  <c r="M3" i="2"/>
  <c r="R2" i="2"/>
  <c r="Q2" i="2"/>
  <c r="P2" i="2"/>
  <c r="O2" i="2"/>
  <c r="M2" i="2"/>
  <c r="R174" i="1"/>
  <c r="Q174" i="1"/>
  <c r="P174" i="1"/>
  <c r="O174" i="1"/>
  <c r="M174" i="1"/>
  <c r="R173" i="1"/>
  <c r="Q173" i="1"/>
  <c r="P173" i="1"/>
  <c r="O173" i="1"/>
  <c r="M173" i="1"/>
  <c r="R172" i="1"/>
  <c r="Q172" i="1"/>
  <c r="P172" i="1"/>
  <c r="O172" i="1"/>
  <c r="M172" i="1"/>
  <c r="R171" i="1"/>
  <c r="Q171" i="1"/>
  <c r="P171" i="1"/>
  <c r="O171" i="1"/>
  <c r="M171" i="1"/>
  <c r="R170" i="1"/>
  <c r="P170" i="1"/>
  <c r="Q170" i="1" s="1"/>
  <c r="O170" i="1"/>
  <c r="M170" i="1"/>
  <c r="R169" i="1"/>
  <c r="P169" i="1"/>
  <c r="Q169" i="1" s="1"/>
  <c r="O169" i="1"/>
  <c r="M169" i="1"/>
  <c r="R168" i="1"/>
  <c r="P168" i="1"/>
  <c r="Q168" i="1" s="1"/>
  <c r="O168" i="1"/>
  <c r="M168" i="1"/>
  <c r="R167" i="1"/>
  <c r="Q167" i="1"/>
  <c r="P167" i="1"/>
  <c r="O167" i="1"/>
  <c r="M167" i="1"/>
  <c r="R166" i="1"/>
  <c r="Q166" i="1"/>
  <c r="P166" i="1"/>
  <c r="O166" i="1"/>
  <c r="M166" i="1"/>
  <c r="R165" i="1"/>
  <c r="Q165" i="1"/>
  <c r="P165" i="1"/>
  <c r="O165" i="1"/>
  <c r="M165" i="1"/>
  <c r="R164" i="1"/>
  <c r="Q164" i="1"/>
  <c r="P164" i="1"/>
  <c r="O164" i="1"/>
  <c r="M164" i="1"/>
  <c r="R163" i="1"/>
  <c r="Q163" i="1"/>
  <c r="P163" i="1"/>
  <c r="O163" i="1"/>
  <c r="M163" i="1"/>
  <c r="R162" i="1"/>
  <c r="P162" i="1"/>
  <c r="Q162" i="1" s="1"/>
  <c r="O162" i="1"/>
  <c r="M162" i="1"/>
  <c r="R161" i="1"/>
  <c r="P161" i="1"/>
  <c r="Q161" i="1" s="1"/>
  <c r="O161" i="1"/>
  <c r="M161" i="1"/>
  <c r="R160" i="1"/>
  <c r="P160" i="1"/>
  <c r="Q160" i="1" s="1"/>
  <c r="O160" i="1"/>
  <c r="M160" i="1"/>
  <c r="R159" i="1"/>
  <c r="Q159" i="1"/>
  <c r="P159" i="1"/>
  <c r="O159" i="1"/>
  <c r="M159" i="1"/>
  <c r="R158" i="1"/>
  <c r="Q158" i="1"/>
  <c r="P158" i="1"/>
  <c r="O158" i="1"/>
  <c r="M158" i="1"/>
  <c r="R157" i="1"/>
  <c r="Q157" i="1"/>
  <c r="P157" i="1"/>
  <c r="O157" i="1"/>
  <c r="M157" i="1"/>
  <c r="R156" i="1"/>
  <c r="Q156" i="1"/>
  <c r="P156" i="1"/>
  <c r="O156" i="1"/>
  <c r="M156" i="1"/>
  <c r="R155" i="1"/>
  <c r="Q155" i="1"/>
  <c r="P155" i="1"/>
  <c r="O155" i="1"/>
  <c r="M155" i="1"/>
  <c r="R154" i="1"/>
  <c r="P154" i="1"/>
  <c r="Q154" i="1" s="1"/>
  <c r="O154" i="1"/>
  <c r="M154" i="1"/>
  <c r="R153" i="1"/>
  <c r="P153" i="1"/>
  <c r="Q153" i="1" s="1"/>
  <c r="O153" i="1"/>
  <c r="M153" i="1"/>
  <c r="R152" i="1"/>
  <c r="P152" i="1"/>
  <c r="Q152" i="1" s="1"/>
  <c r="O152" i="1"/>
  <c r="M152" i="1"/>
  <c r="R151" i="1"/>
  <c r="Q151" i="1"/>
  <c r="P151" i="1"/>
  <c r="O151" i="1"/>
  <c r="M151" i="1"/>
  <c r="R150" i="1"/>
  <c r="Q150" i="1"/>
  <c r="P150" i="1"/>
  <c r="O150" i="1"/>
  <c r="M150" i="1"/>
  <c r="R149" i="1"/>
  <c r="Q149" i="1"/>
  <c r="P149" i="1"/>
  <c r="O149" i="1"/>
  <c r="M149" i="1"/>
  <c r="R148" i="1"/>
  <c r="Q148" i="1"/>
  <c r="P148" i="1"/>
  <c r="O148" i="1"/>
  <c r="M148" i="1"/>
  <c r="R147" i="1"/>
  <c r="Q147" i="1"/>
  <c r="P147" i="1"/>
  <c r="O147" i="1"/>
  <c r="M147" i="1"/>
  <c r="R146" i="1"/>
  <c r="P146" i="1"/>
  <c r="Q146" i="1" s="1"/>
  <c r="O146" i="1"/>
  <c r="M146" i="1"/>
  <c r="R145" i="1"/>
  <c r="P145" i="1"/>
  <c r="Q145" i="1" s="1"/>
  <c r="O145" i="1"/>
  <c r="M145" i="1"/>
  <c r="R144" i="1"/>
  <c r="P144" i="1"/>
  <c r="Q144" i="1" s="1"/>
  <c r="O144" i="1"/>
  <c r="M144" i="1"/>
  <c r="R143" i="1"/>
  <c r="Q143" i="1"/>
  <c r="P143" i="1"/>
  <c r="O143" i="1"/>
  <c r="M143" i="1"/>
  <c r="R142" i="1"/>
  <c r="Q142" i="1"/>
  <c r="P142" i="1"/>
  <c r="O142" i="1"/>
  <c r="M142" i="1"/>
  <c r="R141" i="1"/>
  <c r="Q141" i="1"/>
  <c r="P141" i="1"/>
  <c r="O141" i="1"/>
  <c r="M141" i="1"/>
  <c r="R140" i="1"/>
  <c r="Q140" i="1"/>
  <c r="P140" i="1"/>
  <c r="O140" i="1"/>
  <c r="M140" i="1"/>
  <c r="R139" i="1"/>
  <c r="Q139" i="1"/>
  <c r="P139" i="1"/>
  <c r="O139" i="1"/>
  <c r="M139" i="1"/>
  <c r="R138" i="1"/>
  <c r="P138" i="1"/>
  <c r="Q138" i="1" s="1"/>
  <c r="O138" i="1"/>
  <c r="M138" i="1"/>
  <c r="R137" i="1"/>
  <c r="P137" i="1"/>
  <c r="Q137" i="1" s="1"/>
  <c r="O137" i="1"/>
  <c r="M137" i="1"/>
  <c r="R136" i="1"/>
  <c r="P136" i="1"/>
  <c r="Q136" i="1" s="1"/>
  <c r="O136" i="1"/>
  <c r="M136" i="1"/>
  <c r="R135" i="1"/>
  <c r="Q135" i="1"/>
  <c r="P135" i="1"/>
  <c r="O135" i="1"/>
  <c r="M135" i="1"/>
  <c r="R134" i="1"/>
  <c r="Q134" i="1"/>
  <c r="P134" i="1"/>
  <c r="O134" i="1"/>
  <c r="M134" i="1"/>
  <c r="R133" i="1"/>
  <c r="Q133" i="1"/>
  <c r="P133" i="1"/>
  <c r="O133" i="1"/>
  <c r="M133" i="1"/>
  <c r="R132" i="1"/>
  <c r="Q132" i="1"/>
  <c r="P132" i="1"/>
  <c r="O132" i="1"/>
  <c r="M132" i="1"/>
  <c r="R131" i="1"/>
  <c r="Q131" i="1"/>
  <c r="P131" i="1"/>
  <c r="O131" i="1"/>
  <c r="M131" i="1"/>
  <c r="R130" i="1"/>
  <c r="P130" i="1"/>
  <c r="Q130" i="1" s="1"/>
  <c r="O130" i="1"/>
  <c r="M130" i="1"/>
  <c r="R129" i="1"/>
  <c r="P129" i="1"/>
  <c r="Q129" i="1" s="1"/>
  <c r="O129" i="1"/>
  <c r="M129" i="1"/>
  <c r="R128" i="1"/>
  <c r="P128" i="1"/>
  <c r="Q128" i="1" s="1"/>
  <c r="O128" i="1"/>
  <c r="M128" i="1"/>
  <c r="R127" i="1"/>
  <c r="Q127" i="1"/>
  <c r="P127" i="1"/>
  <c r="O127" i="1"/>
  <c r="M127" i="1"/>
  <c r="R126" i="1"/>
  <c r="Q126" i="1"/>
  <c r="P126" i="1"/>
  <c r="O126" i="1"/>
  <c r="M126" i="1"/>
  <c r="R125" i="1"/>
  <c r="Q125" i="1"/>
  <c r="P125" i="1"/>
  <c r="O125" i="1"/>
  <c r="M125" i="1"/>
  <c r="R124" i="1"/>
  <c r="Q124" i="1"/>
  <c r="P124" i="1"/>
  <c r="O124" i="1"/>
  <c r="M124" i="1"/>
  <c r="R123" i="1"/>
  <c r="Q123" i="1"/>
  <c r="P123" i="1"/>
  <c r="O123" i="1"/>
  <c r="M123" i="1"/>
  <c r="R122" i="1"/>
  <c r="P122" i="1"/>
  <c r="Q122" i="1" s="1"/>
  <c r="O122" i="1"/>
  <c r="M122" i="1"/>
  <c r="R121" i="1"/>
  <c r="P121" i="1"/>
  <c r="Q121" i="1" s="1"/>
  <c r="O121" i="1"/>
  <c r="M121" i="1"/>
  <c r="R120" i="1"/>
  <c r="P120" i="1"/>
  <c r="Q120" i="1" s="1"/>
  <c r="O120" i="1"/>
  <c r="M120" i="1"/>
  <c r="R119" i="1"/>
  <c r="Q119" i="1"/>
  <c r="P119" i="1"/>
  <c r="O119" i="1"/>
  <c r="M119" i="1"/>
  <c r="R118" i="1"/>
  <c r="Q118" i="1"/>
  <c r="P118" i="1"/>
  <c r="O118" i="1"/>
  <c r="M118" i="1"/>
  <c r="R117" i="1"/>
  <c r="Q117" i="1"/>
  <c r="P117" i="1"/>
  <c r="O117" i="1"/>
  <c r="M117" i="1"/>
  <c r="R116" i="1"/>
  <c r="Q116" i="1"/>
  <c r="P116" i="1"/>
  <c r="O116" i="1"/>
  <c r="M116" i="1"/>
  <c r="R115" i="1"/>
  <c r="Q115" i="1"/>
  <c r="P115" i="1"/>
  <c r="O115" i="1"/>
  <c r="M115" i="1"/>
  <c r="R114" i="1"/>
  <c r="P114" i="1"/>
  <c r="Q114" i="1" s="1"/>
  <c r="O114" i="1"/>
  <c r="M114" i="1"/>
  <c r="R113" i="1"/>
  <c r="P113" i="1"/>
  <c r="Q113" i="1" s="1"/>
  <c r="O113" i="1"/>
  <c r="M113" i="1"/>
  <c r="R112" i="1"/>
  <c r="P112" i="1"/>
  <c r="Q112" i="1" s="1"/>
  <c r="O112" i="1"/>
  <c r="M112" i="1"/>
  <c r="R111" i="1"/>
  <c r="Q111" i="1"/>
  <c r="P111" i="1"/>
  <c r="O111" i="1"/>
  <c r="M111" i="1"/>
  <c r="R110" i="1"/>
  <c r="Q110" i="1"/>
  <c r="P110" i="1"/>
  <c r="O110" i="1"/>
  <c r="M110" i="1"/>
  <c r="R109" i="1"/>
  <c r="Q109" i="1"/>
  <c r="P109" i="1"/>
  <c r="O109" i="1"/>
  <c r="M109" i="1"/>
  <c r="R108" i="1"/>
  <c r="Q108" i="1"/>
  <c r="P108" i="1"/>
  <c r="O108" i="1"/>
  <c r="M108" i="1"/>
  <c r="R107" i="1"/>
  <c r="Q107" i="1"/>
  <c r="P107" i="1"/>
  <c r="O107" i="1"/>
  <c r="M107" i="1"/>
  <c r="R106" i="1"/>
  <c r="P106" i="1"/>
  <c r="Q106" i="1" s="1"/>
  <c r="O106" i="1"/>
  <c r="M106" i="1"/>
  <c r="R105" i="1"/>
  <c r="P105" i="1"/>
  <c r="Q105" i="1" s="1"/>
  <c r="O105" i="1"/>
  <c r="M105" i="1"/>
  <c r="R104" i="1"/>
  <c r="P104" i="1"/>
  <c r="Q104" i="1" s="1"/>
  <c r="O104" i="1"/>
  <c r="M104" i="1"/>
  <c r="R103" i="1"/>
  <c r="Q103" i="1"/>
  <c r="P103" i="1"/>
  <c r="O103" i="1"/>
  <c r="M103" i="1"/>
  <c r="R102" i="1"/>
  <c r="Q102" i="1"/>
  <c r="P102" i="1"/>
  <c r="O102" i="1"/>
  <c r="M102" i="1"/>
  <c r="R101" i="1"/>
  <c r="Q101" i="1"/>
  <c r="P101" i="1"/>
  <c r="O101" i="1"/>
  <c r="M101" i="1"/>
  <c r="R100" i="1"/>
  <c r="Q100" i="1"/>
  <c r="P100" i="1"/>
  <c r="O100" i="1"/>
  <c r="M100" i="1"/>
  <c r="R99" i="1"/>
  <c r="Q99" i="1"/>
  <c r="P99" i="1"/>
  <c r="O99" i="1"/>
  <c r="M99" i="1"/>
  <c r="R98" i="1"/>
  <c r="P98" i="1"/>
  <c r="Q98" i="1" s="1"/>
  <c r="O98" i="1"/>
  <c r="M98" i="1"/>
  <c r="R97" i="1"/>
  <c r="P97" i="1"/>
  <c r="Q97" i="1" s="1"/>
  <c r="O97" i="1"/>
  <c r="M97" i="1"/>
  <c r="R96" i="1"/>
  <c r="P96" i="1"/>
  <c r="Q96" i="1" s="1"/>
  <c r="O96" i="1"/>
  <c r="M96" i="1"/>
  <c r="R95" i="1"/>
  <c r="Q95" i="1"/>
  <c r="P95" i="1"/>
  <c r="O95" i="1"/>
  <c r="M95" i="1"/>
  <c r="R94" i="1"/>
  <c r="Q94" i="1"/>
  <c r="P94" i="1"/>
  <c r="O94" i="1"/>
  <c r="M94" i="1"/>
  <c r="R93" i="1"/>
  <c r="Q93" i="1"/>
  <c r="P93" i="1"/>
  <c r="O93" i="1"/>
  <c r="M93" i="1"/>
  <c r="R92" i="1"/>
  <c r="Q92" i="1"/>
  <c r="P92" i="1"/>
  <c r="O92" i="1"/>
  <c r="M92" i="1"/>
  <c r="R91" i="1"/>
  <c r="Q91" i="1"/>
  <c r="P91" i="1"/>
  <c r="O91" i="1"/>
  <c r="M91" i="1"/>
  <c r="R90" i="1"/>
  <c r="P90" i="1"/>
  <c r="Q90" i="1" s="1"/>
  <c r="O90" i="1"/>
  <c r="M90" i="1"/>
  <c r="R89" i="1"/>
  <c r="P89" i="1"/>
  <c r="Q89" i="1" s="1"/>
  <c r="O89" i="1"/>
  <c r="M89" i="1"/>
  <c r="R88" i="1"/>
  <c r="P88" i="1"/>
  <c r="Q88" i="1" s="1"/>
  <c r="O88" i="1"/>
  <c r="M88" i="1"/>
  <c r="R87" i="1"/>
  <c r="Q87" i="1"/>
  <c r="P87" i="1"/>
  <c r="O87" i="1"/>
  <c r="M87" i="1"/>
  <c r="R86" i="1"/>
  <c r="Q86" i="1"/>
  <c r="P86" i="1"/>
  <c r="O86" i="1"/>
  <c r="M86" i="1"/>
  <c r="R85" i="1"/>
  <c r="Q85" i="1"/>
  <c r="P85" i="1"/>
  <c r="O85" i="1"/>
  <c r="M85" i="1"/>
  <c r="R84" i="1"/>
  <c r="Q84" i="1"/>
  <c r="P84" i="1"/>
  <c r="O84" i="1"/>
  <c r="M84" i="1"/>
  <c r="R83" i="1"/>
  <c r="Q83" i="1"/>
  <c r="P83" i="1"/>
  <c r="O83" i="1"/>
  <c r="M83" i="1"/>
  <c r="R82" i="1"/>
  <c r="P82" i="1"/>
  <c r="Q82" i="1" s="1"/>
  <c r="O82" i="1"/>
  <c r="M82" i="1"/>
  <c r="R81" i="1"/>
  <c r="P81" i="1"/>
  <c r="Q81" i="1" s="1"/>
  <c r="O81" i="1"/>
  <c r="M81" i="1"/>
  <c r="R80" i="1"/>
  <c r="P80" i="1"/>
  <c r="Q80" i="1" s="1"/>
  <c r="O80" i="1"/>
  <c r="M80" i="1"/>
  <c r="R79" i="1"/>
  <c r="Q79" i="1"/>
  <c r="P79" i="1"/>
  <c r="O79" i="1"/>
  <c r="M79" i="1"/>
  <c r="R78" i="1"/>
  <c r="Q78" i="1"/>
  <c r="P78" i="1"/>
  <c r="O78" i="1"/>
  <c r="M78" i="1"/>
  <c r="R77" i="1"/>
  <c r="Q77" i="1"/>
  <c r="P77" i="1"/>
  <c r="O77" i="1"/>
  <c r="M77" i="1"/>
  <c r="R76" i="1"/>
  <c r="Q76" i="1"/>
  <c r="P76" i="1"/>
  <c r="O76" i="1"/>
  <c r="M76" i="1"/>
  <c r="R75" i="1"/>
  <c r="Q75" i="1"/>
  <c r="P75" i="1"/>
  <c r="O75" i="1"/>
  <c r="M75" i="1"/>
  <c r="R74" i="1"/>
  <c r="P74" i="1"/>
  <c r="Q74" i="1" s="1"/>
  <c r="O74" i="1"/>
  <c r="M74" i="1"/>
  <c r="R73" i="1"/>
  <c r="P73" i="1"/>
  <c r="Q73" i="1" s="1"/>
  <c r="O73" i="1"/>
  <c r="M73" i="1"/>
  <c r="R72" i="1"/>
  <c r="P72" i="1"/>
  <c r="Q72" i="1" s="1"/>
  <c r="O72" i="1"/>
  <c r="M72" i="1"/>
  <c r="R71" i="1"/>
  <c r="Q71" i="1"/>
  <c r="P71" i="1"/>
  <c r="O71" i="1"/>
  <c r="M71" i="1"/>
  <c r="R70" i="1"/>
  <c r="Q70" i="1"/>
  <c r="P70" i="1"/>
  <c r="O70" i="1"/>
  <c r="M70" i="1"/>
  <c r="R69" i="1"/>
  <c r="Q69" i="1"/>
  <c r="P69" i="1"/>
  <c r="O69" i="1"/>
  <c r="M69" i="1"/>
  <c r="R68" i="1"/>
  <c r="Q68" i="1"/>
  <c r="P68" i="1"/>
  <c r="O68" i="1"/>
  <c r="M68" i="1"/>
  <c r="R67" i="1"/>
  <c r="Q67" i="1"/>
  <c r="P67" i="1"/>
  <c r="O67" i="1"/>
  <c r="M67" i="1"/>
  <c r="R66" i="1"/>
  <c r="P66" i="1"/>
  <c r="Q66" i="1" s="1"/>
  <c r="O66" i="1"/>
  <c r="M66" i="1"/>
  <c r="R65" i="1"/>
  <c r="P65" i="1"/>
  <c r="Q65" i="1" s="1"/>
  <c r="O65" i="1"/>
  <c r="M65" i="1"/>
  <c r="R64" i="1"/>
  <c r="P64" i="1"/>
  <c r="Q64" i="1" s="1"/>
  <c r="O64" i="1"/>
  <c r="M64" i="1"/>
  <c r="R63" i="1"/>
  <c r="Q63" i="1"/>
  <c r="P63" i="1"/>
  <c r="O63" i="1"/>
  <c r="M63" i="1"/>
  <c r="R62" i="1"/>
  <c r="Q62" i="1"/>
  <c r="P62" i="1"/>
  <c r="O62" i="1"/>
  <c r="M62" i="1"/>
  <c r="R61" i="1"/>
  <c r="Q61" i="1"/>
  <c r="P61" i="1"/>
  <c r="O61" i="1"/>
  <c r="M61" i="1"/>
  <c r="R60" i="1"/>
  <c r="Q60" i="1"/>
  <c r="P60" i="1"/>
  <c r="O60" i="1"/>
  <c r="M60" i="1"/>
  <c r="R59" i="1"/>
  <c r="Q59" i="1"/>
  <c r="P59" i="1"/>
  <c r="O59" i="1"/>
  <c r="M59" i="1"/>
  <c r="R58" i="1"/>
  <c r="P58" i="1"/>
  <c r="Q58" i="1" s="1"/>
  <c r="O58" i="1"/>
  <c r="M58" i="1"/>
  <c r="R57" i="1"/>
  <c r="P57" i="1"/>
  <c r="Q57" i="1" s="1"/>
  <c r="O57" i="1"/>
  <c r="M57" i="1"/>
  <c r="R56" i="1"/>
  <c r="P56" i="1"/>
  <c r="Q56" i="1" s="1"/>
  <c r="O56" i="1"/>
  <c r="M56" i="1"/>
  <c r="R55" i="1"/>
  <c r="Q55" i="1"/>
  <c r="P55" i="1"/>
  <c r="O55" i="1"/>
  <c r="M55" i="1"/>
  <c r="R54" i="1"/>
  <c r="Q54" i="1"/>
  <c r="P54" i="1"/>
  <c r="O54" i="1"/>
  <c r="M54" i="1"/>
  <c r="R53" i="1"/>
  <c r="Q53" i="1"/>
  <c r="P53" i="1"/>
  <c r="O53" i="1"/>
  <c r="M53" i="1"/>
  <c r="R52" i="1"/>
  <c r="Q52" i="1"/>
  <c r="P52" i="1"/>
  <c r="O52" i="1"/>
  <c r="M52" i="1"/>
  <c r="R51" i="1"/>
  <c r="Q51" i="1"/>
  <c r="P51" i="1"/>
  <c r="O51" i="1"/>
  <c r="M51" i="1"/>
  <c r="R50" i="1"/>
  <c r="P50" i="1"/>
  <c r="Q50" i="1" s="1"/>
  <c r="O50" i="1"/>
  <c r="M50" i="1"/>
  <c r="R49" i="1"/>
  <c r="P49" i="1"/>
  <c r="Q49" i="1" s="1"/>
  <c r="O49" i="1"/>
  <c r="M49" i="1"/>
  <c r="R48" i="1"/>
  <c r="P48" i="1"/>
  <c r="Q48" i="1" s="1"/>
  <c r="O48" i="1"/>
  <c r="M48" i="1"/>
  <c r="R47" i="1"/>
  <c r="Q47" i="1"/>
  <c r="P47" i="1"/>
  <c r="O47" i="1"/>
  <c r="M47" i="1"/>
  <c r="R46" i="1"/>
  <c r="Q46" i="1"/>
  <c r="P46" i="1"/>
  <c r="O46" i="1"/>
  <c r="M46" i="1"/>
  <c r="R45" i="1"/>
  <c r="Q45" i="1"/>
  <c r="P45" i="1"/>
  <c r="O45" i="1"/>
  <c r="M45" i="1"/>
  <c r="R44" i="1"/>
  <c r="Q44" i="1"/>
  <c r="P44" i="1"/>
  <c r="O44" i="1"/>
  <c r="M44" i="1"/>
  <c r="R43" i="1"/>
  <c r="Q43" i="1"/>
  <c r="P43" i="1"/>
  <c r="O43" i="1"/>
  <c r="M43" i="1"/>
  <c r="R42" i="1"/>
  <c r="P42" i="1"/>
  <c r="Q42" i="1" s="1"/>
  <c r="O42" i="1"/>
  <c r="M42" i="1"/>
  <c r="R41" i="1"/>
  <c r="P41" i="1"/>
  <c r="Q41" i="1" s="1"/>
  <c r="O41" i="1"/>
  <c r="M41" i="1"/>
  <c r="R40" i="1"/>
  <c r="P40" i="1"/>
  <c r="Q40" i="1" s="1"/>
  <c r="O40" i="1"/>
  <c r="M40" i="1"/>
  <c r="R39" i="1"/>
  <c r="Q39" i="1"/>
  <c r="P39" i="1"/>
  <c r="O39" i="1"/>
  <c r="M39" i="1"/>
  <c r="R38" i="1"/>
  <c r="Q38" i="1"/>
  <c r="P38" i="1"/>
  <c r="O38" i="1"/>
  <c r="M38" i="1"/>
  <c r="R37" i="1"/>
  <c r="Q37" i="1"/>
  <c r="P37" i="1"/>
  <c r="O37" i="1"/>
  <c r="M37" i="1"/>
  <c r="R36" i="1"/>
  <c r="Q36" i="1"/>
  <c r="P36" i="1"/>
  <c r="O36" i="1"/>
  <c r="M36" i="1"/>
  <c r="R35" i="1"/>
  <c r="Q35" i="1"/>
  <c r="P35" i="1"/>
  <c r="O35" i="1"/>
  <c r="M35" i="1"/>
  <c r="R34" i="1"/>
  <c r="P34" i="1"/>
  <c r="Q34" i="1" s="1"/>
  <c r="O34" i="1"/>
  <c r="M34" i="1"/>
  <c r="R33" i="1"/>
  <c r="P33" i="1"/>
  <c r="Q33" i="1" s="1"/>
  <c r="O33" i="1"/>
  <c r="M33" i="1"/>
  <c r="R32" i="1"/>
  <c r="P32" i="1"/>
  <c r="Q32" i="1" s="1"/>
  <c r="O32" i="1"/>
  <c r="M32" i="1"/>
  <c r="R31" i="1"/>
  <c r="Q31" i="1"/>
  <c r="P31" i="1"/>
  <c r="O31" i="1"/>
  <c r="M31" i="1"/>
  <c r="R30" i="1"/>
  <c r="Q30" i="1"/>
  <c r="P30" i="1"/>
  <c r="O30" i="1"/>
  <c r="M30" i="1"/>
  <c r="R29" i="1"/>
  <c r="Q29" i="1"/>
  <c r="P29" i="1"/>
  <c r="O29" i="1"/>
  <c r="M29" i="1"/>
  <c r="R28" i="1"/>
  <c r="Q28" i="1"/>
  <c r="P28" i="1"/>
  <c r="O28" i="1"/>
  <c r="M28" i="1"/>
  <c r="R27" i="1"/>
  <c r="Q27" i="1"/>
  <c r="P27" i="1"/>
  <c r="O27" i="1"/>
  <c r="M27" i="1"/>
  <c r="R26" i="1"/>
  <c r="P26" i="1"/>
  <c r="Q26" i="1" s="1"/>
  <c r="O26" i="1"/>
  <c r="M26" i="1"/>
  <c r="R25" i="1"/>
  <c r="P25" i="1"/>
  <c r="Q25" i="1" s="1"/>
  <c r="O25" i="1"/>
  <c r="M25" i="1"/>
  <c r="R24" i="1"/>
  <c r="P24" i="1"/>
  <c r="Q24" i="1" s="1"/>
  <c r="O24" i="1"/>
  <c r="M24" i="1"/>
  <c r="R23" i="1"/>
  <c r="Q23" i="1"/>
  <c r="P23" i="1"/>
  <c r="O23" i="1"/>
  <c r="M23" i="1"/>
  <c r="R22" i="1"/>
  <c r="Q22" i="1"/>
  <c r="P22" i="1"/>
  <c r="O22" i="1"/>
  <c r="M22" i="1"/>
  <c r="R21" i="1"/>
  <c r="Q21" i="1"/>
  <c r="P21" i="1"/>
  <c r="O21" i="1"/>
  <c r="M21" i="1"/>
  <c r="R20" i="1"/>
  <c r="Q20" i="1"/>
  <c r="P20" i="1"/>
  <c r="O20" i="1"/>
  <c r="M20" i="1"/>
  <c r="R19" i="1"/>
  <c r="Q19" i="1"/>
  <c r="P19" i="1"/>
  <c r="O19" i="1"/>
  <c r="M19" i="1"/>
  <c r="R18" i="1"/>
  <c r="P18" i="1"/>
  <c r="Q18" i="1" s="1"/>
  <c r="O18" i="1"/>
  <c r="M18" i="1"/>
  <c r="R17" i="1"/>
  <c r="P17" i="1"/>
  <c r="Q17" i="1" s="1"/>
  <c r="O17" i="1"/>
  <c r="M17" i="1"/>
  <c r="R16" i="1"/>
  <c r="P16" i="1"/>
  <c r="Q16" i="1" s="1"/>
  <c r="O16" i="1"/>
  <c r="M16" i="1"/>
  <c r="R15" i="1"/>
  <c r="Q15" i="1"/>
  <c r="P15" i="1"/>
  <c r="O15" i="1"/>
  <c r="M15" i="1"/>
  <c r="R14" i="1"/>
  <c r="Q14" i="1"/>
  <c r="P14" i="1"/>
  <c r="O14" i="1"/>
  <c r="M14" i="1"/>
  <c r="R13" i="1"/>
  <c r="Q13" i="1"/>
  <c r="P13" i="1"/>
  <c r="O13" i="1"/>
  <c r="M13" i="1"/>
  <c r="R12" i="1"/>
  <c r="Q12" i="1"/>
  <c r="P12" i="1"/>
  <c r="O12" i="1"/>
  <c r="M12" i="1"/>
  <c r="R11" i="1"/>
  <c r="Q11" i="1"/>
  <c r="P11" i="1"/>
  <c r="O11" i="1"/>
  <c r="M11" i="1"/>
  <c r="R10" i="1"/>
  <c r="P10" i="1"/>
  <c r="Q10" i="1" s="1"/>
  <c r="O10" i="1"/>
  <c r="M10" i="1"/>
  <c r="R9" i="1"/>
  <c r="P9" i="1"/>
  <c r="Q9" i="1" s="1"/>
  <c r="O9" i="1"/>
  <c r="M9" i="1"/>
  <c r="R8" i="1"/>
  <c r="P8" i="1"/>
  <c r="Q8" i="1" s="1"/>
  <c r="O8" i="1"/>
  <c r="M8" i="1"/>
  <c r="R7" i="1"/>
  <c r="Q7" i="1"/>
  <c r="P7" i="1"/>
  <c r="O7" i="1"/>
  <c r="M7" i="1"/>
  <c r="R6" i="1"/>
  <c r="Q6" i="1"/>
  <c r="P6" i="1"/>
  <c r="O6" i="1"/>
  <c r="M6" i="1"/>
  <c r="R5" i="1"/>
  <c r="Q5" i="1"/>
  <c r="P5" i="1"/>
  <c r="O5" i="1"/>
  <c r="M5" i="1"/>
  <c r="R4" i="1"/>
  <c r="Q4" i="1"/>
  <c r="P4" i="1"/>
  <c r="O4" i="1"/>
  <c r="M4" i="1"/>
  <c r="R3" i="1"/>
  <c r="Q3" i="1"/>
  <c r="P3" i="1"/>
  <c r="O3" i="1"/>
  <c r="M3" i="1"/>
  <c r="R2" i="1"/>
  <c r="P2" i="1"/>
  <c r="Q2" i="1" s="1"/>
  <c r="O2" i="1"/>
  <c r="M2" i="1"/>
</calcChain>
</file>

<file path=xl/sharedStrings.xml><?xml version="1.0" encoding="utf-8"?>
<sst xmlns="http://schemas.openxmlformats.org/spreadsheetml/2006/main" count="1325" uniqueCount="562">
  <si>
    <t>Agency Code</t>
  </si>
  <si>
    <t>Agency Name</t>
  </si>
  <si>
    <t>DPI School/ Site Code</t>
  </si>
  <si>
    <t>School Name</t>
  </si>
  <si>
    <t>School Address</t>
  </si>
  <si>
    <t>School City</t>
  </si>
  <si>
    <t>Zip Code</t>
  </si>
  <si>
    <t>CEP Site</t>
  </si>
  <si>
    <t>County</t>
  </si>
  <si>
    <t>Breakfast Claim Type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</si>
  <si>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</si>
  <si>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</si>
  <si>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</si>
  <si>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</si>
  <si>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</si>
  <si>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</si>
  <si>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</si>
  <si>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</si>
  <si>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</si>
  <si>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</si>
  <si>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</si>
  <si>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Academy of Excellence</t>
  </si>
  <si>
    <t>North Campus AOE</t>
  </si>
  <si>
    <t>4200 N. 51st Bldv.</t>
  </si>
  <si>
    <t>Milwaukee</t>
  </si>
  <si>
    <t>Yes</t>
  </si>
  <si>
    <t>SBSEVERE</t>
  </si>
  <si>
    <t>South Campus AOE</t>
  </si>
  <si>
    <t>633 S. 12th ST.</t>
  </si>
  <si>
    <t>Windlake Highschool AOE</t>
  </si>
  <si>
    <t>2552 S 19th St</t>
  </si>
  <si>
    <t>All Saints Catholic School</t>
  </si>
  <si>
    <t>419 Sixth Avenue</t>
  </si>
  <si>
    <t>Antigo</t>
  </si>
  <si>
    <t>No</t>
  </si>
  <si>
    <t>Langlade</t>
  </si>
  <si>
    <t>SB</t>
  </si>
  <si>
    <t>Aquinas Catholic Schools, Inc.</t>
  </si>
  <si>
    <t>Blessed Sacrament School</t>
  </si>
  <si>
    <t>2404 King Street</t>
  </si>
  <si>
    <t>La Crosse</t>
  </si>
  <si>
    <t>LaCrosse</t>
  </si>
  <si>
    <t>Assumption Catholic Schools</t>
  </si>
  <si>
    <t>Assumption High</t>
  </si>
  <si>
    <t>445 Chestnut Street</t>
  </si>
  <si>
    <t>Wisconsin Rapids</t>
  </si>
  <si>
    <t>Wood</t>
  </si>
  <si>
    <t xml:space="preserve">Assumption Middle </t>
  </si>
  <si>
    <t>440 Mead Street</t>
  </si>
  <si>
    <t>Our Lady Queen of Heaven</t>
  </si>
  <si>
    <t>750 10th Avenue South</t>
  </si>
  <si>
    <t>St. Vincent de Paul</t>
  </si>
  <si>
    <t>831 12th Street South</t>
  </si>
  <si>
    <t>Atlas Preparatory Academy, Inc.</t>
  </si>
  <si>
    <t>Atlas Preparatory Academy</t>
  </si>
  <si>
    <t>1051 E Russell Ave</t>
  </si>
  <si>
    <t>3945 S Kansas Ave</t>
  </si>
  <si>
    <t>Atonement Lutheran School</t>
  </si>
  <si>
    <t>4224 W. Ruby Ave.</t>
  </si>
  <si>
    <t>Believers in Christ Ministries, Inc.</t>
  </si>
  <si>
    <t xml:space="preserve"> BELIEVERS IN CHRIST </t>
  </si>
  <si>
    <t>4065 N. 25TH STREET</t>
  </si>
  <si>
    <t>Blessed Sacrament</t>
  </si>
  <si>
    <t>3126 S. 41st Street</t>
  </si>
  <si>
    <t>Blessed Savior Catholic School</t>
  </si>
  <si>
    <t>8607 W Villard</t>
  </si>
  <si>
    <t>Blessed Savior Catholic School East</t>
  </si>
  <si>
    <t>5140 N. 55th Street</t>
  </si>
  <si>
    <t>Blessed Savior Catholic School South</t>
  </si>
  <si>
    <t>4059 N 64th Street</t>
  </si>
  <si>
    <t>Carter's Christian Academy, Inc</t>
  </si>
  <si>
    <t xml:space="preserve"> Carter Lower Campus</t>
  </si>
  <si>
    <t>5249 N 35th St</t>
  </si>
  <si>
    <t>Carters Upper Campus</t>
  </si>
  <si>
    <t>5268 N 35th St</t>
  </si>
  <si>
    <t>Christ-St. Peter Lutheran School, Inc.</t>
  </si>
  <si>
    <t>Christ-St. Peter Lutheran Scho</t>
  </si>
  <si>
    <t>2229 West Greenfield Ave</t>
  </si>
  <si>
    <t xml:space="preserve">CSPLS Centennial </t>
  </si>
  <si>
    <t>3545 South 23rd Street</t>
  </si>
  <si>
    <t>Christian Faith Academyof HigherLearning</t>
  </si>
  <si>
    <t>3965 N. 15thStreet</t>
  </si>
  <si>
    <t>milwaukee</t>
  </si>
  <si>
    <t>City School, Inc.</t>
  </si>
  <si>
    <t>City School</t>
  </si>
  <si>
    <t>8684 N 76th Place</t>
  </si>
  <si>
    <t>Clara Mohammed School, Inc.</t>
  </si>
  <si>
    <t>317 W Wright St</t>
  </si>
  <si>
    <t>Cristo Rey Jesuit Milwaukee High School</t>
  </si>
  <si>
    <t>Cristo Rey Jesuit Milwaukee Hi</t>
  </si>
  <si>
    <t>1818 W National Ave</t>
  </si>
  <si>
    <t>Destiny High School</t>
  </si>
  <si>
    <t>Destiny High</t>
  </si>
  <si>
    <t>7210 North 76th Street</t>
  </si>
  <si>
    <t>Divine Destiny School, Inc.</t>
  </si>
  <si>
    <t>Divine Destiny School</t>
  </si>
  <si>
    <t>3782 N. 12th Street</t>
  </si>
  <si>
    <t>Eagle School</t>
  </si>
  <si>
    <t>26700 Fellowship Ln</t>
  </si>
  <si>
    <t>Richland Center</t>
  </si>
  <si>
    <t>Richland</t>
  </si>
  <si>
    <t>Early View Academy of Excellence</t>
  </si>
  <si>
    <t>EarlyViewAcademy of Excellence</t>
  </si>
  <si>
    <t>7132 W Good Hope Road</t>
  </si>
  <si>
    <t>Eastbrook Academy, Inc.</t>
  </si>
  <si>
    <t>Eastbrook Academy</t>
  </si>
  <si>
    <t>5375 N Green Bay Avenue</t>
  </si>
  <si>
    <t>EverGreen Academy, Inc.</t>
  </si>
  <si>
    <t>EverGreen  Academy</t>
  </si>
  <si>
    <t>3351 Chicory Rd</t>
  </si>
  <si>
    <t>Mt Pleasant</t>
  </si>
  <si>
    <t>Racine</t>
  </si>
  <si>
    <t>Garden Homes Lutheran School</t>
  </si>
  <si>
    <t>Garden Homes Lutheran Sch</t>
  </si>
  <si>
    <t>2450 West Roosevelt Drive</t>
  </si>
  <si>
    <t>Good Shepherd Lutheran School, Watertown</t>
  </si>
  <si>
    <t>Good Shepherd Lutheran School</t>
  </si>
  <si>
    <t>1611 E. Main St.</t>
  </si>
  <si>
    <t>Watertown</t>
  </si>
  <si>
    <t>Jefferson</t>
  </si>
  <si>
    <t>Greater Holy Temple Christian Academy</t>
  </si>
  <si>
    <t>9500 West Allyn Street</t>
  </si>
  <si>
    <t>Green Bay Area Catholic Education, Inc.</t>
  </si>
  <si>
    <t>Saint Bernard School</t>
  </si>
  <si>
    <t>2020 Hillside Lane</t>
  </si>
  <si>
    <t>Green Bay</t>
  </si>
  <si>
    <t>Brown</t>
  </si>
  <si>
    <t>Saint Thomas More School</t>
  </si>
  <si>
    <t>1420 Harvey St</t>
  </si>
  <si>
    <t>Holy Redeemer Christian Academy</t>
  </si>
  <si>
    <t>HOLY REDEEMER CHRISTIAN ACADEM</t>
  </si>
  <si>
    <t>3500 W. MOTHER DANIELS WAY</t>
  </si>
  <si>
    <t>Hope Christian School-Caritas</t>
  </si>
  <si>
    <t>HOPE Christian School: Caritas</t>
  </si>
  <si>
    <t>8920 W. Brown Deer Rd.</t>
  </si>
  <si>
    <t>Hope Christian Schools, Inc.: Fidelis</t>
  </si>
  <si>
    <t>HOPE Christian School: Fidelis</t>
  </si>
  <si>
    <t>4200 W Douglas Ave</t>
  </si>
  <si>
    <t>Hope Christian Schools, Inc.: Fortis</t>
  </si>
  <si>
    <t>HOPE Christian School: Fortis</t>
  </si>
  <si>
    <t>3601 N. Port Washington Ave</t>
  </si>
  <si>
    <t>Hope Christian Schools, Inc.: Prima</t>
  </si>
  <si>
    <t>HOPE Christian School: Prima</t>
  </si>
  <si>
    <t>2345 N 25th st</t>
  </si>
  <si>
    <t>Hope Christian Schools, Inc.: Semper</t>
  </si>
  <si>
    <t>HOPE Christian School: Semper</t>
  </si>
  <si>
    <t>3040 W Capitol Drive</t>
  </si>
  <si>
    <t>Hope Christian Schools, Inc.: Via</t>
  </si>
  <si>
    <t>HOPE Christian School: Via</t>
  </si>
  <si>
    <t>3502 Douglas Ave.</t>
  </si>
  <si>
    <t>Immanuel Lutheran High School</t>
  </si>
  <si>
    <t>501 Grover Road</t>
  </si>
  <si>
    <t>Eau Claire</t>
  </si>
  <si>
    <t>Immanuel Lutheran School</t>
  </si>
  <si>
    <t>Immanuel Lutheran Grade Sch</t>
  </si>
  <si>
    <t>604 S Chestnut Ave</t>
  </si>
  <si>
    <t>Marshfield</t>
  </si>
  <si>
    <t>Indian Community School</t>
  </si>
  <si>
    <t>10405 W. Saint Martins Road</t>
  </si>
  <si>
    <t>Franklin</t>
  </si>
  <si>
    <t>Institute of Technology and Academics</t>
  </si>
  <si>
    <t>8940 N 85th Street</t>
  </si>
  <si>
    <t>Islamic Society Milwaukee dba Salam</t>
  </si>
  <si>
    <t>Salam Elementary</t>
  </si>
  <si>
    <t>815 West Layton Avenue</t>
  </si>
  <si>
    <t>Salam School</t>
  </si>
  <si>
    <t>4707 South 13 Street</t>
  </si>
  <si>
    <t>Journeys Lutheran School</t>
  </si>
  <si>
    <t>5425 S. 111th St</t>
  </si>
  <si>
    <t>Hales Corners</t>
  </si>
  <si>
    <t>Kenosha Christian Academy</t>
  </si>
  <si>
    <t>6410 25th ave</t>
  </si>
  <si>
    <t xml:space="preserve">Kenosha </t>
  </si>
  <si>
    <t>Kenosha</t>
  </si>
  <si>
    <t>Kenosha Lutheran Academy</t>
  </si>
  <si>
    <t>5043 20 Ave</t>
  </si>
  <si>
    <t>Kingdom Prep Lutheran HS</t>
  </si>
  <si>
    <t>2520 N Wauwatosa Ave</t>
  </si>
  <si>
    <t>Wauwatosa</t>
  </si>
  <si>
    <t>Kings Academy Christian School, Inc.</t>
  </si>
  <si>
    <t>King's Academy Christian Sch</t>
  </si>
  <si>
    <t>7798 N. 60th St.</t>
  </si>
  <si>
    <t>Lac Courte Oreilles School</t>
  </si>
  <si>
    <t>8575 N Trepania Rd</t>
  </si>
  <si>
    <t>Hayward</t>
  </si>
  <si>
    <t>Sawyer</t>
  </si>
  <si>
    <t>Lighthouse Church, Inc.</t>
  </si>
  <si>
    <t>Lighthouse Christian School</t>
  </si>
  <si>
    <t>6402 Schroeder Rd</t>
  </si>
  <si>
    <t>Madison</t>
  </si>
  <si>
    <t>Dane</t>
  </si>
  <si>
    <t>Lourdes Academy</t>
  </si>
  <si>
    <t>Lourdes Academy Middle School</t>
  </si>
  <si>
    <t>110 N Sawyer Street</t>
  </si>
  <si>
    <t>Oshkosh</t>
  </si>
  <si>
    <t>Winnebago</t>
  </si>
  <si>
    <t>LUMIN, Inc.</t>
  </si>
  <si>
    <t>Granville Lutheran School</t>
  </si>
  <si>
    <t>8242 N. Granville Rd.</t>
  </si>
  <si>
    <t>Northwest Lutheran Grade Sch</t>
  </si>
  <si>
    <t>4119 N 81st ST</t>
  </si>
  <si>
    <t>Pilgrim Lutheran School</t>
  </si>
  <si>
    <t>6717 W. Center St</t>
  </si>
  <si>
    <t>Renaissance School-Taylor</t>
  </si>
  <si>
    <t>6150 Taylor Avenue</t>
  </si>
  <si>
    <t>Renaissance School-Villa</t>
  </si>
  <si>
    <t>1510 Villa Street</t>
  </si>
  <si>
    <t>St. Martini Lutheran School</t>
  </si>
  <si>
    <t>1520  Cesar E. Chavez Drive</t>
  </si>
  <si>
    <t>St. Peter-Immanuel Lutheran</t>
  </si>
  <si>
    <t>7801 W Acacia</t>
  </si>
  <si>
    <t>Miwaukee</t>
  </si>
  <si>
    <t>Lutheran H.S., Association Greater Milw.</t>
  </si>
  <si>
    <t>Milwaukee Lutheran High School</t>
  </si>
  <si>
    <t>9700 W Grantosa Dr</t>
  </si>
  <si>
    <t>Mount Calvary Lutheran School</t>
  </si>
  <si>
    <t>2862 N 53rd St</t>
  </si>
  <si>
    <t>Malaika Early Learning Center</t>
  </si>
  <si>
    <t>125 W Auer Avenue</t>
  </si>
  <si>
    <t>McDonell Area Catholic Schools</t>
  </si>
  <si>
    <t>Holy Ghost Grade School</t>
  </si>
  <si>
    <t>436 South Main St</t>
  </si>
  <si>
    <t>Chippewa Falls</t>
  </si>
  <si>
    <t>Chippewa</t>
  </si>
  <si>
    <t>St. Charles Borromeo School</t>
  </si>
  <si>
    <t>429 West Spruce St</t>
  </si>
  <si>
    <t>Menominee Indian Tribe of Wisconsin</t>
  </si>
  <si>
    <t>Menominee Tribal School</t>
  </si>
  <si>
    <t>P.O. Box 39</t>
  </si>
  <si>
    <t>Neopit</t>
  </si>
  <si>
    <t>Menominee</t>
  </si>
  <si>
    <t>Messmer Catholic Schools</t>
  </si>
  <si>
    <t>Messmer High School</t>
  </si>
  <si>
    <t>742 W Capitol Dr</t>
  </si>
  <si>
    <t>Messmer St. Mary</t>
  </si>
  <si>
    <t>3027 N. Fratney St.</t>
  </si>
  <si>
    <t>Messmer St. Rose</t>
  </si>
  <si>
    <t>514 N 31st St.</t>
  </si>
  <si>
    <t>Milwaukee Seventh-day Adventist School</t>
  </si>
  <si>
    <t>Milwaukee SDA School</t>
  </si>
  <si>
    <t>2911 South 32nd Stree</t>
  </si>
  <si>
    <t>10900 W Mill Rd</t>
  </si>
  <si>
    <t>Mother of Good Counsel Grade School</t>
  </si>
  <si>
    <t>Mother of Good Counsel Grade S</t>
  </si>
  <si>
    <t>3001 north 68th street</t>
  </si>
  <si>
    <t>Mount Lebanon Lutheran School</t>
  </si>
  <si>
    <t>Mt  Lebanon K-4</t>
  </si>
  <si>
    <t>4809 North 60th Street</t>
  </si>
  <si>
    <t>MT LEBANON LUTHERAN OMEGA CAMPUS</t>
  </si>
  <si>
    <t>8444 W. MELVINA STREET</t>
  </si>
  <si>
    <t>MT LEBANON LUTHERAN SCHOOL ALPHA CAMPUS</t>
  </si>
  <si>
    <t>6100 W. HAMPTON AVE</t>
  </si>
  <si>
    <t>Nativity Jesuit Academy</t>
  </si>
  <si>
    <t>1515 S. 29th St.</t>
  </si>
  <si>
    <t>Neenah Lutheran School</t>
  </si>
  <si>
    <t>Neenah Lutheran</t>
  </si>
  <si>
    <t>410 Oak St</t>
  </si>
  <si>
    <t xml:space="preserve">Neenah </t>
  </si>
  <si>
    <t>New Beginnings Christian Childcare</t>
  </si>
  <si>
    <t>NTC Christian Academy</t>
  </si>
  <si>
    <t>N2519 Highway K</t>
  </si>
  <si>
    <t>Merrill</t>
  </si>
  <si>
    <t>Lincoln</t>
  </si>
  <si>
    <t>New Testament Christian Academy</t>
  </si>
  <si>
    <t>New Testament Christian Academ</t>
  </si>
  <si>
    <t>10201 W. Bradley Road</t>
  </si>
  <si>
    <t xml:space="preserve">Notre Dame School of Milwaukee, Inc. </t>
  </si>
  <si>
    <t>Notre Dame School of Milwaukee</t>
  </si>
  <si>
    <t>1420 W. Scott</t>
  </si>
  <si>
    <t>Oneida Nation School System</t>
  </si>
  <si>
    <t>Oneida Nation Elementary</t>
  </si>
  <si>
    <t>N7125 Seminary Road</t>
  </si>
  <si>
    <t>Oneida</t>
  </si>
  <si>
    <t>Outagamie</t>
  </si>
  <si>
    <t>Oneida Nation High School</t>
  </si>
  <si>
    <t>N7210 Seminary Road</t>
  </si>
  <si>
    <t>Our Lady Lake Catholic School</t>
  </si>
  <si>
    <t xml:space="preserve">Our Lady of the Lake Catholic </t>
  </si>
  <si>
    <t>215 Lake Shore Dr E</t>
  </si>
  <si>
    <t>Ashland</t>
  </si>
  <si>
    <t>Our Lady of Sorrows Church</t>
  </si>
  <si>
    <t>Our Lady of Sorrows Grade Sch</t>
  </si>
  <si>
    <t>105 Washington Ave</t>
  </si>
  <si>
    <t>Ladysmith</t>
  </si>
  <si>
    <t>Rusk</t>
  </si>
  <si>
    <t>Pacelli Catholic Schools, Inc.</t>
  </si>
  <si>
    <t>Pacelli Catholic Middle School</t>
  </si>
  <si>
    <t>708 First Street</t>
  </si>
  <si>
    <t>Stevens Point</t>
  </si>
  <si>
    <t>Portage</t>
  </si>
  <si>
    <t>St. Stephens</t>
  </si>
  <si>
    <t>1335 Clark Street</t>
  </si>
  <si>
    <t>Prairie Catholic Schools</t>
  </si>
  <si>
    <t>515 N Beaumont Rd.</t>
  </si>
  <si>
    <t>Prairie du Chien</t>
  </si>
  <si>
    <t>Crawford</t>
  </si>
  <si>
    <t>Queen of the Apostles Parish</t>
  </si>
  <si>
    <t>Queen of the Apostles Grade Sc</t>
  </si>
  <si>
    <t>315 West Monroe Street</t>
  </si>
  <si>
    <t>Tomah</t>
  </si>
  <si>
    <t>Monroe</t>
  </si>
  <si>
    <t>Regis Catholic Schools</t>
  </si>
  <si>
    <t>Immaculate Conception School</t>
  </si>
  <si>
    <t>1703 Sherwin Ave</t>
  </si>
  <si>
    <t>Regis High</t>
  </si>
  <si>
    <t>2100 Fenwick Avenue</t>
  </si>
  <si>
    <t>Regis Middle School</t>
  </si>
  <si>
    <t>St. James the Greater School</t>
  </si>
  <si>
    <t>2502 11th Street</t>
  </si>
  <si>
    <t>St. Mary's School</t>
  </si>
  <si>
    <t>1828 Lynn Avenue</t>
  </si>
  <si>
    <t>Altoona</t>
  </si>
  <si>
    <t>Right Step Inc.</t>
  </si>
  <si>
    <t>3725 N. Sherman Blvd.</t>
  </si>
  <si>
    <t>Risen Savior Lutheran School</t>
  </si>
  <si>
    <t>Risen Savior Lutheran East Cam</t>
  </si>
  <si>
    <t>3909 W. Clinton Avenue</t>
  </si>
  <si>
    <t>9550 West Brown Deer Rd.</t>
  </si>
  <si>
    <t>Roncalli Catholic Schools</t>
  </si>
  <si>
    <t>Roncalli Elementary School</t>
  </si>
  <si>
    <t>1408 Waldo Blvd</t>
  </si>
  <si>
    <t>Manitowoc</t>
  </si>
  <si>
    <t>Roncalli Middle School</t>
  </si>
  <si>
    <t>2109 Marshall St</t>
  </si>
  <si>
    <t>Sacred Heart School</t>
  </si>
  <si>
    <t>Sacred Heart Catholic School</t>
  </si>
  <si>
    <t>124 e center st</t>
  </si>
  <si>
    <t>Shawano</t>
  </si>
  <si>
    <t>Salem Evangelical Lutheran School</t>
  </si>
  <si>
    <t>Salem Lutheran School</t>
  </si>
  <si>
    <t>6810 N 107th St</t>
  </si>
  <si>
    <t>Seton Catholic Schools</t>
  </si>
  <si>
    <t>Catholic East Elementary</t>
  </si>
  <si>
    <t>2461 N Murray Avenue</t>
  </si>
  <si>
    <t>Mary Queen of Saints</t>
  </si>
  <si>
    <t>1227 S 116th St</t>
  </si>
  <si>
    <t>West Allis</t>
  </si>
  <si>
    <t>Northwest Catholic</t>
  </si>
  <si>
    <t>7140 N. 41st Street</t>
  </si>
  <si>
    <t>Our Lady Queen of Peace</t>
  </si>
  <si>
    <t>2733 W. Euclid Avenue</t>
  </si>
  <si>
    <t>Prince of Peace School</t>
  </si>
  <si>
    <t>1646 S. 22nd Street</t>
  </si>
  <si>
    <t>St. Catherine School</t>
  </si>
  <si>
    <t>2647 N. 51st Street</t>
  </si>
  <si>
    <t>St. Charles Borromeo</t>
  </si>
  <si>
    <t>3100 W. Parnell Avenue</t>
  </si>
  <si>
    <t>St. Margaret Mary</t>
  </si>
  <si>
    <t>3950 N 92nd Street</t>
  </si>
  <si>
    <t>St. Rafael the Archangel</t>
  </si>
  <si>
    <t>2251 S. 31st Street</t>
  </si>
  <si>
    <t>St. Roman Grade School</t>
  </si>
  <si>
    <t>1810 W. Bolivar Avenue</t>
  </si>
  <si>
    <t>St. Thomas Aquinas Academy</t>
  </si>
  <si>
    <t>341 East Norwich Street</t>
  </si>
  <si>
    <t>Shining Star Christian Schools, Inc.</t>
  </si>
  <si>
    <t>Shining Star Christian School</t>
  </si>
  <si>
    <t>2028 N. 60th St.</t>
  </si>
  <si>
    <t>Shining Star Christian Schools</t>
  </si>
  <si>
    <t>4050 N. 95th St.</t>
  </si>
  <si>
    <t>137 N. 66th St.</t>
  </si>
  <si>
    <t>SienaCatholicSchools of Racine</t>
  </si>
  <si>
    <t>JOHN PAUL II ACADEMY</t>
  </si>
  <si>
    <t>2023 NORTHWESTERN AVENUE</t>
  </si>
  <si>
    <t>RACINE</t>
  </si>
  <si>
    <t>OUR LADY OF GRACE ACADEMY</t>
  </si>
  <si>
    <t>1425 GROVE AVENUE</t>
  </si>
  <si>
    <t>SAINT CATHERINE HIGH SCHOOL</t>
  </si>
  <si>
    <t>1200 PARK AVENUE</t>
  </si>
  <si>
    <t>SAINT JOSEPH</t>
  </si>
  <si>
    <t>1525 ERIE STREET</t>
  </si>
  <si>
    <t>SAINT LUCY</t>
  </si>
  <si>
    <t>3101 DREXEL AVENUE</t>
  </si>
  <si>
    <t xml:space="preserve">SAINT RITA </t>
  </si>
  <si>
    <t>4333 DOUGLAS AVENUE</t>
  </si>
  <si>
    <t>Caledonia</t>
  </si>
  <si>
    <t>St. Sebastian Stem Academy</t>
  </si>
  <si>
    <t>3030 95th Street</t>
  </si>
  <si>
    <t>Sturtevant</t>
  </si>
  <si>
    <t>Siloah Lutheran School</t>
  </si>
  <si>
    <t>3721 N. 21st Street</t>
  </si>
  <si>
    <t>St. Adalbert School</t>
  </si>
  <si>
    <t>Saint Adalbert School</t>
  </si>
  <si>
    <t>1913 W Becher St</t>
  </si>
  <si>
    <t>St. Anthony School</t>
  </si>
  <si>
    <t>St Anthony School 5th Street</t>
  </si>
  <si>
    <t>1669 S 5th Street</t>
  </si>
  <si>
    <t>St Anthony School 9th Street</t>
  </si>
  <si>
    <t>1747 S 9th St</t>
  </si>
  <si>
    <t>St. Anthony 2nd Street</t>
  </si>
  <si>
    <t>4807 S 2nd St</t>
  </si>
  <si>
    <t>St. Anthony 4th Street</t>
  </si>
  <si>
    <t>4801 S 2nd St</t>
  </si>
  <si>
    <t>St. Augustine Preparatory Academy Inc</t>
  </si>
  <si>
    <t>St. Augustine Prep - North Bld</t>
  </si>
  <si>
    <t>2531 S 5th St</t>
  </si>
  <si>
    <t>St. Augustine Prep - South Bld</t>
  </si>
  <si>
    <t>2607 S 5th St</t>
  </si>
  <si>
    <t>St. Charles School</t>
  </si>
  <si>
    <t>Saint Charles Grade Sch</t>
  </si>
  <si>
    <t>707 Eagle St</t>
  </si>
  <si>
    <t>Genoa</t>
  </si>
  <si>
    <t>Vernon</t>
  </si>
  <si>
    <t>St. Elizabeth Ann Seton Catholic School</t>
  </si>
  <si>
    <t>St. Elizabeth Ann Seton Cathol</t>
  </si>
  <si>
    <t>814 Superior Ave</t>
  </si>
  <si>
    <t>Sheboygan</t>
  </si>
  <si>
    <t>St. Francis School</t>
  </si>
  <si>
    <t>244 W. Woodworth</t>
  </si>
  <si>
    <t>Ellsworth</t>
  </si>
  <si>
    <t>Pierce</t>
  </si>
  <si>
    <t>St. Francis Solanus School</t>
  </si>
  <si>
    <t>13885 W Mission Rd</t>
  </si>
  <si>
    <t>Stone Lake</t>
  </si>
  <si>
    <t>St. Gregory Great School</t>
  </si>
  <si>
    <t>St Gregory the Great Parish Sc</t>
  </si>
  <si>
    <t>3132 S 63rd St</t>
  </si>
  <si>
    <t>St. Joan Antida High School</t>
  </si>
  <si>
    <t>Saint Joan Antida High School</t>
  </si>
  <si>
    <t>1341 N Cass St</t>
  </si>
  <si>
    <t>St. John Lutheran School</t>
  </si>
  <si>
    <t>Saint John Lutheran Sch</t>
  </si>
  <si>
    <t>1104 E 3rd St</t>
  </si>
  <si>
    <t>St. John Paul II Congregation</t>
  </si>
  <si>
    <t xml:space="preserve">St. John Paul II Elementary </t>
  </si>
  <si>
    <t>3329 S. 10th Street</t>
  </si>
  <si>
    <t>St. John Paul II Middle School</t>
  </si>
  <si>
    <t>3344 S 16TH ST</t>
  </si>
  <si>
    <t>St. John's Lutheran School</t>
  </si>
  <si>
    <t>Saint John's Lutheran School</t>
  </si>
  <si>
    <t>4001 S 68th St</t>
  </si>
  <si>
    <t>Saint Johns Evang Lutheran Sch</t>
  </si>
  <si>
    <t>805 W 5th St</t>
  </si>
  <si>
    <t>Neillsville</t>
  </si>
  <si>
    <t>Clark</t>
  </si>
  <si>
    <t>St. Josaphat Basilica School</t>
  </si>
  <si>
    <t>Saint Josaphat Parish Sch</t>
  </si>
  <si>
    <t>801 W Lincoln Ave</t>
  </si>
  <si>
    <t>St. Joseph Academy, Inc.</t>
  </si>
  <si>
    <t>St Joseph Academy</t>
  </si>
  <si>
    <t>1600 Oklahoma Avenue</t>
  </si>
  <si>
    <t>St. Joseph School Inc</t>
  </si>
  <si>
    <t xml:space="preserve">Saint Joseph School </t>
  </si>
  <si>
    <t>991 Pilgrim Way</t>
  </si>
  <si>
    <t>St. Joseph's School</t>
  </si>
  <si>
    <t>Saint Joseph Catholic School</t>
  </si>
  <si>
    <t>813 East Patten Street PO Box 129</t>
  </si>
  <si>
    <t>Boyd</t>
  </si>
  <si>
    <t>St. Marcus Lutheran School</t>
  </si>
  <si>
    <t>St Marcus Lutheran-Harambee</t>
  </si>
  <si>
    <t>110 W Burleigh</t>
  </si>
  <si>
    <t>2215 North Palmer Street</t>
  </si>
  <si>
    <t>St. Marcus North Campus (ECC)</t>
  </si>
  <si>
    <t>243 E Center St.</t>
  </si>
  <si>
    <t>St. Marks Lutheran School</t>
  </si>
  <si>
    <t>Saint Marks Ev Lutheran School</t>
  </si>
  <si>
    <t>706 Jones St.</t>
  </si>
  <si>
    <t>St. Mary Catholic Schools</t>
  </si>
  <si>
    <t xml:space="preserve"> St. Gabriel Grade School</t>
  </si>
  <si>
    <t>900 Geiger St</t>
  </si>
  <si>
    <t>Neenah</t>
  </si>
  <si>
    <t>St. Margaret Mary Grade School</t>
  </si>
  <si>
    <t>610 Division St</t>
  </si>
  <si>
    <t>St. Mary Grade School</t>
  </si>
  <si>
    <t>540 2nd St</t>
  </si>
  <si>
    <t>Menasha</t>
  </si>
  <si>
    <t>Saint Mary's Grade School</t>
  </si>
  <si>
    <t>221 East Washington</t>
  </si>
  <si>
    <t>Tomahawk</t>
  </si>
  <si>
    <t>St. Mary's Grade School</t>
  </si>
  <si>
    <t>531 Congress Street</t>
  </si>
  <si>
    <t>Bloomington, WI</t>
  </si>
  <si>
    <t>Grant</t>
  </si>
  <si>
    <t>St. Patrick Parish</t>
  </si>
  <si>
    <t>Saint Patricks Grade Sch</t>
  </si>
  <si>
    <t>100 South L St</t>
  </si>
  <si>
    <t>Sparta</t>
  </si>
  <si>
    <t>St. Patricks Grade School</t>
  </si>
  <si>
    <t>Saint Patrick School</t>
  </si>
  <si>
    <t>325 Mansion Street</t>
  </si>
  <si>
    <t>Mauston</t>
  </si>
  <si>
    <t>Juneau</t>
  </si>
  <si>
    <t>St. Paul Lutheran School</t>
  </si>
  <si>
    <t>St Paul Lutheran School</t>
  </si>
  <si>
    <t>750 Depot Street</t>
  </si>
  <si>
    <t>Manawa</t>
  </si>
  <si>
    <t>Waupaca</t>
  </si>
  <si>
    <t>St. Paul's Lutheran</t>
  </si>
  <si>
    <t>1115 Division St</t>
  </si>
  <si>
    <t>Algoma</t>
  </si>
  <si>
    <t>Kewaunee</t>
  </si>
  <si>
    <t>St. Philip's Lutheran School</t>
  </si>
  <si>
    <t>St Philips Lutheran Sch</t>
  </si>
  <si>
    <t>3012 N Holton St</t>
  </si>
  <si>
    <t>St. Rose of Lima School</t>
  </si>
  <si>
    <t>218 N. Jackson St</t>
  </si>
  <si>
    <t>Cuba City</t>
  </si>
  <si>
    <t>St. Vincent Pallotti School</t>
  </si>
  <si>
    <t xml:space="preserve">St. Vincent Pallotti Catholic </t>
  </si>
  <si>
    <t>201 N. 76th Street</t>
  </si>
  <si>
    <t>Thorp Catholic School</t>
  </si>
  <si>
    <t>411 East School Street/P O Box 329</t>
  </si>
  <si>
    <t>Thorp</t>
  </si>
  <si>
    <t>TransCenter for Youth/El Puente</t>
  </si>
  <si>
    <t>TransCenter for Youth/El Puent</t>
  </si>
  <si>
    <t>1127 South 35th Street</t>
  </si>
  <si>
    <t>Trinity Lutheran School</t>
  </si>
  <si>
    <t>Trinity Lutheran Grade Sch</t>
  </si>
  <si>
    <t>10729 W Freistadt Rd</t>
  </si>
  <si>
    <t>Mequon</t>
  </si>
  <si>
    <t>Ozaukee</t>
  </si>
  <si>
    <t>Up Christian Academy Inc.</t>
  </si>
  <si>
    <t>Up Christian Academy</t>
  </si>
  <si>
    <t>2433 W. Roosevelt Dr.</t>
  </si>
  <si>
    <t>Victory Christian Academy</t>
  </si>
  <si>
    <t>Victory Christian Academy East</t>
  </si>
  <si>
    <t>2840 S 10th Street</t>
  </si>
  <si>
    <t>Wisconsin Lutheran High School</t>
  </si>
  <si>
    <t>330 N Glenview Ave</t>
  </si>
  <si>
    <t>Wisconsin Lutheran School</t>
  </si>
  <si>
    <t>WI Lu Early Child Campus</t>
  </si>
  <si>
    <t>2920 Bate St</t>
  </si>
  <si>
    <t>WI Lu Middle School</t>
  </si>
  <si>
    <t>718 Grand Avenue</t>
  </si>
  <si>
    <t>Wisconsin Lutheran Elem School</t>
  </si>
  <si>
    <t>734 Villa St</t>
  </si>
  <si>
    <t>Chileda Institute, Inc.</t>
  </si>
  <si>
    <t>Chileda Institute</t>
  </si>
  <si>
    <t>1825 Victory St</t>
  </si>
  <si>
    <t>54601</t>
  </si>
  <si>
    <t>Lad Lake, Inc.</t>
  </si>
  <si>
    <t>Lad Lake Inc.</t>
  </si>
  <si>
    <t>W350 S1401 Waterville Road</t>
  </si>
  <si>
    <t>Dousman</t>
  </si>
  <si>
    <t>53118</t>
  </si>
  <si>
    <t>Waukesha</t>
  </si>
  <si>
    <t>St Rose Center</t>
  </si>
  <si>
    <t>3801 N. 88th Street</t>
  </si>
  <si>
    <t>53222</t>
  </si>
  <si>
    <t>Lutheran Social Services WI and UP, Inc.</t>
  </si>
  <si>
    <t>Homme Wittenberg-Visions School</t>
  </si>
  <si>
    <t>W18105 Hemlock Road</t>
  </si>
  <si>
    <t>Wittenberg</t>
  </si>
  <si>
    <t>54499</t>
  </si>
  <si>
    <t>Northwest Passage LTD</t>
  </si>
  <si>
    <t>NORTHWEST PASSAGE PRAIRIEVIEW</t>
  </si>
  <si>
    <t>203 United Way Drive</t>
  </si>
  <si>
    <t>Frederic</t>
  </si>
  <si>
    <t>54837</t>
  </si>
  <si>
    <t>Burnett</t>
  </si>
  <si>
    <t>NORTHWEST PASSAGE RIVERSIDE</t>
  </si>
  <si>
    <t>7818 Moline Road</t>
  </si>
  <si>
    <t>WEBSTER</t>
  </si>
  <si>
    <t>54893</t>
  </si>
  <si>
    <t>Prentice House</t>
  </si>
  <si>
    <t>Prentice House I</t>
  </si>
  <si>
    <t>900 Prentice Avenue</t>
  </si>
  <si>
    <t>54806</t>
  </si>
  <si>
    <t>Prentice House II</t>
  </si>
  <si>
    <t>49735 State Highway 13</t>
  </si>
  <si>
    <t>Prentice House III</t>
  </si>
  <si>
    <t>820 6th St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</si>
</sst>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F9F"/>
      <color rgb="FFB6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B89B5-C346-402C-83D6-EEAE8E724247}">
  <dimension ref="A1:U174"/>
  <sheetViews>
    <sheetView tabSelected="1" workbookViewId="0">
      <selection activeCell="E20" sqref="E20"/>
    </sheetView>
  </sheetViews>
  <sheetFormatPr defaultRowHeight="14.25" x14ac:dyDescent="0.2"/>
  <cols>
    <col min="1" max="1" width="14.28515625" style="1" bestFit="1" customWidth="1"/>
    <col min="2" max="2" width="44" style="1" bestFit="1" customWidth="1"/>
    <col min="3" max="3" width="8.7109375" style="1" bestFit="1" customWidth="1"/>
    <col min="4" max="4" width="54" style="1" bestFit="1" customWidth="1"/>
    <col min="5" max="5" width="36.42578125" style="1" bestFit="1" customWidth="1"/>
    <col min="6" max="6" width="18.140625" style="1" bestFit="1" customWidth="1"/>
    <col min="7" max="7" width="12.85546875" style="1" bestFit="1" customWidth="1"/>
    <col min="8" max="8" width="5.28515625" style="1" bestFit="1" customWidth="1"/>
    <col min="9" max="9" width="12.42578125" style="1" bestFit="1" customWidth="1"/>
    <col min="10" max="10" width="12" style="1" bestFit="1" customWidth="1"/>
    <col min="11" max="11" width="12.28515625" style="1" bestFit="1" customWidth="1"/>
    <col min="12" max="12" width="11.7109375" style="1" bestFit="1" customWidth="1"/>
    <col min="13" max="13" width="21.28515625" style="1" bestFit="1" customWidth="1"/>
    <col min="14" max="14" width="15.28515625" style="1" bestFit="1" customWidth="1"/>
    <col min="15" max="15" width="16.42578125" style="1" bestFit="1" customWidth="1"/>
    <col min="16" max="16" width="17.5703125" style="1" bestFit="1" customWidth="1"/>
    <col min="17" max="17" width="15.28515625" style="1" bestFit="1" customWidth="1"/>
    <col min="18" max="18" width="15.140625" style="1" customWidth="1"/>
    <col min="19" max="19" width="14.28515625" style="1" bestFit="1" customWidth="1"/>
    <col min="20" max="20" width="16.42578125" style="1" bestFit="1" customWidth="1"/>
    <col min="21" max="21" width="24" style="1" bestFit="1" customWidth="1"/>
    <col min="22" max="16384" width="9.140625" style="1"/>
  </cols>
  <sheetData>
    <row r="1" spans="1:21" s="4" customFormat="1" ht="86.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2">
      <c r="A2" s="1">
        <v>409870</v>
      </c>
      <c r="B2" s="1" t="s">
        <v>21</v>
      </c>
      <c r="C2" s="1">
        <v>854</v>
      </c>
      <c r="D2" s="1" t="s">
        <v>22</v>
      </c>
      <c r="E2" s="1" t="s">
        <v>23</v>
      </c>
      <c r="F2" s="1" t="s">
        <v>24</v>
      </c>
      <c r="G2" s="1">
        <v>53216</v>
      </c>
      <c r="H2" s="1" t="s">
        <v>25</v>
      </c>
      <c r="I2" s="1" t="s">
        <v>24</v>
      </c>
      <c r="J2" s="1" t="s">
        <v>26</v>
      </c>
      <c r="K2" s="1">
        <v>279</v>
      </c>
      <c r="L2" s="1">
        <v>279</v>
      </c>
      <c r="M2" s="2">
        <f>L2/K2</f>
        <v>1</v>
      </c>
      <c r="N2" s="1">
        <v>0</v>
      </c>
      <c r="O2" s="2">
        <f>N2/K2</f>
        <v>0</v>
      </c>
      <c r="P2" s="1">
        <f>L2+N2</f>
        <v>279</v>
      </c>
      <c r="Q2" s="2">
        <f>P2/K2</f>
        <v>1</v>
      </c>
      <c r="R2" s="1">
        <f>SUM(S2:U2)</f>
        <v>242</v>
      </c>
      <c r="S2" s="1">
        <v>242</v>
      </c>
      <c r="T2" s="1">
        <v>0</v>
      </c>
      <c r="U2" s="1">
        <v>0</v>
      </c>
    </row>
    <row r="3" spans="1:21" x14ac:dyDescent="0.2">
      <c r="A3" s="1">
        <v>409870</v>
      </c>
      <c r="B3" s="1" t="s">
        <v>21</v>
      </c>
      <c r="C3" s="1">
        <v>1652</v>
      </c>
      <c r="D3" s="1" t="s">
        <v>27</v>
      </c>
      <c r="E3" s="1" t="s">
        <v>28</v>
      </c>
      <c r="F3" s="1" t="s">
        <v>24</v>
      </c>
      <c r="G3" s="1">
        <v>53204</v>
      </c>
      <c r="H3" s="1" t="s">
        <v>25</v>
      </c>
      <c r="I3" s="1" t="s">
        <v>24</v>
      </c>
      <c r="J3" s="1" t="s">
        <v>26</v>
      </c>
      <c r="K3" s="1">
        <v>269</v>
      </c>
      <c r="L3" s="1">
        <v>269</v>
      </c>
      <c r="M3" s="2">
        <f t="shared" ref="M3:M66" si="0">L3/K3</f>
        <v>1</v>
      </c>
      <c r="N3" s="1">
        <v>0</v>
      </c>
      <c r="O3" s="2">
        <f t="shared" ref="O3:O66" si="1">N3/K3</f>
        <v>0</v>
      </c>
      <c r="P3" s="1">
        <f t="shared" ref="P3:P66" si="2">L3+N3</f>
        <v>269</v>
      </c>
      <c r="Q3" s="2">
        <f t="shared" ref="Q3:Q66" si="3">P3/K3</f>
        <v>1</v>
      </c>
      <c r="R3" s="1">
        <f t="shared" ref="R3:R66" si="4">SUM(S3:U3)</f>
        <v>210</v>
      </c>
      <c r="S3" s="1">
        <v>210</v>
      </c>
      <c r="T3" s="1">
        <v>0</v>
      </c>
      <c r="U3" s="1">
        <v>0</v>
      </c>
    </row>
    <row r="4" spans="1:21" x14ac:dyDescent="0.2">
      <c r="A4" s="1">
        <v>409870</v>
      </c>
      <c r="B4" s="1" t="s">
        <v>21</v>
      </c>
      <c r="C4" s="1">
        <v>853</v>
      </c>
      <c r="D4" s="1" t="s">
        <v>29</v>
      </c>
      <c r="E4" s="1" t="s">
        <v>30</v>
      </c>
      <c r="F4" s="1" t="s">
        <v>24</v>
      </c>
      <c r="G4" s="1">
        <v>53215</v>
      </c>
      <c r="H4" s="1" t="s">
        <v>25</v>
      </c>
      <c r="I4" s="1" t="s">
        <v>24</v>
      </c>
      <c r="J4" s="1" t="s">
        <v>26</v>
      </c>
      <c r="K4" s="1">
        <v>80</v>
      </c>
      <c r="L4" s="1">
        <v>80</v>
      </c>
      <c r="M4" s="2">
        <f t="shared" si="0"/>
        <v>1</v>
      </c>
      <c r="N4" s="1">
        <v>0</v>
      </c>
      <c r="O4" s="2">
        <f t="shared" si="1"/>
        <v>0</v>
      </c>
      <c r="P4" s="1">
        <f t="shared" si="2"/>
        <v>80</v>
      </c>
      <c r="Q4" s="2">
        <f t="shared" si="3"/>
        <v>1</v>
      </c>
      <c r="R4" s="1">
        <f t="shared" si="4"/>
        <v>58</v>
      </c>
      <c r="S4" s="1">
        <v>58</v>
      </c>
      <c r="T4" s="1">
        <v>0</v>
      </c>
      <c r="U4" s="1">
        <v>0</v>
      </c>
    </row>
    <row r="5" spans="1:21" x14ac:dyDescent="0.2">
      <c r="A5" s="1">
        <v>347552</v>
      </c>
      <c r="B5" s="1" t="s">
        <v>31</v>
      </c>
      <c r="C5" s="1">
        <v>4700</v>
      </c>
      <c r="D5" s="1" t="s">
        <v>31</v>
      </c>
      <c r="E5" s="1" t="s">
        <v>32</v>
      </c>
      <c r="F5" s="1" t="s">
        <v>33</v>
      </c>
      <c r="G5" s="1">
        <v>54409</v>
      </c>
      <c r="H5" s="1" t="s">
        <v>34</v>
      </c>
      <c r="I5" s="1" t="s">
        <v>35</v>
      </c>
      <c r="J5" s="1" t="s">
        <v>36</v>
      </c>
      <c r="K5" s="1">
        <v>214</v>
      </c>
      <c r="L5" s="1">
        <v>20</v>
      </c>
      <c r="M5" s="2">
        <f t="shared" si="0"/>
        <v>9.3457943925233641E-2</v>
      </c>
      <c r="N5" s="1">
        <v>7</v>
      </c>
      <c r="O5" s="2">
        <f t="shared" si="1"/>
        <v>3.2710280373831772E-2</v>
      </c>
      <c r="P5" s="1">
        <f t="shared" si="2"/>
        <v>27</v>
      </c>
      <c r="Q5" s="2">
        <f t="shared" si="3"/>
        <v>0.12616822429906541</v>
      </c>
      <c r="R5" s="1">
        <f t="shared" si="4"/>
        <v>9</v>
      </c>
      <c r="S5" s="1">
        <v>0</v>
      </c>
      <c r="T5" s="1">
        <v>0</v>
      </c>
      <c r="U5" s="1">
        <v>9</v>
      </c>
    </row>
    <row r="6" spans="1:21" x14ac:dyDescent="0.2">
      <c r="A6" s="1">
        <v>329660</v>
      </c>
      <c r="B6" s="1" t="s">
        <v>37</v>
      </c>
      <c r="C6" s="1">
        <v>1299</v>
      </c>
      <c r="D6" s="1" t="s">
        <v>38</v>
      </c>
      <c r="E6" s="1" t="s">
        <v>39</v>
      </c>
      <c r="F6" s="1" t="s">
        <v>40</v>
      </c>
      <c r="G6" s="1">
        <v>54601</v>
      </c>
      <c r="H6" s="1" t="s">
        <v>34</v>
      </c>
      <c r="I6" s="1" t="s">
        <v>41</v>
      </c>
      <c r="J6" s="1" t="s">
        <v>36</v>
      </c>
      <c r="K6" s="1">
        <v>173</v>
      </c>
      <c r="L6" s="1">
        <v>17</v>
      </c>
      <c r="M6" s="2">
        <f t="shared" si="0"/>
        <v>9.8265895953757232E-2</v>
      </c>
      <c r="N6" s="1">
        <v>9</v>
      </c>
      <c r="O6" s="2">
        <f t="shared" si="1"/>
        <v>5.2023121387283239E-2</v>
      </c>
      <c r="P6" s="1">
        <f t="shared" si="2"/>
        <v>26</v>
      </c>
      <c r="Q6" s="2">
        <f t="shared" si="3"/>
        <v>0.15028901734104047</v>
      </c>
      <c r="R6" s="1">
        <f t="shared" si="4"/>
        <v>26</v>
      </c>
      <c r="S6" s="1">
        <v>4</v>
      </c>
      <c r="T6" s="1">
        <v>1</v>
      </c>
      <c r="U6" s="1">
        <v>21</v>
      </c>
    </row>
    <row r="7" spans="1:21" x14ac:dyDescent="0.2">
      <c r="A7" s="1">
        <v>717002</v>
      </c>
      <c r="B7" s="1" t="s">
        <v>42</v>
      </c>
      <c r="C7" s="1">
        <v>1307</v>
      </c>
      <c r="D7" s="1" t="s">
        <v>43</v>
      </c>
      <c r="E7" s="1" t="s">
        <v>44</v>
      </c>
      <c r="F7" s="1" t="s">
        <v>45</v>
      </c>
      <c r="G7" s="1">
        <v>54494</v>
      </c>
      <c r="H7" s="1" t="s">
        <v>34</v>
      </c>
      <c r="I7" s="1" t="s">
        <v>46</v>
      </c>
      <c r="J7" s="1" t="s">
        <v>36</v>
      </c>
      <c r="K7" s="1">
        <v>145</v>
      </c>
      <c r="L7" s="1">
        <v>18</v>
      </c>
      <c r="M7" s="2">
        <f t="shared" si="0"/>
        <v>0.12413793103448276</v>
      </c>
      <c r="N7" s="1">
        <v>14</v>
      </c>
      <c r="O7" s="2">
        <f t="shared" si="1"/>
        <v>9.6551724137931033E-2</v>
      </c>
      <c r="P7" s="1">
        <f t="shared" si="2"/>
        <v>32</v>
      </c>
      <c r="Q7" s="2">
        <f t="shared" si="3"/>
        <v>0.22068965517241379</v>
      </c>
      <c r="R7" s="1">
        <f t="shared" si="4"/>
        <v>32</v>
      </c>
      <c r="S7" s="1">
        <v>6</v>
      </c>
      <c r="T7" s="1">
        <v>2</v>
      </c>
      <c r="U7" s="1">
        <v>24</v>
      </c>
    </row>
    <row r="8" spans="1:21" x14ac:dyDescent="0.2">
      <c r="A8" s="1">
        <v>717002</v>
      </c>
      <c r="B8" s="1" t="s">
        <v>42</v>
      </c>
      <c r="C8" s="1">
        <v>1198</v>
      </c>
      <c r="D8" s="1" t="s">
        <v>47</v>
      </c>
      <c r="E8" s="1" t="s">
        <v>48</v>
      </c>
      <c r="F8" s="1" t="s">
        <v>45</v>
      </c>
      <c r="G8" s="1">
        <v>54494</v>
      </c>
      <c r="H8" s="1" t="s">
        <v>34</v>
      </c>
      <c r="I8" s="1" t="s">
        <v>46</v>
      </c>
      <c r="J8" s="1" t="s">
        <v>26</v>
      </c>
      <c r="K8" s="1">
        <v>117</v>
      </c>
      <c r="L8" s="1">
        <v>28</v>
      </c>
      <c r="M8" s="2">
        <f t="shared" si="0"/>
        <v>0.23931623931623933</v>
      </c>
      <c r="N8" s="1">
        <v>11</v>
      </c>
      <c r="O8" s="2">
        <f t="shared" si="1"/>
        <v>9.4017094017094016E-2</v>
      </c>
      <c r="P8" s="1">
        <f t="shared" si="2"/>
        <v>39</v>
      </c>
      <c r="Q8" s="2">
        <f t="shared" si="3"/>
        <v>0.33333333333333331</v>
      </c>
      <c r="R8" s="1">
        <f t="shared" si="4"/>
        <v>49</v>
      </c>
      <c r="S8" s="1">
        <v>15</v>
      </c>
      <c r="T8" s="1">
        <v>4</v>
      </c>
      <c r="U8" s="1">
        <v>30</v>
      </c>
    </row>
    <row r="9" spans="1:21" x14ac:dyDescent="0.2">
      <c r="A9" s="1">
        <v>717002</v>
      </c>
      <c r="B9" s="1" t="s">
        <v>42</v>
      </c>
      <c r="C9" s="1">
        <v>2220</v>
      </c>
      <c r="D9" s="1" t="s">
        <v>49</v>
      </c>
      <c r="E9" s="1" t="s">
        <v>50</v>
      </c>
      <c r="F9" s="1" t="s">
        <v>45</v>
      </c>
      <c r="G9" s="1">
        <v>54495</v>
      </c>
      <c r="H9" s="1" t="s">
        <v>34</v>
      </c>
      <c r="I9" s="1" t="s">
        <v>46</v>
      </c>
      <c r="J9" s="1" t="s">
        <v>26</v>
      </c>
      <c r="K9" s="1">
        <v>86</v>
      </c>
      <c r="L9" s="1">
        <v>27</v>
      </c>
      <c r="M9" s="2">
        <f t="shared" si="0"/>
        <v>0.31395348837209303</v>
      </c>
      <c r="N9" s="1">
        <v>11</v>
      </c>
      <c r="O9" s="2">
        <f t="shared" si="1"/>
        <v>0.12790697674418605</v>
      </c>
      <c r="P9" s="1">
        <f t="shared" si="2"/>
        <v>38</v>
      </c>
      <c r="Q9" s="2">
        <f t="shared" si="3"/>
        <v>0.44186046511627908</v>
      </c>
      <c r="R9" s="1">
        <f t="shared" si="4"/>
        <v>18</v>
      </c>
      <c r="S9" s="1">
        <v>6</v>
      </c>
      <c r="T9" s="1">
        <v>1</v>
      </c>
      <c r="U9" s="1">
        <v>11</v>
      </c>
    </row>
    <row r="10" spans="1:21" x14ac:dyDescent="0.2">
      <c r="A10" s="1">
        <v>717002</v>
      </c>
      <c r="B10" s="1" t="s">
        <v>42</v>
      </c>
      <c r="C10" s="1">
        <v>8000</v>
      </c>
      <c r="D10" s="1" t="s">
        <v>51</v>
      </c>
      <c r="E10" s="1" t="s">
        <v>52</v>
      </c>
      <c r="F10" s="1" t="s">
        <v>45</v>
      </c>
      <c r="G10" s="1">
        <v>54494</v>
      </c>
      <c r="H10" s="1" t="s">
        <v>34</v>
      </c>
      <c r="I10" s="1" t="s">
        <v>46</v>
      </c>
      <c r="J10" s="1" t="s">
        <v>26</v>
      </c>
      <c r="K10" s="1">
        <v>91</v>
      </c>
      <c r="L10" s="1">
        <v>24</v>
      </c>
      <c r="M10" s="2">
        <f t="shared" si="0"/>
        <v>0.26373626373626374</v>
      </c>
      <c r="N10" s="1">
        <v>11</v>
      </c>
      <c r="O10" s="2">
        <f t="shared" si="1"/>
        <v>0.12087912087912088</v>
      </c>
      <c r="P10" s="1">
        <f t="shared" si="2"/>
        <v>35</v>
      </c>
      <c r="Q10" s="2">
        <f t="shared" si="3"/>
        <v>0.38461538461538464</v>
      </c>
      <c r="R10" s="1">
        <f t="shared" si="4"/>
        <v>39</v>
      </c>
      <c r="S10" s="1">
        <v>15</v>
      </c>
      <c r="T10" s="1">
        <v>3</v>
      </c>
      <c r="U10" s="1">
        <v>21</v>
      </c>
    </row>
    <row r="11" spans="1:21" x14ac:dyDescent="0.2">
      <c r="A11" s="1">
        <v>401263</v>
      </c>
      <c r="B11" s="1" t="s">
        <v>53</v>
      </c>
      <c r="C11" s="1">
        <v>1263</v>
      </c>
      <c r="D11" s="1" t="s">
        <v>54</v>
      </c>
      <c r="E11" s="1" t="s">
        <v>55</v>
      </c>
      <c r="F11" s="1" t="s">
        <v>24</v>
      </c>
      <c r="G11" s="1">
        <v>532071820</v>
      </c>
      <c r="H11" s="1" t="s">
        <v>25</v>
      </c>
      <c r="I11" s="1" t="s">
        <v>24</v>
      </c>
      <c r="J11" s="1" t="s">
        <v>26</v>
      </c>
      <c r="K11" s="1">
        <v>263</v>
      </c>
      <c r="L11" s="1">
        <v>263</v>
      </c>
      <c r="M11" s="2">
        <f t="shared" si="0"/>
        <v>1</v>
      </c>
      <c r="N11" s="1">
        <v>0</v>
      </c>
      <c r="O11" s="2">
        <f t="shared" si="1"/>
        <v>0</v>
      </c>
      <c r="P11" s="1">
        <f t="shared" si="2"/>
        <v>263</v>
      </c>
      <c r="Q11" s="2">
        <f t="shared" si="3"/>
        <v>1</v>
      </c>
      <c r="R11" s="1">
        <f t="shared" si="4"/>
        <v>26</v>
      </c>
      <c r="S11" s="1">
        <v>26</v>
      </c>
      <c r="T11" s="1">
        <v>0</v>
      </c>
      <c r="U11" s="1">
        <v>0</v>
      </c>
    </row>
    <row r="12" spans="1:21" x14ac:dyDescent="0.2">
      <c r="A12" s="1">
        <v>401263</v>
      </c>
      <c r="B12" s="1" t="s">
        <v>53</v>
      </c>
      <c r="C12" s="1">
        <v>470</v>
      </c>
      <c r="D12" s="1" t="s">
        <v>54</v>
      </c>
      <c r="E12" s="1" t="s">
        <v>56</v>
      </c>
      <c r="F12" s="1" t="s">
        <v>24</v>
      </c>
      <c r="G12" s="1">
        <v>532074623</v>
      </c>
      <c r="H12" s="1" t="s">
        <v>25</v>
      </c>
      <c r="I12" s="1" t="s">
        <v>24</v>
      </c>
      <c r="J12" s="1" t="s">
        <v>26</v>
      </c>
      <c r="K12" s="1">
        <v>162</v>
      </c>
      <c r="L12" s="1">
        <v>162</v>
      </c>
      <c r="M12" s="2">
        <f t="shared" si="0"/>
        <v>1</v>
      </c>
      <c r="N12" s="1">
        <v>0</v>
      </c>
      <c r="O12" s="2">
        <f t="shared" si="1"/>
        <v>0</v>
      </c>
      <c r="P12" s="1">
        <f t="shared" si="2"/>
        <v>162</v>
      </c>
      <c r="Q12" s="2">
        <f t="shared" si="3"/>
        <v>1</v>
      </c>
      <c r="R12" s="1">
        <f t="shared" si="4"/>
        <v>74</v>
      </c>
      <c r="S12" s="1">
        <v>74</v>
      </c>
      <c r="T12" s="1">
        <v>0</v>
      </c>
      <c r="U12" s="1">
        <v>0</v>
      </c>
    </row>
    <row r="13" spans="1:21" x14ac:dyDescent="0.2">
      <c r="A13" s="1">
        <v>407004</v>
      </c>
      <c r="B13" s="1" t="s">
        <v>57</v>
      </c>
      <c r="C13" s="1">
        <v>1301</v>
      </c>
      <c r="D13" s="1" t="s">
        <v>57</v>
      </c>
      <c r="E13" s="1" t="s">
        <v>58</v>
      </c>
      <c r="F13" s="1" t="s">
        <v>24</v>
      </c>
      <c r="G13" s="1">
        <v>53209</v>
      </c>
      <c r="H13" s="1" t="s">
        <v>25</v>
      </c>
      <c r="I13" s="1" t="s">
        <v>24</v>
      </c>
      <c r="J13" s="1" t="s">
        <v>26</v>
      </c>
      <c r="K13" s="1">
        <v>417</v>
      </c>
      <c r="L13" s="1">
        <v>417</v>
      </c>
      <c r="M13" s="2">
        <f t="shared" si="0"/>
        <v>1</v>
      </c>
      <c r="N13" s="1">
        <v>0</v>
      </c>
      <c r="O13" s="2">
        <f t="shared" si="1"/>
        <v>0</v>
      </c>
      <c r="P13" s="1">
        <f t="shared" si="2"/>
        <v>417</v>
      </c>
      <c r="Q13" s="2">
        <f t="shared" si="3"/>
        <v>1</v>
      </c>
      <c r="R13" s="1">
        <f t="shared" si="4"/>
        <v>153</v>
      </c>
      <c r="S13" s="1">
        <v>153</v>
      </c>
      <c r="T13" s="1">
        <v>0</v>
      </c>
      <c r="U13" s="1">
        <v>0</v>
      </c>
    </row>
    <row r="14" spans="1:21" x14ac:dyDescent="0.2">
      <c r="A14" s="1">
        <v>402843</v>
      </c>
      <c r="B14" s="1" t="s">
        <v>59</v>
      </c>
      <c r="C14" s="1">
        <v>1303</v>
      </c>
      <c r="D14" s="1" t="s">
        <v>60</v>
      </c>
      <c r="E14" s="1" t="s">
        <v>61</v>
      </c>
      <c r="F14" s="1" t="s">
        <v>24</v>
      </c>
      <c r="G14" s="1">
        <v>53209</v>
      </c>
      <c r="H14" s="1" t="s">
        <v>25</v>
      </c>
      <c r="I14" s="1" t="s">
        <v>24</v>
      </c>
      <c r="J14" s="1" t="s">
        <v>26</v>
      </c>
      <c r="K14" s="1">
        <v>164</v>
      </c>
      <c r="L14" s="1">
        <v>164</v>
      </c>
      <c r="M14" s="2">
        <f t="shared" si="0"/>
        <v>1</v>
      </c>
      <c r="N14" s="1">
        <v>0</v>
      </c>
      <c r="O14" s="2">
        <f t="shared" si="1"/>
        <v>0</v>
      </c>
      <c r="P14" s="1">
        <f t="shared" si="2"/>
        <v>164</v>
      </c>
      <c r="Q14" s="2">
        <f t="shared" si="3"/>
        <v>1</v>
      </c>
      <c r="R14" s="1">
        <f t="shared" si="4"/>
        <v>140</v>
      </c>
      <c r="S14" s="1">
        <v>140</v>
      </c>
      <c r="T14" s="1">
        <v>0</v>
      </c>
      <c r="U14" s="1">
        <v>0</v>
      </c>
    </row>
    <row r="15" spans="1:21" x14ac:dyDescent="0.2">
      <c r="A15" s="1">
        <v>407015</v>
      </c>
      <c r="B15" s="1" t="s">
        <v>38</v>
      </c>
      <c r="C15" s="1">
        <v>1304</v>
      </c>
      <c r="D15" s="1" t="s">
        <v>62</v>
      </c>
      <c r="E15" s="1" t="s">
        <v>63</v>
      </c>
      <c r="F15" s="1" t="s">
        <v>24</v>
      </c>
      <c r="G15" s="1">
        <v>53215</v>
      </c>
      <c r="H15" s="1" t="s">
        <v>25</v>
      </c>
      <c r="I15" s="1" t="s">
        <v>24</v>
      </c>
      <c r="J15" s="1" t="s">
        <v>26</v>
      </c>
      <c r="K15" s="1">
        <v>179</v>
      </c>
      <c r="L15" s="1">
        <v>172</v>
      </c>
      <c r="M15" s="2">
        <f t="shared" si="0"/>
        <v>0.96089385474860334</v>
      </c>
      <c r="N15" s="1">
        <v>0</v>
      </c>
      <c r="O15" s="2">
        <f t="shared" si="1"/>
        <v>0</v>
      </c>
      <c r="P15" s="1">
        <f t="shared" si="2"/>
        <v>172</v>
      </c>
      <c r="Q15" s="2">
        <f t="shared" si="3"/>
        <v>0.96089385474860334</v>
      </c>
      <c r="R15" s="1">
        <f t="shared" si="4"/>
        <v>26</v>
      </c>
      <c r="S15" s="1">
        <v>26</v>
      </c>
      <c r="T15" s="1">
        <v>0</v>
      </c>
      <c r="U15" s="1">
        <v>0</v>
      </c>
    </row>
    <row r="16" spans="1:21" x14ac:dyDescent="0.2">
      <c r="A16" s="1">
        <v>401507</v>
      </c>
      <c r="B16" s="1" t="s">
        <v>64</v>
      </c>
      <c r="C16" s="1">
        <v>1507</v>
      </c>
      <c r="D16" s="1" t="s">
        <v>64</v>
      </c>
      <c r="E16" s="1" t="s">
        <v>65</v>
      </c>
      <c r="F16" s="1" t="s">
        <v>24</v>
      </c>
      <c r="G16" s="1">
        <v>53225</v>
      </c>
      <c r="H16" s="1" t="s">
        <v>25</v>
      </c>
      <c r="I16" s="1" t="s">
        <v>24</v>
      </c>
      <c r="J16" s="1" t="s">
        <v>26</v>
      </c>
      <c r="K16" s="1">
        <v>120</v>
      </c>
      <c r="L16" s="1">
        <v>120</v>
      </c>
      <c r="M16" s="2">
        <f t="shared" si="0"/>
        <v>1</v>
      </c>
      <c r="N16" s="1">
        <v>0</v>
      </c>
      <c r="O16" s="2">
        <f t="shared" si="1"/>
        <v>0</v>
      </c>
      <c r="P16" s="1">
        <f t="shared" si="2"/>
        <v>120</v>
      </c>
      <c r="Q16" s="2">
        <f t="shared" si="3"/>
        <v>1</v>
      </c>
      <c r="R16" s="1">
        <f t="shared" si="4"/>
        <v>45</v>
      </c>
      <c r="S16" s="1">
        <v>45</v>
      </c>
      <c r="T16" s="1">
        <v>0</v>
      </c>
      <c r="U16" s="1">
        <v>0</v>
      </c>
    </row>
    <row r="17" spans="1:21" x14ac:dyDescent="0.2">
      <c r="A17" s="1">
        <v>401507</v>
      </c>
      <c r="B17" s="1" t="s">
        <v>64</v>
      </c>
      <c r="C17" s="1">
        <v>254</v>
      </c>
      <c r="D17" s="1" t="s">
        <v>66</v>
      </c>
      <c r="E17" s="1" t="s">
        <v>67</v>
      </c>
      <c r="F17" s="1" t="s">
        <v>24</v>
      </c>
      <c r="G17" s="1">
        <v>53218</v>
      </c>
      <c r="H17" s="1" t="s">
        <v>25</v>
      </c>
      <c r="I17" s="1" t="s">
        <v>24</v>
      </c>
      <c r="J17" s="1" t="s">
        <v>26</v>
      </c>
      <c r="K17" s="1">
        <v>189</v>
      </c>
      <c r="L17" s="1">
        <v>189</v>
      </c>
      <c r="M17" s="2">
        <f t="shared" si="0"/>
        <v>1</v>
      </c>
      <c r="N17" s="1">
        <v>0</v>
      </c>
      <c r="O17" s="2">
        <f t="shared" si="1"/>
        <v>0</v>
      </c>
      <c r="P17" s="1">
        <f t="shared" si="2"/>
        <v>189</v>
      </c>
      <c r="Q17" s="2">
        <f t="shared" si="3"/>
        <v>1</v>
      </c>
      <c r="R17" s="1">
        <f t="shared" si="4"/>
        <v>77</v>
      </c>
      <c r="S17" s="1">
        <v>77</v>
      </c>
      <c r="T17" s="1">
        <v>0</v>
      </c>
      <c r="U17" s="1">
        <v>0</v>
      </c>
    </row>
    <row r="18" spans="1:21" x14ac:dyDescent="0.2">
      <c r="A18" s="1">
        <v>401507</v>
      </c>
      <c r="B18" s="1" t="s">
        <v>64</v>
      </c>
      <c r="C18" s="1">
        <v>253</v>
      </c>
      <c r="D18" s="1" t="s">
        <v>68</v>
      </c>
      <c r="E18" s="1" t="s">
        <v>69</v>
      </c>
      <c r="F18" s="1" t="s">
        <v>24</v>
      </c>
      <c r="G18" s="1">
        <v>53216</v>
      </c>
      <c r="H18" s="1" t="s">
        <v>25</v>
      </c>
      <c r="I18" s="1" t="s">
        <v>24</v>
      </c>
      <c r="J18" s="1" t="s">
        <v>26</v>
      </c>
      <c r="K18" s="1">
        <v>132</v>
      </c>
      <c r="L18" s="1">
        <v>132</v>
      </c>
      <c r="M18" s="2">
        <f t="shared" si="0"/>
        <v>1</v>
      </c>
      <c r="N18" s="1">
        <v>0</v>
      </c>
      <c r="O18" s="2">
        <f t="shared" si="1"/>
        <v>0</v>
      </c>
      <c r="P18" s="1">
        <f t="shared" si="2"/>
        <v>132</v>
      </c>
      <c r="Q18" s="2">
        <f t="shared" si="3"/>
        <v>1</v>
      </c>
      <c r="R18" s="1">
        <f t="shared" si="4"/>
        <v>43</v>
      </c>
      <c r="S18" s="1">
        <v>43</v>
      </c>
      <c r="T18" s="1">
        <v>0</v>
      </c>
      <c r="U18" s="1">
        <v>0</v>
      </c>
    </row>
    <row r="19" spans="1:21" x14ac:dyDescent="0.2">
      <c r="A19" s="1">
        <v>409857</v>
      </c>
      <c r="B19" s="1" t="s">
        <v>70</v>
      </c>
      <c r="C19" s="1">
        <v>1094</v>
      </c>
      <c r="D19" s="1" t="s">
        <v>71</v>
      </c>
      <c r="E19" s="1" t="s">
        <v>72</v>
      </c>
      <c r="F19" s="1" t="s">
        <v>24</v>
      </c>
      <c r="G19" s="1">
        <v>53209</v>
      </c>
      <c r="H19" s="1" t="s">
        <v>25</v>
      </c>
      <c r="I19" s="1" t="s">
        <v>24</v>
      </c>
      <c r="J19" s="1" t="s">
        <v>26</v>
      </c>
      <c r="K19" s="1">
        <v>125</v>
      </c>
      <c r="L19" s="1">
        <v>125</v>
      </c>
      <c r="M19" s="2">
        <f t="shared" si="0"/>
        <v>1</v>
      </c>
      <c r="N19" s="1">
        <v>0</v>
      </c>
      <c r="O19" s="2">
        <f t="shared" si="1"/>
        <v>0</v>
      </c>
      <c r="P19" s="1">
        <f t="shared" si="2"/>
        <v>125</v>
      </c>
      <c r="Q19" s="2">
        <f t="shared" si="3"/>
        <v>1</v>
      </c>
      <c r="R19" s="1">
        <f t="shared" si="4"/>
        <v>84</v>
      </c>
      <c r="S19" s="1">
        <v>84</v>
      </c>
      <c r="T19" s="1">
        <v>0</v>
      </c>
      <c r="U19" s="1">
        <v>0</v>
      </c>
    </row>
    <row r="20" spans="1:21" x14ac:dyDescent="0.2">
      <c r="A20" s="1">
        <v>409857</v>
      </c>
      <c r="B20" s="1" t="s">
        <v>70</v>
      </c>
      <c r="C20" s="1">
        <v>1382</v>
      </c>
      <c r="D20" s="1" t="s">
        <v>73</v>
      </c>
      <c r="E20" s="1" t="s">
        <v>74</v>
      </c>
      <c r="F20" s="1" t="s">
        <v>24</v>
      </c>
      <c r="G20" s="1">
        <v>53209</v>
      </c>
      <c r="H20" s="1" t="s">
        <v>25</v>
      </c>
      <c r="I20" s="1" t="s">
        <v>24</v>
      </c>
      <c r="J20" s="1" t="s">
        <v>26</v>
      </c>
      <c r="K20" s="1">
        <v>159</v>
      </c>
      <c r="L20" s="1">
        <v>159</v>
      </c>
      <c r="M20" s="2">
        <f t="shared" si="0"/>
        <v>1</v>
      </c>
      <c r="N20" s="1">
        <v>0</v>
      </c>
      <c r="O20" s="2">
        <f t="shared" si="1"/>
        <v>0</v>
      </c>
      <c r="P20" s="1">
        <f t="shared" si="2"/>
        <v>159</v>
      </c>
      <c r="Q20" s="2">
        <f t="shared" si="3"/>
        <v>1</v>
      </c>
      <c r="R20" s="1">
        <f t="shared" si="4"/>
        <v>100</v>
      </c>
      <c r="S20" s="1">
        <v>100</v>
      </c>
      <c r="T20" s="1">
        <v>0</v>
      </c>
      <c r="U20" s="1">
        <v>0</v>
      </c>
    </row>
    <row r="21" spans="1:21" x14ac:dyDescent="0.2">
      <c r="A21" s="1">
        <v>401305</v>
      </c>
      <c r="B21" s="1" t="s">
        <v>75</v>
      </c>
      <c r="C21" s="1">
        <v>1305</v>
      </c>
      <c r="D21" s="1" t="s">
        <v>76</v>
      </c>
      <c r="E21" s="1" t="s">
        <v>77</v>
      </c>
      <c r="F21" s="1" t="s">
        <v>24</v>
      </c>
      <c r="G21" s="1">
        <v>53204</v>
      </c>
      <c r="H21" s="1" t="s">
        <v>25</v>
      </c>
      <c r="I21" s="1" t="s">
        <v>24</v>
      </c>
      <c r="J21" s="1" t="s">
        <v>26</v>
      </c>
      <c r="K21" s="1">
        <v>188</v>
      </c>
      <c r="L21" s="1">
        <v>188</v>
      </c>
      <c r="M21" s="2">
        <f t="shared" si="0"/>
        <v>1</v>
      </c>
      <c r="N21" s="1">
        <v>0</v>
      </c>
      <c r="O21" s="2">
        <f t="shared" si="1"/>
        <v>0</v>
      </c>
      <c r="P21" s="1">
        <f t="shared" si="2"/>
        <v>188</v>
      </c>
      <c r="Q21" s="2">
        <f t="shared" si="3"/>
        <v>1</v>
      </c>
      <c r="R21" s="1">
        <f t="shared" si="4"/>
        <v>88</v>
      </c>
      <c r="S21" s="1">
        <v>88</v>
      </c>
      <c r="T21" s="1">
        <v>0</v>
      </c>
      <c r="U21" s="1">
        <v>0</v>
      </c>
    </row>
    <row r="22" spans="1:21" x14ac:dyDescent="0.2">
      <c r="A22" s="1">
        <v>401305</v>
      </c>
      <c r="B22" s="1" t="s">
        <v>75</v>
      </c>
      <c r="C22" s="1">
        <v>320</v>
      </c>
      <c r="D22" s="1" t="s">
        <v>78</v>
      </c>
      <c r="E22" s="1" t="s">
        <v>79</v>
      </c>
      <c r="F22" s="1" t="s">
        <v>24</v>
      </c>
      <c r="G22" s="1">
        <v>53221</v>
      </c>
      <c r="H22" s="1" t="s">
        <v>25</v>
      </c>
      <c r="I22" s="1" t="s">
        <v>24</v>
      </c>
      <c r="J22" s="1" t="s">
        <v>26</v>
      </c>
      <c r="K22" s="1">
        <v>65</v>
      </c>
      <c r="L22" s="1">
        <v>65</v>
      </c>
      <c r="M22" s="2">
        <f t="shared" si="0"/>
        <v>1</v>
      </c>
      <c r="N22" s="1">
        <v>0</v>
      </c>
      <c r="O22" s="2">
        <f t="shared" si="1"/>
        <v>0</v>
      </c>
      <c r="P22" s="1">
        <f t="shared" si="2"/>
        <v>65</v>
      </c>
      <c r="Q22" s="2">
        <f t="shared" si="3"/>
        <v>1</v>
      </c>
      <c r="R22" s="1">
        <f t="shared" si="4"/>
        <v>33</v>
      </c>
      <c r="S22" s="1">
        <v>33</v>
      </c>
      <c r="T22" s="1">
        <v>0</v>
      </c>
      <c r="U22" s="1">
        <v>0</v>
      </c>
    </row>
    <row r="23" spans="1:21" x14ac:dyDescent="0.2">
      <c r="A23" s="1">
        <v>401384</v>
      </c>
      <c r="B23" s="1" t="s">
        <v>80</v>
      </c>
      <c r="C23" s="1">
        <v>1384</v>
      </c>
      <c r="D23" s="1" t="s">
        <v>80</v>
      </c>
      <c r="E23" s="1" t="s">
        <v>81</v>
      </c>
      <c r="F23" s="1" t="s">
        <v>82</v>
      </c>
      <c r="G23" s="1">
        <v>53206</v>
      </c>
      <c r="H23" s="1" t="s">
        <v>25</v>
      </c>
      <c r="I23" s="1" t="s">
        <v>24</v>
      </c>
      <c r="J23" s="1" t="s">
        <v>26</v>
      </c>
      <c r="K23" s="1">
        <v>36</v>
      </c>
      <c r="L23" s="1">
        <v>36</v>
      </c>
      <c r="M23" s="2">
        <f t="shared" si="0"/>
        <v>1</v>
      </c>
      <c r="N23" s="1">
        <v>0</v>
      </c>
      <c r="O23" s="2">
        <f t="shared" si="1"/>
        <v>0</v>
      </c>
      <c r="P23" s="1">
        <f t="shared" si="2"/>
        <v>36</v>
      </c>
      <c r="Q23" s="2">
        <f t="shared" si="3"/>
        <v>1</v>
      </c>
      <c r="R23" s="1">
        <f t="shared" si="4"/>
        <v>33</v>
      </c>
      <c r="S23" s="1">
        <v>33</v>
      </c>
      <c r="T23" s="1">
        <v>0</v>
      </c>
      <c r="U23" s="1">
        <v>0</v>
      </c>
    </row>
    <row r="24" spans="1:21" x14ac:dyDescent="0.2">
      <c r="A24" s="1">
        <v>401776</v>
      </c>
      <c r="B24" s="1" t="s">
        <v>83</v>
      </c>
      <c r="C24" s="1">
        <v>1776</v>
      </c>
      <c r="D24" s="1" t="s">
        <v>84</v>
      </c>
      <c r="E24" s="1" t="s">
        <v>85</v>
      </c>
      <c r="F24" s="1" t="s">
        <v>24</v>
      </c>
      <c r="G24" s="1">
        <v>53223</v>
      </c>
      <c r="H24" s="1" t="s">
        <v>25</v>
      </c>
      <c r="I24" s="1" t="s">
        <v>24</v>
      </c>
      <c r="J24" s="1" t="s">
        <v>26</v>
      </c>
      <c r="K24" s="1">
        <v>184</v>
      </c>
      <c r="L24" s="1">
        <v>184</v>
      </c>
      <c r="M24" s="2">
        <f t="shared" si="0"/>
        <v>1</v>
      </c>
      <c r="N24" s="1">
        <v>0</v>
      </c>
      <c r="O24" s="2">
        <f t="shared" si="1"/>
        <v>0</v>
      </c>
      <c r="P24" s="1">
        <f t="shared" si="2"/>
        <v>184</v>
      </c>
      <c r="Q24" s="2">
        <f t="shared" si="3"/>
        <v>1</v>
      </c>
      <c r="R24" s="1">
        <f t="shared" si="4"/>
        <v>141</v>
      </c>
      <c r="S24" s="1">
        <v>141</v>
      </c>
      <c r="T24" s="1">
        <v>0</v>
      </c>
      <c r="U24" s="1">
        <v>0</v>
      </c>
    </row>
    <row r="25" spans="1:21" x14ac:dyDescent="0.2">
      <c r="A25" s="1">
        <v>407105</v>
      </c>
      <c r="B25" s="1" t="s">
        <v>86</v>
      </c>
      <c r="C25" s="1">
        <v>1044</v>
      </c>
      <c r="D25" s="1" t="s">
        <v>86</v>
      </c>
      <c r="E25" s="1" t="s">
        <v>87</v>
      </c>
      <c r="F25" s="1" t="s">
        <v>24</v>
      </c>
      <c r="G25" s="1">
        <v>53212</v>
      </c>
      <c r="H25" s="1" t="s">
        <v>25</v>
      </c>
      <c r="I25" s="1" t="s">
        <v>24</v>
      </c>
      <c r="J25" s="1" t="s">
        <v>36</v>
      </c>
      <c r="K25" s="1">
        <v>77</v>
      </c>
      <c r="L25" s="1">
        <v>77</v>
      </c>
      <c r="M25" s="2">
        <f t="shared" si="0"/>
        <v>1</v>
      </c>
      <c r="N25" s="1">
        <v>0</v>
      </c>
      <c r="O25" s="2">
        <f t="shared" si="1"/>
        <v>0</v>
      </c>
      <c r="P25" s="1">
        <f t="shared" si="2"/>
        <v>77</v>
      </c>
      <c r="Q25" s="2">
        <f t="shared" si="3"/>
        <v>1</v>
      </c>
      <c r="R25" s="1">
        <f t="shared" si="4"/>
        <v>27</v>
      </c>
      <c r="S25" s="1">
        <v>27</v>
      </c>
      <c r="T25" s="1">
        <v>0</v>
      </c>
      <c r="U25" s="1">
        <v>0</v>
      </c>
    </row>
    <row r="26" spans="1:21" x14ac:dyDescent="0.2">
      <c r="A26" s="1">
        <v>401712</v>
      </c>
      <c r="B26" s="1" t="s">
        <v>88</v>
      </c>
      <c r="C26" s="1">
        <v>1712</v>
      </c>
      <c r="D26" s="1" t="s">
        <v>89</v>
      </c>
      <c r="E26" s="1" t="s">
        <v>90</v>
      </c>
      <c r="F26" s="1" t="s">
        <v>24</v>
      </c>
      <c r="G26" s="1">
        <v>53204</v>
      </c>
      <c r="H26" s="1" t="s">
        <v>25</v>
      </c>
      <c r="I26" s="1" t="s">
        <v>24</v>
      </c>
      <c r="J26" s="1" t="s">
        <v>26</v>
      </c>
      <c r="K26" s="1">
        <v>465</v>
      </c>
      <c r="L26" s="1">
        <v>465</v>
      </c>
      <c r="M26" s="2">
        <f t="shared" si="0"/>
        <v>1</v>
      </c>
      <c r="N26" s="1">
        <v>0</v>
      </c>
      <c r="O26" s="2">
        <f t="shared" si="1"/>
        <v>0</v>
      </c>
      <c r="P26" s="1">
        <f t="shared" si="2"/>
        <v>465</v>
      </c>
      <c r="Q26" s="2">
        <f t="shared" si="3"/>
        <v>1</v>
      </c>
      <c r="R26" s="1">
        <f t="shared" si="4"/>
        <v>30</v>
      </c>
      <c r="S26" s="1">
        <v>30</v>
      </c>
      <c r="T26" s="1">
        <v>0</v>
      </c>
      <c r="U26" s="1">
        <v>0</v>
      </c>
    </row>
    <row r="27" spans="1:21" x14ac:dyDescent="0.2">
      <c r="A27" s="1">
        <v>409863</v>
      </c>
      <c r="B27" s="1" t="s">
        <v>91</v>
      </c>
      <c r="C27" s="1">
        <v>1491</v>
      </c>
      <c r="D27" s="1" t="s">
        <v>92</v>
      </c>
      <c r="E27" s="1" t="s">
        <v>93</v>
      </c>
      <c r="F27" s="1" t="s">
        <v>24</v>
      </c>
      <c r="G27" s="1">
        <v>53223</v>
      </c>
      <c r="H27" s="1" t="s">
        <v>25</v>
      </c>
      <c r="I27" s="1" t="s">
        <v>24</v>
      </c>
      <c r="J27" s="1" t="s">
        <v>26</v>
      </c>
      <c r="K27" s="1">
        <v>240</v>
      </c>
      <c r="L27" s="1">
        <v>240</v>
      </c>
      <c r="M27" s="2">
        <f t="shared" si="0"/>
        <v>1</v>
      </c>
      <c r="N27" s="1">
        <v>0</v>
      </c>
      <c r="O27" s="2">
        <f t="shared" si="1"/>
        <v>0</v>
      </c>
      <c r="P27" s="1">
        <f t="shared" si="2"/>
        <v>240</v>
      </c>
      <c r="Q27" s="2">
        <f t="shared" si="3"/>
        <v>1</v>
      </c>
      <c r="R27" s="1">
        <f t="shared" si="4"/>
        <v>7</v>
      </c>
      <c r="S27" s="1">
        <v>7</v>
      </c>
      <c r="T27" s="1">
        <v>0</v>
      </c>
      <c r="U27" s="1">
        <v>0</v>
      </c>
    </row>
    <row r="28" spans="1:21" x14ac:dyDescent="0.2">
      <c r="A28" s="1">
        <v>401702</v>
      </c>
      <c r="B28" s="1" t="s">
        <v>94</v>
      </c>
      <c r="C28" s="1">
        <v>1702</v>
      </c>
      <c r="D28" s="1" t="s">
        <v>95</v>
      </c>
      <c r="E28" s="1" t="s">
        <v>96</v>
      </c>
      <c r="F28" s="1" t="s">
        <v>24</v>
      </c>
      <c r="G28" s="1">
        <v>53206</v>
      </c>
      <c r="H28" s="1" t="s">
        <v>25</v>
      </c>
      <c r="I28" s="1" t="s">
        <v>24</v>
      </c>
      <c r="J28" s="1" t="s">
        <v>26</v>
      </c>
      <c r="K28" s="1">
        <v>100</v>
      </c>
      <c r="L28" s="1">
        <v>100</v>
      </c>
      <c r="M28" s="2">
        <f t="shared" si="0"/>
        <v>1</v>
      </c>
      <c r="N28" s="1">
        <v>0</v>
      </c>
      <c r="O28" s="2">
        <f t="shared" si="1"/>
        <v>0</v>
      </c>
      <c r="P28" s="1">
        <f t="shared" si="2"/>
        <v>100</v>
      </c>
      <c r="Q28" s="2">
        <f t="shared" si="3"/>
        <v>1</v>
      </c>
      <c r="R28" s="1">
        <f t="shared" si="4"/>
        <v>85</v>
      </c>
      <c r="S28" s="1">
        <v>85</v>
      </c>
      <c r="T28" s="1">
        <v>0</v>
      </c>
      <c r="U28" s="1">
        <v>0</v>
      </c>
    </row>
    <row r="29" spans="1:21" x14ac:dyDescent="0.2">
      <c r="A29" s="1">
        <v>527052</v>
      </c>
      <c r="B29" s="1" t="s">
        <v>97</v>
      </c>
      <c r="C29" s="1">
        <v>536</v>
      </c>
      <c r="D29" s="1" t="s">
        <v>97</v>
      </c>
      <c r="E29" s="1" t="s">
        <v>98</v>
      </c>
      <c r="F29" s="1" t="s">
        <v>99</v>
      </c>
      <c r="G29" s="1">
        <v>535818950</v>
      </c>
      <c r="H29" s="1" t="s">
        <v>34</v>
      </c>
      <c r="I29" s="1" t="s">
        <v>100</v>
      </c>
      <c r="J29" s="1" t="s">
        <v>26</v>
      </c>
      <c r="K29" s="1">
        <v>76</v>
      </c>
      <c r="L29" s="1">
        <v>36</v>
      </c>
      <c r="M29" s="2">
        <f t="shared" si="0"/>
        <v>0.47368421052631576</v>
      </c>
      <c r="N29" s="1">
        <v>7</v>
      </c>
      <c r="O29" s="2">
        <f t="shared" si="1"/>
        <v>9.2105263157894732E-2</v>
      </c>
      <c r="P29" s="1">
        <f t="shared" si="2"/>
        <v>43</v>
      </c>
      <c r="Q29" s="2">
        <f t="shared" si="3"/>
        <v>0.56578947368421051</v>
      </c>
      <c r="R29" s="1">
        <f t="shared" si="4"/>
        <v>33</v>
      </c>
      <c r="S29" s="1">
        <v>16</v>
      </c>
      <c r="T29" s="1">
        <v>2</v>
      </c>
      <c r="U29" s="1">
        <v>15</v>
      </c>
    </row>
    <row r="30" spans="1:21" x14ac:dyDescent="0.2">
      <c r="A30" s="1">
        <v>402712</v>
      </c>
      <c r="B30" s="1" t="s">
        <v>101</v>
      </c>
      <c r="C30" s="1">
        <v>1158</v>
      </c>
      <c r="D30" s="1" t="s">
        <v>102</v>
      </c>
      <c r="E30" s="1" t="s">
        <v>103</v>
      </c>
      <c r="F30" s="1" t="s">
        <v>24</v>
      </c>
      <c r="G30" s="1">
        <v>532230000</v>
      </c>
      <c r="H30" s="1" t="s">
        <v>25</v>
      </c>
      <c r="I30" s="1" t="s">
        <v>24</v>
      </c>
      <c r="J30" s="1" t="s">
        <v>26</v>
      </c>
      <c r="K30" s="1">
        <v>268</v>
      </c>
      <c r="L30" s="1">
        <v>268</v>
      </c>
      <c r="M30" s="2">
        <f t="shared" si="0"/>
        <v>1</v>
      </c>
      <c r="N30" s="1">
        <v>0</v>
      </c>
      <c r="O30" s="2">
        <f t="shared" si="1"/>
        <v>0</v>
      </c>
      <c r="P30" s="1">
        <f t="shared" si="2"/>
        <v>268</v>
      </c>
      <c r="Q30" s="2">
        <f t="shared" si="3"/>
        <v>1</v>
      </c>
      <c r="R30" s="1">
        <f t="shared" si="4"/>
        <v>107</v>
      </c>
      <c r="S30" s="1">
        <v>107</v>
      </c>
      <c r="T30" s="1">
        <v>0</v>
      </c>
      <c r="U30" s="1">
        <v>0</v>
      </c>
    </row>
    <row r="31" spans="1:21" x14ac:dyDescent="0.2">
      <c r="A31" s="1">
        <v>401218</v>
      </c>
      <c r="B31" s="1" t="s">
        <v>104</v>
      </c>
      <c r="C31" s="1">
        <v>1218</v>
      </c>
      <c r="D31" s="1" t="s">
        <v>105</v>
      </c>
      <c r="E31" s="1" t="s">
        <v>106</v>
      </c>
      <c r="F31" s="1" t="s">
        <v>24</v>
      </c>
      <c r="G31" s="1">
        <v>53209</v>
      </c>
      <c r="H31" s="1" t="s">
        <v>25</v>
      </c>
      <c r="I31" s="1" t="s">
        <v>24</v>
      </c>
      <c r="J31" s="1" t="s">
        <v>26</v>
      </c>
      <c r="K31" s="1">
        <v>411</v>
      </c>
      <c r="L31" s="1">
        <v>288</v>
      </c>
      <c r="M31" s="2">
        <f t="shared" si="0"/>
        <v>0.7007299270072993</v>
      </c>
      <c r="N31" s="1">
        <v>0</v>
      </c>
      <c r="O31" s="2">
        <f t="shared" si="1"/>
        <v>0</v>
      </c>
      <c r="P31" s="1">
        <f t="shared" si="2"/>
        <v>288</v>
      </c>
      <c r="Q31" s="2">
        <f t="shared" si="3"/>
        <v>0.7007299270072993</v>
      </c>
      <c r="R31" s="1">
        <f t="shared" si="4"/>
        <v>51</v>
      </c>
      <c r="S31" s="1">
        <v>36</v>
      </c>
      <c r="T31" s="1">
        <v>0</v>
      </c>
      <c r="U31" s="1">
        <v>15</v>
      </c>
    </row>
    <row r="32" spans="1:21" x14ac:dyDescent="0.2">
      <c r="A32" s="1">
        <v>511681</v>
      </c>
      <c r="B32" s="1" t="s">
        <v>107</v>
      </c>
      <c r="C32" s="1">
        <v>1681</v>
      </c>
      <c r="D32" s="1" t="s">
        <v>108</v>
      </c>
      <c r="E32" s="1" t="s">
        <v>109</v>
      </c>
      <c r="F32" s="1" t="s">
        <v>110</v>
      </c>
      <c r="G32" s="1">
        <v>53403</v>
      </c>
      <c r="H32" s="1" t="s">
        <v>25</v>
      </c>
      <c r="I32" s="1" t="s">
        <v>111</v>
      </c>
      <c r="J32" s="1" t="s">
        <v>26</v>
      </c>
      <c r="K32" s="1">
        <v>425</v>
      </c>
      <c r="L32" s="1">
        <v>379</v>
      </c>
      <c r="M32" s="2">
        <f t="shared" si="0"/>
        <v>0.8917647058823529</v>
      </c>
      <c r="N32" s="1">
        <v>0</v>
      </c>
      <c r="O32" s="2">
        <f t="shared" si="1"/>
        <v>0</v>
      </c>
      <c r="P32" s="1">
        <f t="shared" si="2"/>
        <v>379</v>
      </c>
      <c r="Q32" s="2">
        <f t="shared" si="3"/>
        <v>0.8917647058823529</v>
      </c>
      <c r="R32" s="1">
        <f t="shared" si="4"/>
        <v>291</v>
      </c>
      <c r="S32" s="1">
        <v>259</v>
      </c>
      <c r="T32" s="1">
        <v>0</v>
      </c>
      <c r="U32" s="1">
        <v>32</v>
      </c>
    </row>
    <row r="33" spans="1:21" x14ac:dyDescent="0.2">
      <c r="A33" s="1">
        <v>402468</v>
      </c>
      <c r="B33" s="1" t="s">
        <v>112</v>
      </c>
      <c r="C33" s="1">
        <v>740</v>
      </c>
      <c r="D33" s="1" t="s">
        <v>113</v>
      </c>
      <c r="E33" s="1" t="s">
        <v>114</v>
      </c>
      <c r="F33" s="1" t="s">
        <v>24</v>
      </c>
      <c r="G33" s="1">
        <v>532096694</v>
      </c>
      <c r="H33" s="1" t="s">
        <v>25</v>
      </c>
      <c r="I33" s="1" t="s">
        <v>24</v>
      </c>
      <c r="J33" s="1" t="s">
        <v>26</v>
      </c>
      <c r="K33" s="1">
        <v>276</v>
      </c>
      <c r="L33" s="1">
        <v>276</v>
      </c>
      <c r="M33" s="2">
        <f t="shared" si="0"/>
        <v>1</v>
      </c>
      <c r="N33" s="1">
        <v>0</v>
      </c>
      <c r="O33" s="2">
        <f t="shared" si="1"/>
        <v>0</v>
      </c>
      <c r="P33" s="1">
        <f t="shared" si="2"/>
        <v>276</v>
      </c>
      <c r="Q33" s="2">
        <f t="shared" si="3"/>
        <v>1</v>
      </c>
      <c r="R33" s="1">
        <f t="shared" si="4"/>
        <v>147</v>
      </c>
      <c r="S33" s="1">
        <v>147</v>
      </c>
      <c r="T33" s="1">
        <v>0</v>
      </c>
      <c r="U33" s="1">
        <v>0</v>
      </c>
    </row>
    <row r="34" spans="1:21" x14ac:dyDescent="0.2">
      <c r="A34" s="1">
        <v>287951</v>
      </c>
      <c r="B34" s="1" t="s">
        <v>115</v>
      </c>
      <c r="C34" s="1">
        <v>768</v>
      </c>
      <c r="D34" s="1" t="s">
        <v>116</v>
      </c>
      <c r="E34" s="1" t="s">
        <v>117</v>
      </c>
      <c r="F34" s="1" t="s">
        <v>118</v>
      </c>
      <c r="G34" s="1">
        <v>53094</v>
      </c>
      <c r="H34" s="1" t="s">
        <v>34</v>
      </c>
      <c r="I34" s="1" t="s">
        <v>119</v>
      </c>
      <c r="J34" s="1" t="s">
        <v>26</v>
      </c>
      <c r="K34" s="1">
        <v>169</v>
      </c>
      <c r="L34" s="1">
        <v>72</v>
      </c>
      <c r="M34" s="2">
        <f t="shared" si="0"/>
        <v>0.42603550295857989</v>
      </c>
      <c r="N34" s="1">
        <v>9</v>
      </c>
      <c r="O34" s="2">
        <f t="shared" si="1"/>
        <v>5.3254437869822487E-2</v>
      </c>
      <c r="P34" s="1">
        <f t="shared" si="2"/>
        <v>81</v>
      </c>
      <c r="Q34" s="2">
        <f t="shared" si="3"/>
        <v>0.47928994082840237</v>
      </c>
      <c r="R34" s="1">
        <f t="shared" si="4"/>
        <v>25</v>
      </c>
      <c r="S34" s="1">
        <v>20</v>
      </c>
      <c r="T34" s="1">
        <v>1</v>
      </c>
      <c r="U34" s="1">
        <v>4</v>
      </c>
    </row>
    <row r="35" spans="1:21" x14ac:dyDescent="0.2">
      <c r="A35" s="1">
        <v>401345</v>
      </c>
      <c r="B35" s="1" t="s">
        <v>120</v>
      </c>
      <c r="C35" s="1">
        <v>1345</v>
      </c>
      <c r="D35" s="1" t="s">
        <v>120</v>
      </c>
      <c r="E35" s="1" t="s">
        <v>121</v>
      </c>
      <c r="F35" s="1" t="s">
        <v>24</v>
      </c>
      <c r="G35" s="1">
        <v>53224</v>
      </c>
      <c r="H35" s="1" t="s">
        <v>25</v>
      </c>
      <c r="I35" s="1" t="s">
        <v>24</v>
      </c>
      <c r="J35" s="1" t="s">
        <v>26</v>
      </c>
      <c r="K35" s="1">
        <v>442</v>
      </c>
      <c r="L35" s="1">
        <v>442</v>
      </c>
      <c r="M35" s="2">
        <f t="shared" si="0"/>
        <v>1</v>
      </c>
      <c r="N35" s="1">
        <v>0</v>
      </c>
      <c r="O35" s="2">
        <f t="shared" si="1"/>
        <v>0</v>
      </c>
      <c r="P35" s="1">
        <f t="shared" si="2"/>
        <v>442</v>
      </c>
      <c r="Q35" s="2">
        <f t="shared" si="3"/>
        <v>1</v>
      </c>
      <c r="R35" s="1">
        <f t="shared" si="4"/>
        <v>349</v>
      </c>
      <c r="S35" s="1">
        <v>349</v>
      </c>
      <c r="T35" s="1">
        <v>0</v>
      </c>
      <c r="U35" s="1">
        <v>0</v>
      </c>
    </row>
    <row r="36" spans="1:21" x14ac:dyDescent="0.2">
      <c r="A36" s="1">
        <v>59659</v>
      </c>
      <c r="B36" s="1" t="s">
        <v>122</v>
      </c>
      <c r="C36" s="1">
        <v>3250</v>
      </c>
      <c r="D36" s="1" t="s">
        <v>123</v>
      </c>
      <c r="E36" s="1" t="s">
        <v>124</v>
      </c>
      <c r="F36" s="1" t="s">
        <v>125</v>
      </c>
      <c r="G36" s="1">
        <v>54302</v>
      </c>
      <c r="H36" s="1" t="s">
        <v>34</v>
      </c>
      <c r="I36" s="1" t="s">
        <v>126</v>
      </c>
      <c r="J36" s="1" t="s">
        <v>26</v>
      </c>
      <c r="K36" s="1">
        <v>401</v>
      </c>
      <c r="L36" s="1">
        <v>156</v>
      </c>
      <c r="M36" s="2">
        <f t="shared" si="0"/>
        <v>0.38902743142144636</v>
      </c>
      <c r="N36" s="1">
        <v>50</v>
      </c>
      <c r="O36" s="2">
        <f t="shared" si="1"/>
        <v>0.12468827930174564</v>
      </c>
      <c r="P36" s="1">
        <f t="shared" si="2"/>
        <v>206</v>
      </c>
      <c r="Q36" s="2">
        <f t="shared" si="3"/>
        <v>0.513715710723192</v>
      </c>
      <c r="R36" s="1">
        <f t="shared" si="4"/>
        <v>42</v>
      </c>
      <c r="S36" s="1">
        <v>31</v>
      </c>
      <c r="T36" s="1">
        <v>6</v>
      </c>
      <c r="U36" s="1">
        <v>5</v>
      </c>
    </row>
    <row r="37" spans="1:21" x14ac:dyDescent="0.2">
      <c r="A37" s="1">
        <v>59659</v>
      </c>
      <c r="B37" s="1" t="s">
        <v>122</v>
      </c>
      <c r="C37" s="1">
        <v>6105</v>
      </c>
      <c r="D37" s="1" t="s">
        <v>127</v>
      </c>
      <c r="E37" s="1" t="s">
        <v>128</v>
      </c>
      <c r="F37" s="1" t="s">
        <v>125</v>
      </c>
      <c r="G37" s="1">
        <v>54302</v>
      </c>
      <c r="H37" s="1" t="s">
        <v>25</v>
      </c>
      <c r="I37" s="1" t="s">
        <v>126</v>
      </c>
      <c r="J37" s="1" t="s">
        <v>26</v>
      </c>
      <c r="K37" s="1">
        <v>186</v>
      </c>
      <c r="L37" s="1">
        <v>186</v>
      </c>
      <c r="M37" s="2">
        <f t="shared" si="0"/>
        <v>1</v>
      </c>
      <c r="N37" s="1">
        <v>0</v>
      </c>
      <c r="O37" s="2">
        <f t="shared" si="1"/>
        <v>0</v>
      </c>
      <c r="P37" s="1">
        <f t="shared" si="2"/>
        <v>186</v>
      </c>
      <c r="Q37" s="2">
        <f t="shared" si="3"/>
        <v>1</v>
      </c>
      <c r="R37" s="1">
        <f t="shared" si="4"/>
        <v>85</v>
      </c>
      <c r="S37" s="1">
        <v>85</v>
      </c>
      <c r="T37" s="1">
        <v>0</v>
      </c>
      <c r="U37" s="1">
        <v>0</v>
      </c>
    </row>
    <row r="38" spans="1:21" x14ac:dyDescent="0.2">
      <c r="A38" s="1">
        <v>407115</v>
      </c>
      <c r="B38" s="1" t="s">
        <v>129</v>
      </c>
      <c r="C38" s="1">
        <v>1180</v>
      </c>
      <c r="D38" s="1" t="s">
        <v>130</v>
      </c>
      <c r="E38" s="1" t="s">
        <v>131</v>
      </c>
      <c r="F38" s="1" t="s">
        <v>24</v>
      </c>
      <c r="G38" s="1">
        <v>53209</v>
      </c>
      <c r="H38" s="1" t="s">
        <v>25</v>
      </c>
      <c r="I38" s="1" t="s">
        <v>24</v>
      </c>
      <c r="J38" s="1" t="s">
        <v>26</v>
      </c>
      <c r="K38" s="1">
        <v>255</v>
      </c>
      <c r="L38" s="1">
        <v>255</v>
      </c>
      <c r="M38" s="2">
        <f t="shared" si="0"/>
        <v>1</v>
      </c>
      <c r="N38" s="1">
        <v>0</v>
      </c>
      <c r="O38" s="2">
        <f t="shared" si="1"/>
        <v>0</v>
      </c>
      <c r="P38" s="1">
        <f t="shared" si="2"/>
        <v>255</v>
      </c>
      <c r="Q38" s="2">
        <f t="shared" si="3"/>
        <v>1</v>
      </c>
      <c r="R38" s="1">
        <f t="shared" si="4"/>
        <v>46</v>
      </c>
      <c r="S38" s="1">
        <v>46</v>
      </c>
      <c r="T38" s="1">
        <v>0</v>
      </c>
      <c r="U38" s="1">
        <v>0</v>
      </c>
    </row>
    <row r="39" spans="1:21" x14ac:dyDescent="0.2">
      <c r="A39" s="1">
        <v>401703</v>
      </c>
      <c r="B39" s="1" t="s">
        <v>132</v>
      </c>
      <c r="C39" s="1">
        <v>1703</v>
      </c>
      <c r="D39" s="1" t="s">
        <v>133</v>
      </c>
      <c r="E39" s="1" t="s">
        <v>134</v>
      </c>
      <c r="F39" s="1" t="s">
        <v>24</v>
      </c>
      <c r="G39" s="1">
        <v>53224</v>
      </c>
      <c r="H39" s="1" t="s">
        <v>25</v>
      </c>
      <c r="I39" s="1" t="s">
        <v>24</v>
      </c>
      <c r="J39" s="1" t="s">
        <v>26</v>
      </c>
      <c r="K39" s="1">
        <v>344</v>
      </c>
      <c r="L39" s="1">
        <v>344</v>
      </c>
      <c r="M39" s="2">
        <f t="shared" si="0"/>
        <v>1</v>
      </c>
      <c r="N39" s="1">
        <v>0</v>
      </c>
      <c r="O39" s="2">
        <f t="shared" si="1"/>
        <v>0</v>
      </c>
      <c r="P39" s="1">
        <f t="shared" si="2"/>
        <v>344</v>
      </c>
      <c r="Q39" s="2">
        <f t="shared" si="3"/>
        <v>1</v>
      </c>
      <c r="R39" s="1">
        <f t="shared" si="4"/>
        <v>216</v>
      </c>
      <c r="S39" s="1">
        <v>216</v>
      </c>
      <c r="T39" s="1">
        <v>0</v>
      </c>
      <c r="U39" s="1">
        <v>0</v>
      </c>
    </row>
    <row r="40" spans="1:21" x14ac:dyDescent="0.2">
      <c r="A40" s="1">
        <v>401729</v>
      </c>
      <c r="B40" s="1" t="s">
        <v>135</v>
      </c>
      <c r="C40" s="1">
        <v>1729</v>
      </c>
      <c r="D40" s="1" t="s">
        <v>136</v>
      </c>
      <c r="E40" s="1" t="s">
        <v>137</v>
      </c>
      <c r="F40" s="1" t="s">
        <v>24</v>
      </c>
      <c r="G40" s="1">
        <v>53209</v>
      </c>
      <c r="H40" s="1" t="s">
        <v>25</v>
      </c>
      <c r="I40" s="1" t="s">
        <v>24</v>
      </c>
      <c r="J40" s="1" t="s">
        <v>26</v>
      </c>
      <c r="K40" s="1">
        <v>644</v>
      </c>
      <c r="L40" s="1">
        <v>644</v>
      </c>
      <c r="M40" s="2">
        <f t="shared" si="0"/>
        <v>1</v>
      </c>
      <c r="N40" s="1">
        <v>0</v>
      </c>
      <c r="O40" s="2">
        <f t="shared" si="1"/>
        <v>0</v>
      </c>
      <c r="P40" s="1">
        <f t="shared" si="2"/>
        <v>644</v>
      </c>
      <c r="Q40" s="2">
        <f t="shared" si="3"/>
        <v>1</v>
      </c>
      <c r="R40" s="1">
        <f t="shared" si="4"/>
        <v>249</v>
      </c>
      <c r="S40" s="1">
        <v>249</v>
      </c>
      <c r="T40" s="1">
        <v>0</v>
      </c>
      <c r="U40" s="1">
        <v>0</v>
      </c>
    </row>
    <row r="41" spans="1:21" x14ac:dyDescent="0.2">
      <c r="A41" s="1">
        <v>401439</v>
      </c>
      <c r="B41" s="1" t="s">
        <v>138</v>
      </c>
      <c r="C41" s="1">
        <v>1439</v>
      </c>
      <c r="D41" s="1" t="s">
        <v>139</v>
      </c>
      <c r="E41" s="1" t="s">
        <v>140</v>
      </c>
      <c r="F41" s="1" t="s">
        <v>24</v>
      </c>
      <c r="G41" s="1">
        <v>53212</v>
      </c>
      <c r="H41" s="1" t="s">
        <v>25</v>
      </c>
      <c r="I41" s="1" t="s">
        <v>24</v>
      </c>
      <c r="J41" s="1" t="s">
        <v>26</v>
      </c>
      <c r="K41" s="1">
        <v>374</v>
      </c>
      <c r="L41" s="1">
        <v>374</v>
      </c>
      <c r="M41" s="2">
        <f t="shared" si="0"/>
        <v>1</v>
      </c>
      <c r="N41" s="1">
        <v>0</v>
      </c>
      <c r="O41" s="2">
        <f t="shared" si="1"/>
        <v>0</v>
      </c>
      <c r="P41" s="1">
        <f t="shared" si="2"/>
        <v>374</v>
      </c>
      <c r="Q41" s="2">
        <f t="shared" si="3"/>
        <v>1</v>
      </c>
      <c r="R41" s="1">
        <f t="shared" si="4"/>
        <v>223</v>
      </c>
      <c r="S41" s="1">
        <v>223</v>
      </c>
      <c r="T41" s="1">
        <v>0</v>
      </c>
      <c r="U41" s="1">
        <v>0</v>
      </c>
    </row>
    <row r="42" spans="1:21" x14ac:dyDescent="0.2">
      <c r="A42" s="1">
        <v>409315</v>
      </c>
      <c r="B42" s="1" t="s">
        <v>141</v>
      </c>
      <c r="C42" s="1">
        <v>1315</v>
      </c>
      <c r="D42" s="1" t="s">
        <v>142</v>
      </c>
      <c r="E42" s="1" t="s">
        <v>143</v>
      </c>
      <c r="F42" s="1" t="s">
        <v>24</v>
      </c>
      <c r="G42" s="1">
        <v>53206</v>
      </c>
      <c r="H42" s="1" t="s">
        <v>25</v>
      </c>
      <c r="I42" s="1" t="s">
        <v>24</v>
      </c>
      <c r="J42" s="1" t="s">
        <v>26</v>
      </c>
      <c r="K42" s="1">
        <v>558</v>
      </c>
      <c r="L42" s="1">
        <v>558</v>
      </c>
      <c r="M42" s="2">
        <f t="shared" si="0"/>
        <v>1</v>
      </c>
      <c r="N42" s="1">
        <v>0</v>
      </c>
      <c r="O42" s="2">
        <f t="shared" si="1"/>
        <v>0</v>
      </c>
      <c r="P42" s="1">
        <f t="shared" si="2"/>
        <v>558</v>
      </c>
      <c r="Q42" s="2">
        <f t="shared" si="3"/>
        <v>1</v>
      </c>
      <c r="R42" s="1">
        <f t="shared" si="4"/>
        <v>333</v>
      </c>
      <c r="S42" s="1">
        <v>333</v>
      </c>
      <c r="T42" s="1">
        <v>0</v>
      </c>
      <c r="U42" s="1">
        <v>0</v>
      </c>
    </row>
    <row r="43" spans="1:21" x14ac:dyDescent="0.2">
      <c r="A43" s="1">
        <v>401656</v>
      </c>
      <c r="B43" s="1" t="s">
        <v>144</v>
      </c>
      <c r="C43" s="1">
        <v>1656</v>
      </c>
      <c r="D43" s="1" t="s">
        <v>145</v>
      </c>
      <c r="E43" s="1" t="s">
        <v>146</v>
      </c>
      <c r="F43" s="1" t="s">
        <v>24</v>
      </c>
      <c r="G43" s="1">
        <v>53216</v>
      </c>
      <c r="H43" s="1" t="s">
        <v>25</v>
      </c>
      <c r="I43" s="1" t="s">
        <v>24</v>
      </c>
      <c r="J43" s="1" t="s">
        <v>26</v>
      </c>
      <c r="K43" s="1">
        <v>593</v>
      </c>
      <c r="L43" s="1">
        <v>593</v>
      </c>
      <c r="M43" s="2">
        <f t="shared" si="0"/>
        <v>1</v>
      </c>
      <c r="N43" s="1">
        <v>0</v>
      </c>
      <c r="O43" s="2">
        <f t="shared" si="1"/>
        <v>0</v>
      </c>
      <c r="P43" s="1">
        <f t="shared" si="2"/>
        <v>593</v>
      </c>
      <c r="Q43" s="2">
        <f t="shared" si="3"/>
        <v>1</v>
      </c>
      <c r="R43" s="1">
        <f t="shared" si="4"/>
        <v>268</v>
      </c>
      <c r="S43" s="1">
        <v>268</v>
      </c>
      <c r="T43" s="1">
        <v>0</v>
      </c>
      <c r="U43" s="1">
        <v>0</v>
      </c>
    </row>
    <row r="44" spans="1:21" x14ac:dyDescent="0.2">
      <c r="A44" s="1">
        <v>511711</v>
      </c>
      <c r="B44" s="1" t="s">
        <v>147</v>
      </c>
      <c r="C44" s="1">
        <v>1711</v>
      </c>
      <c r="D44" s="1" t="s">
        <v>148</v>
      </c>
      <c r="E44" s="1" t="s">
        <v>149</v>
      </c>
      <c r="F44" s="1" t="s">
        <v>111</v>
      </c>
      <c r="G44" s="1">
        <v>53402</v>
      </c>
      <c r="H44" s="1" t="s">
        <v>25</v>
      </c>
      <c r="I44" s="1" t="s">
        <v>111</v>
      </c>
      <c r="J44" s="1" t="s">
        <v>26</v>
      </c>
      <c r="K44" s="1">
        <v>307</v>
      </c>
      <c r="L44" s="1">
        <v>307</v>
      </c>
      <c r="M44" s="2">
        <f t="shared" si="0"/>
        <v>1</v>
      </c>
      <c r="N44" s="1">
        <v>0</v>
      </c>
      <c r="O44" s="2">
        <f t="shared" si="1"/>
        <v>0</v>
      </c>
      <c r="P44" s="1">
        <f t="shared" si="2"/>
        <v>307</v>
      </c>
      <c r="Q44" s="2">
        <f t="shared" si="3"/>
        <v>1</v>
      </c>
      <c r="R44" s="1">
        <f t="shared" si="4"/>
        <v>144</v>
      </c>
      <c r="S44" s="1">
        <v>144</v>
      </c>
      <c r="T44" s="1">
        <v>0</v>
      </c>
      <c r="U44" s="1">
        <v>0</v>
      </c>
    </row>
    <row r="45" spans="1:21" x14ac:dyDescent="0.2">
      <c r="A45" s="1">
        <v>187159</v>
      </c>
      <c r="B45" s="1" t="s">
        <v>150</v>
      </c>
      <c r="C45" s="1">
        <v>1510</v>
      </c>
      <c r="D45" s="1" t="s">
        <v>150</v>
      </c>
      <c r="E45" s="1" t="s">
        <v>151</v>
      </c>
      <c r="F45" s="1" t="s">
        <v>152</v>
      </c>
      <c r="G45" s="1">
        <v>547017199</v>
      </c>
      <c r="H45" s="1" t="s">
        <v>34</v>
      </c>
      <c r="I45" s="1" t="s">
        <v>152</v>
      </c>
      <c r="J45" s="1" t="s">
        <v>36</v>
      </c>
      <c r="K45" s="1">
        <v>107</v>
      </c>
      <c r="L45" s="1">
        <v>15</v>
      </c>
      <c r="M45" s="2">
        <f t="shared" si="0"/>
        <v>0.14018691588785046</v>
      </c>
      <c r="N45" s="1">
        <v>10</v>
      </c>
      <c r="O45" s="2">
        <f t="shared" si="1"/>
        <v>9.3457943925233641E-2</v>
      </c>
      <c r="P45" s="1">
        <f t="shared" si="2"/>
        <v>25</v>
      </c>
      <c r="Q45" s="2">
        <f t="shared" si="3"/>
        <v>0.23364485981308411</v>
      </c>
      <c r="R45" s="1">
        <f t="shared" si="4"/>
        <v>37</v>
      </c>
      <c r="S45" s="1">
        <v>3</v>
      </c>
      <c r="T45" s="1">
        <v>4</v>
      </c>
      <c r="U45" s="1">
        <v>30</v>
      </c>
    </row>
    <row r="46" spans="1:21" x14ac:dyDescent="0.2">
      <c r="A46" s="1">
        <v>717160</v>
      </c>
      <c r="B46" s="1" t="s">
        <v>153</v>
      </c>
      <c r="C46" s="1">
        <v>1540</v>
      </c>
      <c r="D46" s="1" t="s">
        <v>154</v>
      </c>
      <c r="E46" s="1" t="s">
        <v>155</v>
      </c>
      <c r="F46" s="1" t="s">
        <v>156</v>
      </c>
      <c r="G46" s="1">
        <v>544493606</v>
      </c>
      <c r="H46" s="1" t="s">
        <v>34</v>
      </c>
      <c r="I46" s="1" t="s">
        <v>46</v>
      </c>
      <c r="J46" s="1" t="s">
        <v>36</v>
      </c>
      <c r="K46" s="1">
        <v>127</v>
      </c>
      <c r="L46" s="1">
        <v>10</v>
      </c>
      <c r="M46" s="2">
        <f t="shared" si="0"/>
        <v>7.874015748031496E-2</v>
      </c>
      <c r="N46" s="1">
        <v>10</v>
      </c>
      <c r="O46" s="2">
        <f t="shared" si="1"/>
        <v>7.874015748031496E-2</v>
      </c>
      <c r="P46" s="1">
        <f t="shared" si="2"/>
        <v>20</v>
      </c>
      <c r="Q46" s="2">
        <f t="shared" si="3"/>
        <v>0.15748031496062992</v>
      </c>
      <c r="R46" s="1">
        <f t="shared" si="4"/>
        <v>26</v>
      </c>
      <c r="S46" s="1">
        <v>0</v>
      </c>
      <c r="T46" s="1">
        <v>4</v>
      </c>
      <c r="U46" s="1">
        <v>22</v>
      </c>
    </row>
    <row r="47" spans="1:21" x14ac:dyDescent="0.2">
      <c r="A47" s="1">
        <v>407178</v>
      </c>
      <c r="B47" s="1" t="s">
        <v>157</v>
      </c>
      <c r="C47" s="1">
        <v>1590</v>
      </c>
      <c r="D47" s="1" t="s">
        <v>157</v>
      </c>
      <c r="E47" s="1" t="s">
        <v>158</v>
      </c>
      <c r="F47" s="1" t="s">
        <v>159</v>
      </c>
      <c r="G47" s="1">
        <v>531320000</v>
      </c>
      <c r="H47" s="1" t="s">
        <v>25</v>
      </c>
      <c r="I47" s="1" t="s">
        <v>24</v>
      </c>
      <c r="J47" s="1" t="s">
        <v>26</v>
      </c>
      <c r="K47" s="1">
        <v>360</v>
      </c>
      <c r="L47" s="1">
        <v>356</v>
      </c>
      <c r="M47" s="2">
        <f t="shared" si="0"/>
        <v>0.98888888888888893</v>
      </c>
      <c r="N47" s="1">
        <v>0</v>
      </c>
      <c r="O47" s="2">
        <f t="shared" si="1"/>
        <v>0</v>
      </c>
      <c r="P47" s="1">
        <f t="shared" si="2"/>
        <v>356</v>
      </c>
      <c r="Q47" s="2">
        <f t="shared" si="3"/>
        <v>0.98888888888888893</v>
      </c>
      <c r="R47" s="1">
        <f t="shared" si="4"/>
        <v>135</v>
      </c>
      <c r="S47" s="1">
        <v>134</v>
      </c>
      <c r="T47" s="1">
        <v>0</v>
      </c>
      <c r="U47" s="1">
        <v>1</v>
      </c>
    </row>
    <row r="48" spans="1:21" x14ac:dyDescent="0.2">
      <c r="A48" s="1">
        <v>401527</v>
      </c>
      <c r="B48" s="1" t="s">
        <v>160</v>
      </c>
      <c r="C48" s="1">
        <v>1527</v>
      </c>
      <c r="D48" s="1" t="s">
        <v>160</v>
      </c>
      <c r="E48" s="1" t="s">
        <v>161</v>
      </c>
      <c r="F48" s="1" t="s">
        <v>24</v>
      </c>
      <c r="G48" s="1">
        <v>53224</v>
      </c>
      <c r="H48" s="1" t="s">
        <v>25</v>
      </c>
      <c r="I48" s="1" t="s">
        <v>24</v>
      </c>
      <c r="J48" s="1" t="s">
        <v>26</v>
      </c>
      <c r="K48" s="1">
        <v>326</v>
      </c>
      <c r="L48" s="1">
        <v>326</v>
      </c>
      <c r="M48" s="2">
        <f t="shared" si="0"/>
        <v>1</v>
      </c>
      <c r="N48" s="1">
        <v>0</v>
      </c>
      <c r="O48" s="2">
        <f t="shared" si="1"/>
        <v>0</v>
      </c>
      <c r="P48" s="1">
        <f t="shared" si="2"/>
        <v>326</v>
      </c>
      <c r="Q48" s="2">
        <f t="shared" si="3"/>
        <v>1</v>
      </c>
      <c r="R48" s="1">
        <f t="shared" si="4"/>
        <v>266</v>
      </c>
      <c r="S48" s="1">
        <v>266</v>
      </c>
      <c r="T48" s="1">
        <v>0</v>
      </c>
      <c r="U48" s="1">
        <v>0</v>
      </c>
    </row>
    <row r="49" spans="1:21" x14ac:dyDescent="0.2">
      <c r="A49" s="1">
        <v>404026</v>
      </c>
      <c r="B49" s="1" t="s">
        <v>162</v>
      </c>
      <c r="C49" s="1">
        <v>8076</v>
      </c>
      <c r="D49" s="1" t="s">
        <v>163</v>
      </c>
      <c r="E49" s="1" t="s">
        <v>164</v>
      </c>
      <c r="F49" s="1" t="s">
        <v>24</v>
      </c>
      <c r="G49" s="1">
        <v>53221</v>
      </c>
      <c r="H49" s="1" t="s">
        <v>25</v>
      </c>
      <c r="I49" s="1" t="s">
        <v>24</v>
      </c>
      <c r="J49" s="1" t="s">
        <v>26</v>
      </c>
      <c r="K49" s="1">
        <v>628</v>
      </c>
      <c r="L49" s="1">
        <v>628</v>
      </c>
      <c r="M49" s="2">
        <f t="shared" si="0"/>
        <v>1</v>
      </c>
      <c r="N49" s="1">
        <v>0</v>
      </c>
      <c r="O49" s="2">
        <f t="shared" si="1"/>
        <v>0</v>
      </c>
      <c r="P49" s="1">
        <f t="shared" si="2"/>
        <v>628</v>
      </c>
      <c r="Q49" s="2">
        <f t="shared" si="3"/>
        <v>1</v>
      </c>
      <c r="R49" s="1">
        <f t="shared" si="4"/>
        <v>362</v>
      </c>
      <c r="S49" s="1">
        <v>362</v>
      </c>
      <c r="T49" s="1">
        <v>0</v>
      </c>
      <c r="U49" s="1">
        <v>0</v>
      </c>
    </row>
    <row r="50" spans="1:21" x14ac:dyDescent="0.2">
      <c r="A50" s="1">
        <v>404026</v>
      </c>
      <c r="B50" s="1" t="s">
        <v>162</v>
      </c>
      <c r="C50" s="1">
        <v>8075</v>
      </c>
      <c r="D50" s="1" t="s">
        <v>165</v>
      </c>
      <c r="E50" s="1" t="s">
        <v>166</v>
      </c>
      <c r="F50" s="1" t="s">
        <v>24</v>
      </c>
      <c r="G50" s="1">
        <v>53221</v>
      </c>
      <c r="H50" s="1" t="s">
        <v>25</v>
      </c>
      <c r="I50" s="1" t="s">
        <v>24</v>
      </c>
      <c r="J50" s="1" t="s">
        <v>26</v>
      </c>
      <c r="K50" s="1">
        <v>356</v>
      </c>
      <c r="L50" s="1">
        <v>356</v>
      </c>
      <c r="M50" s="2">
        <f t="shared" si="0"/>
        <v>1</v>
      </c>
      <c r="N50" s="1">
        <v>0</v>
      </c>
      <c r="O50" s="2">
        <f t="shared" si="1"/>
        <v>0</v>
      </c>
      <c r="P50" s="1">
        <f t="shared" si="2"/>
        <v>356</v>
      </c>
      <c r="Q50" s="2">
        <f t="shared" si="3"/>
        <v>1</v>
      </c>
      <c r="R50" s="1">
        <f t="shared" si="4"/>
        <v>198</v>
      </c>
      <c r="S50" s="1">
        <v>198</v>
      </c>
      <c r="T50" s="1">
        <v>0</v>
      </c>
      <c r="U50" s="1">
        <v>0</v>
      </c>
    </row>
    <row r="51" spans="1:21" x14ac:dyDescent="0.2">
      <c r="A51" s="1">
        <v>401685</v>
      </c>
      <c r="B51" s="1" t="s">
        <v>167</v>
      </c>
      <c r="C51" s="1">
        <v>1742</v>
      </c>
      <c r="D51" s="1" t="s">
        <v>167</v>
      </c>
      <c r="E51" s="1" t="s">
        <v>168</v>
      </c>
      <c r="F51" s="1" t="s">
        <v>169</v>
      </c>
      <c r="G51" s="1">
        <v>53130</v>
      </c>
      <c r="H51" s="1" t="s">
        <v>25</v>
      </c>
      <c r="I51" s="1" t="s">
        <v>24</v>
      </c>
      <c r="J51" s="1" t="s">
        <v>26</v>
      </c>
      <c r="K51" s="1">
        <v>94</v>
      </c>
      <c r="L51" s="1">
        <v>88</v>
      </c>
      <c r="M51" s="2">
        <f t="shared" si="0"/>
        <v>0.93617021276595747</v>
      </c>
      <c r="N51" s="1">
        <v>0</v>
      </c>
      <c r="O51" s="2">
        <f t="shared" si="1"/>
        <v>0</v>
      </c>
      <c r="P51" s="1">
        <f t="shared" si="2"/>
        <v>88</v>
      </c>
      <c r="Q51" s="2">
        <f t="shared" si="3"/>
        <v>0.93617021276595747</v>
      </c>
      <c r="R51" s="1">
        <f t="shared" si="4"/>
        <v>56</v>
      </c>
      <c r="S51" s="1">
        <v>53</v>
      </c>
      <c r="T51" s="1">
        <v>0</v>
      </c>
      <c r="U51" s="1">
        <v>3</v>
      </c>
    </row>
    <row r="52" spans="1:21" x14ac:dyDescent="0.2">
      <c r="A52" s="1">
        <v>301869</v>
      </c>
      <c r="B52" s="1" t="s">
        <v>170</v>
      </c>
      <c r="C52" s="1">
        <v>1869</v>
      </c>
      <c r="D52" s="1" t="s">
        <v>170</v>
      </c>
      <c r="E52" s="1" t="s">
        <v>171</v>
      </c>
      <c r="F52" s="1" t="s">
        <v>172</v>
      </c>
      <c r="G52" s="1">
        <v>53143</v>
      </c>
      <c r="H52" s="1" t="s">
        <v>25</v>
      </c>
      <c r="I52" s="1" t="s">
        <v>173</v>
      </c>
      <c r="J52" s="1" t="s">
        <v>26</v>
      </c>
      <c r="K52" s="1">
        <v>73</v>
      </c>
      <c r="L52" s="1">
        <v>73</v>
      </c>
      <c r="M52" s="2">
        <f t="shared" si="0"/>
        <v>1</v>
      </c>
      <c r="N52" s="1">
        <v>0</v>
      </c>
      <c r="O52" s="2">
        <f t="shared" si="1"/>
        <v>0</v>
      </c>
      <c r="P52" s="1">
        <f t="shared" si="2"/>
        <v>73</v>
      </c>
      <c r="Q52" s="2">
        <f t="shared" si="3"/>
        <v>1</v>
      </c>
      <c r="R52" s="1">
        <f t="shared" si="4"/>
        <v>68</v>
      </c>
      <c r="S52" s="1">
        <v>68</v>
      </c>
      <c r="T52" s="1">
        <v>0</v>
      </c>
      <c r="U52" s="1">
        <v>0</v>
      </c>
    </row>
    <row r="53" spans="1:21" x14ac:dyDescent="0.2">
      <c r="A53" s="1">
        <v>307065</v>
      </c>
      <c r="B53" s="1" t="s">
        <v>174</v>
      </c>
      <c r="C53" s="1">
        <v>730</v>
      </c>
      <c r="D53" s="1" t="s">
        <v>174</v>
      </c>
      <c r="E53" s="1" t="s">
        <v>175</v>
      </c>
      <c r="F53" s="1" t="s">
        <v>173</v>
      </c>
      <c r="G53" s="1">
        <v>53142</v>
      </c>
      <c r="H53" s="1" t="s">
        <v>34</v>
      </c>
      <c r="I53" s="1" t="s">
        <v>173</v>
      </c>
      <c r="J53" s="1" t="s">
        <v>26</v>
      </c>
      <c r="K53" s="1">
        <v>175</v>
      </c>
      <c r="L53" s="1">
        <v>63</v>
      </c>
      <c r="M53" s="2">
        <f t="shared" si="0"/>
        <v>0.36</v>
      </c>
      <c r="N53" s="1">
        <v>26</v>
      </c>
      <c r="O53" s="2">
        <f t="shared" si="1"/>
        <v>0.14857142857142858</v>
      </c>
      <c r="P53" s="1">
        <f t="shared" si="2"/>
        <v>89</v>
      </c>
      <c r="Q53" s="2">
        <f t="shared" si="3"/>
        <v>0.50857142857142856</v>
      </c>
      <c r="R53" s="1">
        <f t="shared" si="4"/>
        <v>35</v>
      </c>
      <c r="S53" s="1">
        <v>24</v>
      </c>
      <c r="T53" s="1">
        <v>9</v>
      </c>
      <c r="U53" s="1">
        <v>2</v>
      </c>
    </row>
    <row r="54" spans="1:21" x14ac:dyDescent="0.2">
      <c r="A54" s="1">
        <v>401774</v>
      </c>
      <c r="B54" s="1" t="s">
        <v>176</v>
      </c>
      <c r="C54" s="1">
        <v>1774</v>
      </c>
      <c r="D54" s="1" t="s">
        <v>176</v>
      </c>
      <c r="E54" s="1" t="s">
        <v>177</v>
      </c>
      <c r="F54" s="1" t="s">
        <v>178</v>
      </c>
      <c r="G54" s="1">
        <v>53213</v>
      </c>
      <c r="H54" s="1" t="s">
        <v>25</v>
      </c>
      <c r="I54" s="1" t="s">
        <v>24</v>
      </c>
      <c r="J54" s="1" t="s">
        <v>26</v>
      </c>
      <c r="K54" s="1">
        <v>240</v>
      </c>
      <c r="L54" s="1">
        <v>240</v>
      </c>
      <c r="M54" s="2">
        <f t="shared" si="0"/>
        <v>1</v>
      </c>
      <c r="N54" s="1">
        <v>0</v>
      </c>
      <c r="O54" s="2">
        <f t="shared" si="1"/>
        <v>0</v>
      </c>
      <c r="P54" s="1">
        <f t="shared" si="2"/>
        <v>240</v>
      </c>
      <c r="Q54" s="2">
        <f t="shared" si="3"/>
        <v>1</v>
      </c>
      <c r="R54" s="1">
        <f t="shared" si="4"/>
        <v>112</v>
      </c>
      <c r="S54" s="1">
        <v>112</v>
      </c>
      <c r="T54" s="1">
        <v>0</v>
      </c>
      <c r="U54" s="1">
        <v>0</v>
      </c>
    </row>
    <row r="55" spans="1:21" x14ac:dyDescent="0.2">
      <c r="A55" s="1">
        <v>401221</v>
      </c>
      <c r="B55" s="1" t="s">
        <v>179</v>
      </c>
      <c r="C55" s="1">
        <v>1221</v>
      </c>
      <c r="D55" s="1" t="s">
        <v>180</v>
      </c>
      <c r="E55" s="1" t="s">
        <v>181</v>
      </c>
      <c r="F55" s="1" t="s">
        <v>24</v>
      </c>
      <c r="G55" s="1">
        <v>53223</v>
      </c>
      <c r="H55" s="1" t="s">
        <v>25</v>
      </c>
      <c r="I55" s="1" t="s">
        <v>24</v>
      </c>
      <c r="J55" s="1" t="s">
        <v>26</v>
      </c>
      <c r="K55" s="1">
        <v>194</v>
      </c>
      <c r="L55" s="1">
        <v>194</v>
      </c>
      <c r="M55" s="2">
        <f t="shared" si="0"/>
        <v>1</v>
      </c>
      <c r="N55" s="1">
        <v>0</v>
      </c>
      <c r="O55" s="2">
        <f t="shared" si="1"/>
        <v>0</v>
      </c>
      <c r="P55" s="1">
        <f t="shared" si="2"/>
        <v>194</v>
      </c>
      <c r="Q55" s="2">
        <f t="shared" si="3"/>
        <v>1</v>
      </c>
      <c r="R55" s="1">
        <f t="shared" si="4"/>
        <v>137</v>
      </c>
      <c r="S55" s="1">
        <v>137</v>
      </c>
      <c r="T55" s="1">
        <v>0</v>
      </c>
      <c r="U55" s="1">
        <v>0</v>
      </c>
    </row>
    <row r="56" spans="1:21" x14ac:dyDescent="0.2">
      <c r="A56" s="1">
        <v>577169</v>
      </c>
      <c r="B56" s="1" t="s">
        <v>182</v>
      </c>
      <c r="C56" s="1">
        <v>1639</v>
      </c>
      <c r="D56" s="1" t="s">
        <v>182</v>
      </c>
      <c r="E56" s="1" t="s">
        <v>183</v>
      </c>
      <c r="F56" s="1" t="s">
        <v>184</v>
      </c>
      <c r="G56" s="1">
        <v>54843</v>
      </c>
      <c r="H56" s="1" t="s">
        <v>25</v>
      </c>
      <c r="I56" s="1" t="s">
        <v>185</v>
      </c>
      <c r="J56" s="1" t="s">
        <v>26</v>
      </c>
      <c r="K56" s="1">
        <v>398</v>
      </c>
      <c r="L56" s="1">
        <v>398</v>
      </c>
      <c r="M56" s="2">
        <f t="shared" si="0"/>
        <v>1</v>
      </c>
      <c r="N56" s="1">
        <v>0</v>
      </c>
      <c r="O56" s="2">
        <f t="shared" si="1"/>
        <v>0</v>
      </c>
      <c r="P56" s="1">
        <f t="shared" si="2"/>
        <v>398</v>
      </c>
      <c r="Q56" s="2">
        <f t="shared" si="3"/>
        <v>1</v>
      </c>
      <c r="R56" s="1">
        <f t="shared" si="4"/>
        <v>235</v>
      </c>
      <c r="S56" s="1">
        <v>235</v>
      </c>
      <c r="T56" s="1">
        <v>0</v>
      </c>
      <c r="U56" s="1">
        <v>0</v>
      </c>
    </row>
    <row r="57" spans="1:21" x14ac:dyDescent="0.2">
      <c r="A57" s="1">
        <v>131417</v>
      </c>
      <c r="B57" s="1" t="s">
        <v>186</v>
      </c>
      <c r="C57" s="1">
        <v>1417</v>
      </c>
      <c r="D57" s="1" t="s">
        <v>187</v>
      </c>
      <c r="E57" s="1" t="s">
        <v>188</v>
      </c>
      <c r="F57" s="1" t="s">
        <v>189</v>
      </c>
      <c r="G57" s="1">
        <v>53711</v>
      </c>
      <c r="H57" s="1" t="s">
        <v>25</v>
      </c>
      <c r="I57" s="1" t="s">
        <v>190</v>
      </c>
      <c r="J57" s="1" t="s">
        <v>26</v>
      </c>
      <c r="K57" s="1">
        <v>293</v>
      </c>
      <c r="L57" s="1">
        <v>232</v>
      </c>
      <c r="M57" s="2">
        <f t="shared" si="0"/>
        <v>0.79180887372013653</v>
      </c>
      <c r="N57" s="1">
        <v>0</v>
      </c>
      <c r="O57" s="2">
        <f t="shared" si="1"/>
        <v>0</v>
      </c>
      <c r="P57" s="1">
        <f t="shared" si="2"/>
        <v>232</v>
      </c>
      <c r="Q57" s="2">
        <f t="shared" si="3"/>
        <v>0.79180887372013653</v>
      </c>
      <c r="R57" s="1">
        <f t="shared" si="4"/>
        <v>103</v>
      </c>
      <c r="S57" s="1">
        <v>83</v>
      </c>
      <c r="T57" s="1">
        <v>0</v>
      </c>
      <c r="U57" s="1">
        <v>20</v>
      </c>
    </row>
    <row r="58" spans="1:21" x14ac:dyDescent="0.2">
      <c r="A58" s="1">
        <v>707171</v>
      </c>
      <c r="B58" s="1" t="s">
        <v>191</v>
      </c>
      <c r="C58" s="1">
        <v>7370</v>
      </c>
      <c r="D58" s="1" t="s">
        <v>192</v>
      </c>
      <c r="E58" s="1" t="s">
        <v>193</v>
      </c>
      <c r="F58" s="1" t="s">
        <v>194</v>
      </c>
      <c r="G58" s="1">
        <v>54902</v>
      </c>
      <c r="H58" s="1" t="s">
        <v>34</v>
      </c>
      <c r="I58" s="1" t="s">
        <v>195</v>
      </c>
      <c r="J58" s="1" t="s">
        <v>36</v>
      </c>
      <c r="K58" s="1">
        <v>206</v>
      </c>
      <c r="L58" s="1">
        <v>46</v>
      </c>
      <c r="M58" s="2">
        <f t="shared" si="0"/>
        <v>0.22330097087378642</v>
      </c>
      <c r="N58" s="1">
        <v>6</v>
      </c>
      <c r="O58" s="2">
        <f t="shared" si="1"/>
        <v>2.9126213592233011E-2</v>
      </c>
      <c r="P58" s="1">
        <f t="shared" si="2"/>
        <v>52</v>
      </c>
      <c r="Q58" s="2">
        <f t="shared" si="3"/>
        <v>0.25242718446601942</v>
      </c>
      <c r="R58" s="1">
        <f t="shared" si="4"/>
        <v>0</v>
      </c>
      <c r="S58" s="1">
        <v>0</v>
      </c>
      <c r="T58" s="1">
        <v>0</v>
      </c>
      <c r="U58" s="1">
        <v>0</v>
      </c>
    </row>
    <row r="59" spans="1:21" x14ac:dyDescent="0.2">
      <c r="A59" s="1">
        <v>409862</v>
      </c>
      <c r="B59" s="1" t="s">
        <v>196</v>
      </c>
      <c r="C59" s="1">
        <v>1165</v>
      </c>
      <c r="D59" s="1" t="s">
        <v>197</v>
      </c>
      <c r="E59" s="1" t="s">
        <v>198</v>
      </c>
      <c r="F59" s="1" t="s">
        <v>24</v>
      </c>
      <c r="G59" s="1">
        <v>53224</v>
      </c>
      <c r="H59" s="1" t="s">
        <v>25</v>
      </c>
      <c r="I59" s="1" t="s">
        <v>24</v>
      </c>
      <c r="J59" s="1" t="s">
        <v>26</v>
      </c>
      <c r="K59" s="1">
        <v>227</v>
      </c>
      <c r="L59" s="1">
        <v>227</v>
      </c>
      <c r="M59" s="2">
        <f t="shared" si="0"/>
        <v>1</v>
      </c>
      <c r="N59" s="1">
        <v>0</v>
      </c>
      <c r="O59" s="2">
        <f t="shared" si="1"/>
        <v>0</v>
      </c>
      <c r="P59" s="1">
        <f t="shared" si="2"/>
        <v>227</v>
      </c>
      <c r="Q59" s="2">
        <f t="shared" si="3"/>
        <v>1</v>
      </c>
      <c r="R59" s="1">
        <f t="shared" si="4"/>
        <v>181</v>
      </c>
      <c r="S59" s="1">
        <v>181</v>
      </c>
      <c r="T59" s="1">
        <v>0</v>
      </c>
      <c r="U59" s="1">
        <v>0</v>
      </c>
    </row>
    <row r="60" spans="1:21" x14ac:dyDescent="0.2">
      <c r="A60" s="1">
        <v>409862</v>
      </c>
      <c r="B60" s="1" t="s">
        <v>196</v>
      </c>
      <c r="C60" s="1">
        <v>2030</v>
      </c>
      <c r="D60" s="1" t="s">
        <v>199</v>
      </c>
      <c r="E60" s="1" t="s">
        <v>200</v>
      </c>
      <c r="F60" s="1" t="s">
        <v>24</v>
      </c>
      <c r="G60" s="1">
        <v>532221979</v>
      </c>
      <c r="H60" s="1" t="s">
        <v>25</v>
      </c>
      <c r="I60" s="1" t="s">
        <v>24</v>
      </c>
      <c r="J60" s="1" t="s">
        <v>26</v>
      </c>
      <c r="K60" s="1">
        <v>270</v>
      </c>
      <c r="L60" s="1">
        <v>270</v>
      </c>
      <c r="M60" s="2">
        <f t="shared" si="0"/>
        <v>1</v>
      </c>
      <c r="N60" s="1">
        <v>0</v>
      </c>
      <c r="O60" s="2">
        <f t="shared" si="1"/>
        <v>0</v>
      </c>
      <c r="P60" s="1">
        <f t="shared" si="2"/>
        <v>270</v>
      </c>
      <c r="Q60" s="2">
        <f t="shared" si="3"/>
        <v>1</v>
      </c>
      <c r="R60" s="1">
        <f t="shared" si="4"/>
        <v>193</v>
      </c>
      <c r="S60" s="1">
        <v>193</v>
      </c>
      <c r="T60" s="1">
        <v>0</v>
      </c>
      <c r="U60" s="1">
        <v>0</v>
      </c>
    </row>
    <row r="61" spans="1:21" x14ac:dyDescent="0.2">
      <c r="A61" s="1">
        <v>409862</v>
      </c>
      <c r="B61" s="1" t="s">
        <v>196</v>
      </c>
      <c r="C61" s="1">
        <v>2291</v>
      </c>
      <c r="D61" s="1" t="s">
        <v>201</v>
      </c>
      <c r="E61" s="1" t="s">
        <v>202</v>
      </c>
      <c r="F61" s="1" t="s">
        <v>178</v>
      </c>
      <c r="G61" s="1">
        <v>53210</v>
      </c>
      <c r="H61" s="1" t="s">
        <v>25</v>
      </c>
      <c r="I61" s="1" t="s">
        <v>24</v>
      </c>
      <c r="J61" s="1" t="s">
        <v>26</v>
      </c>
      <c r="K61" s="1">
        <v>256</v>
      </c>
      <c r="L61" s="1">
        <v>256</v>
      </c>
      <c r="M61" s="2">
        <f t="shared" si="0"/>
        <v>1</v>
      </c>
      <c r="N61" s="1">
        <v>0</v>
      </c>
      <c r="O61" s="2">
        <f t="shared" si="1"/>
        <v>0</v>
      </c>
      <c r="P61" s="1">
        <f t="shared" si="2"/>
        <v>256</v>
      </c>
      <c r="Q61" s="2">
        <f t="shared" si="3"/>
        <v>1</v>
      </c>
      <c r="R61" s="1">
        <f t="shared" si="4"/>
        <v>180</v>
      </c>
      <c r="S61" s="1">
        <v>180</v>
      </c>
      <c r="T61" s="1">
        <v>0</v>
      </c>
      <c r="U61" s="1">
        <v>0</v>
      </c>
    </row>
    <row r="62" spans="1:21" x14ac:dyDescent="0.2">
      <c r="A62" s="1">
        <v>409862</v>
      </c>
      <c r="B62" s="1" t="s">
        <v>196</v>
      </c>
      <c r="C62" s="1">
        <v>1619</v>
      </c>
      <c r="D62" s="1" t="s">
        <v>203</v>
      </c>
      <c r="E62" s="1" t="s">
        <v>204</v>
      </c>
      <c r="F62" s="1" t="s">
        <v>111</v>
      </c>
      <c r="G62" s="1">
        <v>53403</v>
      </c>
      <c r="H62" s="1" t="s">
        <v>25</v>
      </c>
      <c r="I62" s="1" t="s">
        <v>24</v>
      </c>
      <c r="J62" s="1" t="s">
        <v>26</v>
      </c>
      <c r="K62" s="1">
        <v>202</v>
      </c>
      <c r="L62" s="1">
        <v>202</v>
      </c>
      <c r="M62" s="2">
        <f t="shared" si="0"/>
        <v>1</v>
      </c>
      <c r="N62" s="1">
        <v>0</v>
      </c>
      <c r="O62" s="2">
        <f t="shared" si="1"/>
        <v>0</v>
      </c>
      <c r="P62" s="1">
        <f t="shared" si="2"/>
        <v>202</v>
      </c>
      <c r="Q62" s="2">
        <f t="shared" si="3"/>
        <v>1</v>
      </c>
      <c r="R62" s="1">
        <f t="shared" si="4"/>
        <v>185</v>
      </c>
      <c r="S62" s="1">
        <v>185</v>
      </c>
      <c r="T62" s="1">
        <v>0</v>
      </c>
      <c r="U62" s="1">
        <v>0</v>
      </c>
    </row>
    <row r="63" spans="1:21" x14ac:dyDescent="0.2">
      <c r="A63" s="1">
        <v>409862</v>
      </c>
      <c r="B63" s="1" t="s">
        <v>196</v>
      </c>
      <c r="C63" s="1">
        <v>1121</v>
      </c>
      <c r="D63" s="1" t="s">
        <v>205</v>
      </c>
      <c r="E63" s="1" t="s">
        <v>206</v>
      </c>
      <c r="F63" s="1" t="s">
        <v>111</v>
      </c>
      <c r="G63" s="1">
        <v>53403</v>
      </c>
      <c r="H63" s="1" t="s">
        <v>25</v>
      </c>
      <c r="I63" s="1" t="s">
        <v>24</v>
      </c>
      <c r="J63" s="1" t="s">
        <v>26</v>
      </c>
      <c r="K63" s="1">
        <v>241</v>
      </c>
      <c r="L63" s="1">
        <v>241</v>
      </c>
      <c r="M63" s="2">
        <f t="shared" si="0"/>
        <v>1</v>
      </c>
      <c r="N63" s="1">
        <v>0</v>
      </c>
      <c r="O63" s="2">
        <f t="shared" si="1"/>
        <v>0</v>
      </c>
      <c r="P63" s="1">
        <f t="shared" si="2"/>
        <v>241</v>
      </c>
      <c r="Q63" s="2">
        <f t="shared" si="3"/>
        <v>1</v>
      </c>
      <c r="R63" s="1">
        <f t="shared" si="4"/>
        <v>220</v>
      </c>
      <c r="S63" s="1">
        <v>220</v>
      </c>
      <c r="T63" s="1">
        <v>0</v>
      </c>
      <c r="U63" s="1">
        <v>0</v>
      </c>
    </row>
    <row r="64" spans="1:21" x14ac:dyDescent="0.2">
      <c r="A64" s="1">
        <v>409862</v>
      </c>
      <c r="B64" s="1" t="s">
        <v>196</v>
      </c>
      <c r="C64" s="1">
        <v>5830</v>
      </c>
      <c r="D64" s="1" t="s">
        <v>207</v>
      </c>
      <c r="E64" s="1" t="s">
        <v>208</v>
      </c>
      <c r="F64" s="1" t="s">
        <v>24</v>
      </c>
      <c r="G64" s="1">
        <v>53204</v>
      </c>
      <c r="H64" s="1" t="s">
        <v>25</v>
      </c>
      <c r="I64" s="1" t="s">
        <v>24</v>
      </c>
      <c r="J64" s="1" t="s">
        <v>26</v>
      </c>
      <c r="K64" s="1">
        <v>141</v>
      </c>
      <c r="L64" s="1">
        <v>141</v>
      </c>
      <c r="M64" s="2">
        <f t="shared" si="0"/>
        <v>1</v>
      </c>
      <c r="N64" s="1">
        <v>0</v>
      </c>
      <c r="O64" s="2">
        <f t="shared" si="1"/>
        <v>0</v>
      </c>
      <c r="P64" s="1">
        <f t="shared" si="2"/>
        <v>141</v>
      </c>
      <c r="Q64" s="2">
        <f t="shared" si="3"/>
        <v>1</v>
      </c>
      <c r="R64" s="1">
        <f t="shared" si="4"/>
        <v>122</v>
      </c>
      <c r="S64" s="1">
        <v>122</v>
      </c>
      <c r="T64" s="1">
        <v>0</v>
      </c>
      <c r="U64" s="1">
        <v>0</v>
      </c>
    </row>
    <row r="65" spans="1:21" x14ac:dyDescent="0.2">
      <c r="A65" s="1">
        <v>409862</v>
      </c>
      <c r="B65" s="1" t="s">
        <v>196</v>
      </c>
      <c r="C65" s="1">
        <v>7400</v>
      </c>
      <c r="D65" s="1" t="s">
        <v>209</v>
      </c>
      <c r="E65" s="1" t="s">
        <v>210</v>
      </c>
      <c r="F65" s="1" t="s">
        <v>211</v>
      </c>
      <c r="G65" s="1">
        <v>53223</v>
      </c>
      <c r="H65" s="1" t="s">
        <v>25</v>
      </c>
      <c r="I65" s="1" t="s">
        <v>24</v>
      </c>
      <c r="J65" s="1" t="s">
        <v>26</v>
      </c>
      <c r="K65" s="1">
        <v>178</v>
      </c>
      <c r="L65" s="1">
        <v>178</v>
      </c>
      <c r="M65" s="2">
        <f t="shared" si="0"/>
        <v>1</v>
      </c>
      <c r="N65" s="1">
        <v>0</v>
      </c>
      <c r="O65" s="2">
        <f t="shared" si="1"/>
        <v>0</v>
      </c>
      <c r="P65" s="1">
        <f t="shared" si="2"/>
        <v>178</v>
      </c>
      <c r="Q65" s="2">
        <f t="shared" si="3"/>
        <v>1</v>
      </c>
      <c r="R65" s="1">
        <f t="shared" si="4"/>
        <v>116</v>
      </c>
      <c r="S65" s="1">
        <v>116</v>
      </c>
      <c r="T65" s="1">
        <v>0</v>
      </c>
      <c r="U65" s="1">
        <v>0</v>
      </c>
    </row>
    <row r="66" spans="1:21" x14ac:dyDescent="0.2">
      <c r="A66" s="1">
        <v>407180</v>
      </c>
      <c r="B66" s="1" t="s">
        <v>212</v>
      </c>
      <c r="C66" s="1">
        <v>1870</v>
      </c>
      <c r="D66" s="1" t="s">
        <v>213</v>
      </c>
      <c r="E66" s="1" t="s">
        <v>214</v>
      </c>
      <c r="F66" s="1" t="s">
        <v>24</v>
      </c>
      <c r="G66" s="1">
        <v>53222</v>
      </c>
      <c r="H66" s="1" t="s">
        <v>25</v>
      </c>
      <c r="I66" s="1" t="s">
        <v>24</v>
      </c>
      <c r="J66" s="1" t="s">
        <v>26</v>
      </c>
      <c r="K66" s="1">
        <v>829</v>
      </c>
      <c r="L66" s="1">
        <v>829</v>
      </c>
      <c r="M66" s="2">
        <f t="shared" si="0"/>
        <v>1</v>
      </c>
      <c r="N66" s="1">
        <v>0</v>
      </c>
      <c r="O66" s="2">
        <f t="shared" si="1"/>
        <v>0</v>
      </c>
      <c r="P66" s="1">
        <f t="shared" si="2"/>
        <v>829</v>
      </c>
      <c r="Q66" s="2">
        <f t="shared" si="3"/>
        <v>1</v>
      </c>
      <c r="R66" s="1">
        <f t="shared" si="4"/>
        <v>65</v>
      </c>
      <c r="S66" s="1">
        <v>65</v>
      </c>
      <c r="T66" s="1">
        <v>0</v>
      </c>
      <c r="U66" s="1">
        <v>0</v>
      </c>
    </row>
    <row r="67" spans="1:21" x14ac:dyDescent="0.2">
      <c r="A67" s="1">
        <v>407180</v>
      </c>
      <c r="B67" s="1" t="s">
        <v>212</v>
      </c>
      <c r="C67" s="1">
        <v>1930</v>
      </c>
      <c r="D67" s="1" t="s">
        <v>215</v>
      </c>
      <c r="E67" s="1" t="s">
        <v>216</v>
      </c>
      <c r="F67" s="1" t="s">
        <v>24</v>
      </c>
      <c r="G67" s="1">
        <v>53210</v>
      </c>
      <c r="H67" s="1" t="s">
        <v>25</v>
      </c>
      <c r="I67" s="1" t="s">
        <v>24</v>
      </c>
      <c r="J67" s="1" t="s">
        <v>26</v>
      </c>
      <c r="K67" s="1">
        <v>186</v>
      </c>
      <c r="L67" s="1">
        <v>186</v>
      </c>
      <c r="M67" s="2">
        <f t="shared" ref="M67:M130" si="5">L67/K67</f>
        <v>1</v>
      </c>
      <c r="N67" s="1">
        <v>0</v>
      </c>
      <c r="O67" s="2">
        <f t="shared" ref="O67:O130" si="6">N67/K67</f>
        <v>0</v>
      </c>
      <c r="P67" s="1">
        <f t="shared" ref="P67:P130" si="7">L67+N67</f>
        <v>186</v>
      </c>
      <c r="Q67" s="2">
        <f t="shared" ref="Q67:Q130" si="8">P67/K67</f>
        <v>1</v>
      </c>
      <c r="R67" s="1">
        <f t="shared" ref="R67:R130" si="9">SUM(S67:U67)</f>
        <v>95</v>
      </c>
      <c r="S67" s="1">
        <v>95</v>
      </c>
      <c r="T67" s="1">
        <v>0</v>
      </c>
      <c r="U67" s="1">
        <v>0</v>
      </c>
    </row>
    <row r="68" spans="1:21" x14ac:dyDescent="0.2">
      <c r="A68" s="1">
        <v>406916</v>
      </c>
      <c r="B68" s="1" t="s">
        <v>217</v>
      </c>
      <c r="C68" s="1">
        <v>1374</v>
      </c>
      <c r="D68" s="1" t="s">
        <v>217</v>
      </c>
      <c r="E68" s="1" t="s">
        <v>218</v>
      </c>
      <c r="F68" s="1" t="s">
        <v>24</v>
      </c>
      <c r="G68" s="1">
        <v>53212</v>
      </c>
      <c r="H68" s="1" t="s">
        <v>25</v>
      </c>
      <c r="I68" s="1" t="s">
        <v>24</v>
      </c>
      <c r="J68" s="1" t="s">
        <v>26</v>
      </c>
      <c r="K68" s="1">
        <v>67</v>
      </c>
      <c r="L68" s="1">
        <v>67</v>
      </c>
      <c r="M68" s="2">
        <f t="shared" si="5"/>
        <v>1</v>
      </c>
      <c r="N68" s="1">
        <v>0</v>
      </c>
      <c r="O68" s="2">
        <f t="shared" si="6"/>
        <v>0</v>
      </c>
      <c r="P68" s="1">
        <f t="shared" si="7"/>
        <v>67</v>
      </c>
      <c r="Q68" s="2">
        <f t="shared" si="8"/>
        <v>1</v>
      </c>
      <c r="R68" s="1">
        <f t="shared" si="9"/>
        <v>67</v>
      </c>
      <c r="S68" s="1">
        <v>67</v>
      </c>
      <c r="T68" s="1">
        <v>0</v>
      </c>
      <c r="U68" s="1">
        <v>0</v>
      </c>
    </row>
    <row r="69" spans="1:21" x14ac:dyDescent="0.2">
      <c r="A69" s="1">
        <v>97201</v>
      </c>
      <c r="B69" s="1" t="s">
        <v>219</v>
      </c>
      <c r="C69" s="1">
        <v>1060</v>
      </c>
      <c r="D69" s="1" t="s">
        <v>220</v>
      </c>
      <c r="E69" s="1" t="s">
        <v>221</v>
      </c>
      <c r="F69" s="1" t="s">
        <v>222</v>
      </c>
      <c r="G69" s="1">
        <v>54729</v>
      </c>
      <c r="H69" s="1" t="s">
        <v>34</v>
      </c>
      <c r="I69" s="1" t="s">
        <v>223</v>
      </c>
      <c r="J69" s="1" t="s">
        <v>26</v>
      </c>
      <c r="K69" s="1">
        <v>110</v>
      </c>
      <c r="L69" s="1">
        <v>36</v>
      </c>
      <c r="M69" s="2">
        <f t="shared" si="5"/>
        <v>0.32727272727272727</v>
      </c>
      <c r="N69" s="1">
        <v>6</v>
      </c>
      <c r="O69" s="2">
        <f t="shared" si="6"/>
        <v>5.4545454545454543E-2</v>
      </c>
      <c r="P69" s="1">
        <f t="shared" si="7"/>
        <v>42</v>
      </c>
      <c r="Q69" s="2">
        <f t="shared" si="8"/>
        <v>0.38181818181818183</v>
      </c>
      <c r="R69" s="1">
        <f t="shared" si="9"/>
        <v>45</v>
      </c>
      <c r="S69" s="1">
        <v>20</v>
      </c>
      <c r="T69" s="1">
        <v>3</v>
      </c>
      <c r="U69" s="1">
        <v>22</v>
      </c>
    </row>
    <row r="70" spans="1:21" x14ac:dyDescent="0.2">
      <c r="A70" s="1">
        <v>97201</v>
      </c>
      <c r="B70" s="1" t="s">
        <v>219</v>
      </c>
      <c r="C70" s="1">
        <v>3450</v>
      </c>
      <c r="D70" s="1" t="s">
        <v>224</v>
      </c>
      <c r="E70" s="1" t="s">
        <v>225</v>
      </c>
      <c r="F70" s="1" t="s">
        <v>222</v>
      </c>
      <c r="G70" s="1">
        <v>54729</v>
      </c>
      <c r="H70" s="1" t="s">
        <v>34</v>
      </c>
      <c r="I70" s="1" t="s">
        <v>223</v>
      </c>
      <c r="J70" s="1" t="s">
        <v>36</v>
      </c>
      <c r="K70" s="1">
        <v>131</v>
      </c>
      <c r="L70" s="1">
        <v>34</v>
      </c>
      <c r="M70" s="2">
        <f t="shared" si="5"/>
        <v>0.25954198473282442</v>
      </c>
      <c r="N70" s="1">
        <v>9</v>
      </c>
      <c r="O70" s="2">
        <f t="shared" si="6"/>
        <v>6.8702290076335881E-2</v>
      </c>
      <c r="P70" s="1">
        <f t="shared" si="7"/>
        <v>43</v>
      </c>
      <c r="Q70" s="2">
        <f t="shared" si="8"/>
        <v>0.3282442748091603</v>
      </c>
      <c r="R70" s="1">
        <f t="shared" si="9"/>
        <v>48</v>
      </c>
      <c r="S70" s="1">
        <v>17</v>
      </c>
      <c r="T70" s="1">
        <v>2</v>
      </c>
      <c r="U70" s="1">
        <v>29</v>
      </c>
    </row>
    <row r="71" spans="1:21" x14ac:dyDescent="0.2">
      <c r="A71" s="1">
        <v>727381</v>
      </c>
      <c r="B71" s="1" t="s">
        <v>226</v>
      </c>
      <c r="C71" s="1">
        <v>1810</v>
      </c>
      <c r="D71" s="1" t="s">
        <v>227</v>
      </c>
      <c r="E71" s="1" t="s">
        <v>228</v>
      </c>
      <c r="F71" s="1" t="s">
        <v>229</v>
      </c>
      <c r="G71" s="1">
        <v>54150</v>
      </c>
      <c r="H71" s="1" t="s">
        <v>25</v>
      </c>
      <c r="I71" s="1" t="s">
        <v>230</v>
      </c>
      <c r="J71" s="1" t="s">
        <v>26</v>
      </c>
      <c r="K71" s="1">
        <v>137</v>
      </c>
      <c r="L71" s="1">
        <v>137</v>
      </c>
      <c r="M71" s="2">
        <f t="shared" si="5"/>
        <v>1</v>
      </c>
      <c r="N71" s="1">
        <v>0</v>
      </c>
      <c r="O71" s="2">
        <f t="shared" si="6"/>
        <v>0</v>
      </c>
      <c r="P71" s="1">
        <f t="shared" si="7"/>
        <v>137</v>
      </c>
      <c r="Q71" s="2">
        <f t="shared" si="8"/>
        <v>1</v>
      </c>
      <c r="R71" s="1">
        <f t="shared" si="9"/>
        <v>124</v>
      </c>
      <c r="S71" s="1">
        <v>124</v>
      </c>
      <c r="T71" s="1">
        <v>0</v>
      </c>
      <c r="U71" s="1">
        <v>0</v>
      </c>
    </row>
    <row r="72" spans="1:21" x14ac:dyDescent="0.2">
      <c r="A72" s="1">
        <v>407186</v>
      </c>
      <c r="B72" s="1" t="s">
        <v>231</v>
      </c>
      <c r="C72" s="1">
        <v>1822</v>
      </c>
      <c r="D72" s="1" t="s">
        <v>232</v>
      </c>
      <c r="E72" s="1" t="s">
        <v>233</v>
      </c>
      <c r="F72" s="1" t="s">
        <v>24</v>
      </c>
      <c r="G72" s="1">
        <v>532063327</v>
      </c>
      <c r="H72" s="1" t="s">
        <v>25</v>
      </c>
      <c r="I72" s="1" t="s">
        <v>24</v>
      </c>
      <c r="J72" s="1" t="s">
        <v>26</v>
      </c>
      <c r="K72" s="1">
        <v>516</v>
      </c>
      <c r="L72" s="1">
        <v>516</v>
      </c>
      <c r="M72" s="2">
        <f t="shared" si="5"/>
        <v>1</v>
      </c>
      <c r="N72" s="1">
        <v>0</v>
      </c>
      <c r="O72" s="2">
        <f t="shared" si="6"/>
        <v>0</v>
      </c>
      <c r="P72" s="1">
        <f t="shared" si="7"/>
        <v>516</v>
      </c>
      <c r="Q72" s="2">
        <f t="shared" si="8"/>
        <v>1</v>
      </c>
      <c r="R72" s="1">
        <f t="shared" si="9"/>
        <v>109</v>
      </c>
      <c r="S72" s="1">
        <v>109</v>
      </c>
      <c r="T72" s="1">
        <v>0</v>
      </c>
      <c r="U72" s="1">
        <v>0</v>
      </c>
    </row>
    <row r="73" spans="1:21" x14ac:dyDescent="0.2">
      <c r="A73" s="1">
        <v>407186</v>
      </c>
      <c r="B73" s="1" t="s">
        <v>231</v>
      </c>
      <c r="C73" s="1">
        <v>1606</v>
      </c>
      <c r="D73" s="1" t="s">
        <v>234</v>
      </c>
      <c r="E73" s="1" t="s">
        <v>235</v>
      </c>
      <c r="F73" s="1" t="s">
        <v>24</v>
      </c>
      <c r="G73" s="1">
        <v>53212</v>
      </c>
      <c r="H73" s="1" t="s">
        <v>25</v>
      </c>
      <c r="I73" s="1" t="s">
        <v>24</v>
      </c>
      <c r="J73" s="1" t="s">
        <v>26</v>
      </c>
      <c r="K73" s="1">
        <v>389</v>
      </c>
      <c r="L73" s="1">
        <v>389</v>
      </c>
      <c r="M73" s="2">
        <f t="shared" si="5"/>
        <v>1</v>
      </c>
      <c r="N73" s="1">
        <v>0</v>
      </c>
      <c r="O73" s="2">
        <f t="shared" si="6"/>
        <v>0</v>
      </c>
      <c r="P73" s="1">
        <f t="shared" si="7"/>
        <v>389</v>
      </c>
      <c r="Q73" s="2">
        <f t="shared" si="8"/>
        <v>1</v>
      </c>
      <c r="R73" s="1">
        <f t="shared" si="9"/>
        <v>171</v>
      </c>
      <c r="S73" s="1">
        <v>171</v>
      </c>
      <c r="T73" s="1">
        <v>0</v>
      </c>
      <c r="U73" s="1">
        <v>0</v>
      </c>
    </row>
    <row r="74" spans="1:21" x14ac:dyDescent="0.2">
      <c r="A74" s="1">
        <v>407186</v>
      </c>
      <c r="B74" s="1" t="s">
        <v>231</v>
      </c>
      <c r="C74" s="1">
        <v>962</v>
      </c>
      <c r="D74" s="1" t="s">
        <v>236</v>
      </c>
      <c r="E74" s="1" t="s">
        <v>237</v>
      </c>
      <c r="F74" s="1" t="s">
        <v>24</v>
      </c>
      <c r="G74" s="1">
        <v>53208</v>
      </c>
      <c r="H74" s="1" t="s">
        <v>25</v>
      </c>
      <c r="I74" s="1" t="s">
        <v>24</v>
      </c>
      <c r="J74" s="1" t="s">
        <v>26</v>
      </c>
      <c r="K74" s="1">
        <v>302</v>
      </c>
      <c r="L74" s="1">
        <v>302</v>
      </c>
      <c r="M74" s="2">
        <f t="shared" si="5"/>
        <v>1</v>
      </c>
      <c r="N74" s="1">
        <v>0</v>
      </c>
      <c r="O74" s="2">
        <f t="shared" si="6"/>
        <v>0</v>
      </c>
      <c r="P74" s="1">
        <f t="shared" si="7"/>
        <v>302</v>
      </c>
      <c r="Q74" s="2">
        <f t="shared" si="8"/>
        <v>1</v>
      </c>
      <c r="R74" s="1">
        <f t="shared" si="9"/>
        <v>120</v>
      </c>
      <c r="S74" s="1">
        <v>120</v>
      </c>
      <c r="T74" s="1">
        <v>0</v>
      </c>
      <c r="U74" s="1">
        <v>0</v>
      </c>
    </row>
    <row r="75" spans="1:21" x14ac:dyDescent="0.2">
      <c r="A75" s="1">
        <v>401873</v>
      </c>
      <c r="B75" s="1" t="s">
        <v>238</v>
      </c>
      <c r="C75" s="1">
        <v>1874</v>
      </c>
      <c r="D75" s="1" t="s">
        <v>239</v>
      </c>
      <c r="E75" s="1" t="s">
        <v>240</v>
      </c>
      <c r="F75" s="1" t="s">
        <v>24</v>
      </c>
      <c r="G75" s="1">
        <v>53225</v>
      </c>
      <c r="H75" s="1" t="s">
        <v>25</v>
      </c>
      <c r="I75" s="1" t="s">
        <v>24</v>
      </c>
      <c r="J75" s="1" t="s">
        <v>26</v>
      </c>
      <c r="K75" s="1">
        <v>59</v>
      </c>
      <c r="L75" s="1">
        <v>59</v>
      </c>
      <c r="M75" s="2">
        <f t="shared" si="5"/>
        <v>1</v>
      </c>
      <c r="N75" s="1">
        <v>0</v>
      </c>
      <c r="O75" s="2">
        <f t="shared" si="6"/>
        <v>0</v>
      </c>
      <c r="P75" s="1">
        <f t="shared" si="7"/>
        <v>59</v>
      </c>
      <c r="Q75" s="2">
        <f t="shared" si="8"/>
        <v>1</v>
      </c>
      <c r="R75" s="1">
        <f t="shared" si="9"/>
        <v>35</v>
      </c>
      <c r="S75" s="1">
        <v>35</v>
      </c>
      <c r="T75" s="1">
        <v>0</v>
      </c>
      <c r="U75" s="1">
        <v>0</v>
      </c>
    </row>
    <row r="76" spans="1:21" x14ac:dyDescent="0.2">
      <c r="A76" s="1">
        <v>401873</v>
      </c>
      <c r="B76" s="1" t="s">
        <v>238</v>
      </c>
      <c r="C76" s="1">
        <v>1873</v>
      </c>
      <c r="D76" s="1" t="s">
        <v>238</v>
      </c>
      <c r="E76" s="1" t="s">
        <v>241</v>
      </c>
      <c r="F76" s="1" t="s">
        <v>24</v>
      </c>
      <c r="G76" s="1">
        <v>53225</v>
      </c>
      <c r="H76" s="1" t="s">
        <v>25</v>
      </c>
      <c r="I76" s="1" t="s">
        <v>24</v>
      </c>
      <c r="J76" s="1" t="s">
        <v>26</v>
      </c>
      <c r="K76" s="1">
        <v>140</v>
      </c>
      <c r="L76" s="1">
        <v>140</v>
      </c>
      <c r="M76" s="2">
        <f t="shared" si="5"/>
        <v>1</v>
      </c>
      <c r="N76" s="1">
        <v>0</v>
      </c>
      <c r="O76" s="2">
        <f t="shared" si="6"/>
        <v>0</v>
      </c>
      <c r="P76" s="1">
        <f t="shared" si="7"/>
        <v>140</v>
      </c>
      <c r="Q76" s="2">
        <f t="shared" si="8"/>
        <v>1</v>
      </c>
      <c r="R76" s="1">
        <f t="shared" si="9"/>
        <v>72</v>
      </c>
      <c r="S76" s="1">
        <v>72</v>
      </c>
      <c r="T76" s="1">
        <v>0</v>
      </c>
      <c r="U76" s="1">
        <v>0</v>
      </c>
    </row>
    <row r="77" spans="1:21" x14ac:dyDescent="0.2">
      <c r="A77" s="1">
        <v>407196</v>
      </c>
      <c r="B77" s="1" t="s">
        <v>242</v>
      </c>
      <c r="C77" s="1">
        <v>1910</v>
      </c>
      <c r="D77" s="1" t="s">
        <v>243</v>
      </c>
      <c r="E77" s="1" t="s">
        <v>244</v>
      </c>
      <c r="F77" s="1" t="s">
        <v>24</v>
      </c>
      <c r="G77" s="1">
        <v>53210</v>
      </c>
      <c r="H77" s="1" t="s">
        <v>25</v>
      </c>
      <c r="I77" s="1" t="s">
        <v>24</v>
      </c>
      <c r="J77" s="1" t="s">
        <v>26</v>
      </c>
      <c r="K77" s="1">
        <v>189</v>
      </c>
      <c r="L77" s="1">
        <v>189</v>
      </c>
      <c r="M77" s="2">
        <f t="shared" si="5"/>
        <v>1</v>
      </c>
      <c r="N77" s="1">
        <v>0</v>
      </c>
      <c r="O77" s="2">
        <f t="shared" si="6"/>
        <v>0</v>
      </c>
      <c r="P77" s="1">
        <f t="shared" si="7"/>
        <v>189</v>
      </c>
      <c r="Q77" s="2">
        <f t="shared" si="8"/>
        <v>1</v>
      </c>
      <c r="R77" s="1">
        <f t="shared" si="9"/>
        <v>143</v>
      </c>
      <c r="S77" s="1">
        <v>143</v>
      </c>
      <c r="T77" s="1">
        <v>0</v>
      </c>
      <c r="U77" s="1">
        <v>0</v>
      </c>
    </row>
    <row r="78" spans="1:21" x14ac:dyDescent="0.2">
      <c r="A78" s="1">
        <v>404022</v>
      </c>
      <c r="B78" s="1" t="s">
        <v>245</v>
      </c>
      <c r="C78" s="1">
        <v>656</v>
      </c>
      <c r="D78" s="1" t="s">
        <v>246</v>
      </c>
      <c r="E78" s="1" t="s">
        <v>247</v>
      </c>
      <c r="F78" s="1" t="s">
        <v>24</v>
      </c>
      <c r="G78" s="1">
        <v>53218</v>
      </c>
      <c r="H78" s="1" t="s">
        <v>25</v>
      </c>
      <c r="I78" s="1" t="s">
        <v>24</v>
      </c>
      <c r="J78" s="1" t="s">
        <v>26</v>
      </c>
      <c r="K78" s="1">
        <v>22</v>
      </c>
      <c r="L78" s="1">
        <v>22</v>
      </c>
      <c r="M78" s="2">
        <f t="shared" si="5"/>
        <v>1</v>
      </c>
      <c r="N78" s="1">
        <v>0</v>
      </c>
      <c r="O78" s="2">
        <f t="shared" si="6"/>
        <v>0</v>
      </c>
      <c r="P78" s="1">
        <f t="shared" si="7"/>
        <v>22</v>
      </c>
      <c r="Q78" s="2">
        <f t="shared" si="8"/>
        <v>1</v>
      </c>
      <c r="R78" s="1">
        <f t="shared" si="9"/>
        <v>14</v>
      </c>
      <c r="S78" s="1">
        <v>14</v>
      </c>
      <c r="T78" s="1">
        <v>0</v>
      </c>
      <c r="U78" s="1">
        <v>0</v>
      </c>
    </row>
    <row r="79" spans="1:21" x14ac:dyDescent="0.2">
      <c r="A79" s="1">
        <v>404022</v>
      </c>
      <c r="B79" s="1" t="s">
        <v>245</v>
      </c>
      <c r="C79" s="1">
        <v>1981</v>
      </c>
      <c r="D79" s="1" t="s">
        <v>248</v>
      </c>
      <c r="E79" s="1" t="s">
        <v>249</v>
      </c>
      <c r="F79" s="1" t="s">
        <v>24</v>
      </c>
      <c r="G79" s="1">
        <v>532220000</v>
      </c>
      <c r="H79" s="1" t="s">
        <v>25</v>
      </c>
      <c r="I79" s="1" t="s">
        <v>24</v>
      </c>
      <c r="J79" s="1" t="s">
        <v>26</v>
      </c>
      <c r="K79" s="1">
        <v>95</v>
      </c>
      <c r="L79" s="1">
        <v>95</v>
      </c>
      <c r="M79" s="2">
        <f t="shared" si="5"/>
        <v>1</v>
      </c>
      <c r="N79" s="1">
        <v>0</v>
      </c>
      <c r="O79" s="2">
        <f t="shared" si="6"/>
        <v>0</v>
      </c>
      <c r="P79" s="1">
        <f t="shared" si="7"/>
        <v>95</v>
      </c>
      <c r="Q79" s="2">
        <f t="shared" si="8"/>
        <v>1</v>
      </c>
      <c r="R79" s="1">
        <f t="shared" si="9"/>
        <v>43</v>
      </c>
      <c r="S79" s="1">
        <v>43</v>
      </c>
      <c r="T79" s="1">
        <v>0</v>
      </c>
      <c r="U79" s="1">
        <v>0</v>
      </c>
    </row>
    <row r="80" spans="1:21" x14ac:dyDescent="0.2">
      <c r="A80" s="1">
        <v>404022</v>
      </c>
      <c r="B80" s="1" t="s">
        <v>245</v>
      </c>
      <c r="C80" s="1">
        <v>1980</v>
      </c>
      <c r="D80" s="1" t="s">
        <v>250</v>
      </c>
      <c r="E80" s="1" t="s">
        <v>251</v>
      </c>
      <c r="F80" s="1" t="s">
        <v>24</v>
      </c>
      <c r="G80" s="1">
        <v>532184990</v>
      </c>
      <c r="H80" s="1" t="s">
        <v>25</v>
      </c>
      <c r="I80" s="1" t="s">
        <v>24</v>
      </c>
      <c r="J80" s="1" t="s">
        <v>26</v>
      </c>
      <c r="K80" s="1">
        <v>118</v>
      </c>
      <c r="L80" s="1">
        <v>118</v>
      </c>
      <c r="M80" s="2">
        <f t="shared" si="5"/>
        <v>1</v>
      </c>
      <c r="N80" s="1">
        <v>0</v>
      </c>
      <c r="O80" s="2">
        <f t="shared" si="6"/>
        <v>0</v>
      </c>
      <c r="P80" s="1">
        <f t="shared" si="7"/>
        <v>118</v>
      </c>
      <c r="Q80" s="2">
        <f t="shared" si="8"/>
        <v>1</v>
      </c>
      <c r="R80" s="1">
        <f t="shared" si="9"/>
        <v>64</v>
      </c>
      <c r="S80" s="1">
        <v>64</v>
      </c>
      <c r="T80" s="1">
        <v>0</v>
      </c>
      <c r="U80" s="1">
        <v>0</v>
      </c>
    </row>
    <row r="81" spans="1:21" x14ac:dyDescent="0.2">
      <c r="A81" s="1">
        <v>407204</v>
      </c>
      <c r="B81" s="1" t="s">
        <v>252</v>
      </c>
      <c r="C81" s="1">
        <v>1996</v>
      </c>
      <c r="D81" s="1" t="s">
        <v>252</v>
      </c>
      <c r="E81" s="1" t="s">
        <v>253</v>
      </c>
      <c r="F81" s="1" t="s">
        <v>24</v>
      </c>
      <c r="G81" s="1">
        <v>53215</v>
      </c>
      <c r="H81" s="1" t="s">
        <v>25</v>
      </c>
      <c r="I81" s="1" t="s">
        <v>24</v>
      </c>
      <c r="J81" s="1" t="s">
        <v>26</v>
      </c>
      <c r="K81" s="1">
        <v>256</v>
      </c>
      <c r="L81" s="1">
        <v>235</v>
      </c>
      <c r="M81" s="2">
        <f t="shared" si="5"/>
        <v>0.91796875</v>
      </c>
      <c r="N81" s="1">
        <v>0</v>
      </c>
      <c r="O81" s="2">
        <f t="shared" si="6"/>
        <v>0</v>
      </c>
      <c r="P81" s="1">
        <f t="shared" si="7"/>
        <v>235</v>
      </c>
      <c r="Q81" s="2">
        <f t="shared" si="8"/>
        <v>0.91796875</v>
      </c>
      <c r="R81" s="1">
        <f t="shared" si="9"/>
        <v>59</v>
      </c>
      <c r="S81" s="1">
        <v>55</v>
      </c>
      <c r="T81" s="1">
        <v>0</v>
      </c>
      <c r="U81" s="1">
        <v>4</v>
      </c>
    </row>
    <row r="82" spans="1:21" x14ac:dyDescent="0.2">
      <c r="A82" s="1">
        <v>708450</v>
      </c>
      <c r="B82" s="1" t="s">
        <v>254</v>
      </c>
      <c r="C82" s="1">
        <v>8450</v>
      </c>
      <c r="D82" s="1" t="s">
        <v>255</v>
      </c>
      <c r="E82" s="1" t="s">
        <v>256</v>
      </c>
      <c r="F82" s="1" t="s">
        <v>257</v>
      </c>
      <c r="G82" s="1">
        <v>54956</v>
      </c>
      <c r="H82" s="1" t="s">
        <v>34</v>
      </c>
      <c r="I82" s="1" t="s">
        <v>195</v>
      </c>
      <c r="J82" s="1" t="s">
        <v>36</v>
      </c>
      <c r="K82" s="1">
        <v>219</v>
      </c>
      <c r="L82" s="1">
        <v>47</v>
      </c>
      <c r="M82" s="2">
        <f t="shared" si="5"/>
        <v>0.21461187214611871</v>
      </c>
      <c r="N82" s="1">
        <v>9</v>
      </c>
      <c r="O82" s="2">
        <f t="shared" si="6"/>
        <v>4.1095890410958902E-2</v>
      </c>
      <c r="P82" s="1">
        <f t="shared" si="7"/>
        <v>56</v>
      </c>
      <c r="Q82" s="2">
        <f t="shared" si="8"/>
        <v>0.25570776255707761</v>
      </c>
      <c r="R82" s="1">
        <f t="shared" si="9"/>
        <v>6</v>
      </c>
      <c r="S82" s="1">
        <v>2</v>
      </c>
      <c r="T82" s="1">
        <v>0</v>
      </c>
      <c r="U82" s="1">
        <v>4</v>
      </c>
    </row>
    <row r="83" spans="1:21" x14ac:dyDescent="0.2">
      <c r="A83" s="1">
        <v>352540</v>
      </c>
      <c r="B83" s="1" t="s">
        <v>258</v>
      </c>
      <c r="C83" s="1">
        <v>2070</v>
      </c>
      <c r="D83" s="1" t="s">
        <v>259</v>
      </c>
      <c r="E83" s="1" t="s">
        <v>260</v>
      </c>
      <c r="F83" s="1" t="s">
        <v>261</v>
      </c>
      <c r="G83" s="1">
        <v>54452</v>
      </c>
      <c r="H83" s="1" t="s">
        <v>34</v>
      </c>
      <c r="I83" s="1" t="s">
        <v>262</v>
      </c>
      <c r="J83" s="1" t="s">
        <v>26</v>
      </c>
      <c r="K83" s="1">
        <v>29</v>
      </c>
      <c r="L83" s="1">
        <v>9</v>
      </c>
      <c r="M83" s="2">
        <f t="shared" si="5"/>
        <v>0.31034482758620691</v>
      </c>
      <c r="N83" s="1">
        <v>1</v>
      </c>
      <c r="O83" s="2">
        <f t="shared" si="6"/>
        <v>3.4482758620689655E-2</v>
      </c>
      <c r="P83" s="1">
        <f t="shared" si="7"/>
        <v>10</v>
      </c>
      <c r="Q83" s="2">
        <f t="shared" si="8"/>
        <v>0.34482758620689657</v>
      </c>
      <c r="R83" s="1">
        <f t="shared" si="9"/>
        <v>10</v>
      </c>
      <c r="S83" s="1">
        <v>6</v>
      </c>
      <c r="T83" s="1">
        <v>1</v>
      </c>
      <c r="U83" s="1">
        <v>3</v>
      </c>
    </row>
    <row r="84" spans="1:21" x14ac:dyDescent="0.2">
      <c r="A84" s="1">
        <v>409864</v>
      </c>
      <c r="B84" s="1" t="s">
        <v>263</v>
      </c>
      <c r="C84" s="1">
        <v>1327</v>
      </c>
      <c r="D84" s="1" t="s">
        <v>264</v>
      </c>
      <c r="E84" s="1" t="s">
        <v>265</v>
      </c>
      <c r="F84" s="1" t="s">
        <v>24</v>
      </c>
      <c r="G84" s="1">
        <v>53224</v>
      </c>
      <c r="H84" s="1" t="s">
        <v>25</v>
      </c>
      <c r="I84" s="1" t="s">
        <v>24</v>
      </c>
      <c r="J84" s="1" t="s">
        <v>26</v>
      </c>
      <c r="K84" s="1">
        <v>169</v>
      </c>
      <c r="L84" s="1">
        <v>155</v>
      </c>
      <c r="M84" s="2">
        <f t="shared" si="5"/>
        <v>0.91715976331360949</v>
      </c>
      <c r="N84" s="1">
        <v>0</v>
      </c>
      <c r="O84" s="2">
        <f t="shared" si="6"/>
        <v>0</v>
      </c>
      <c r="P84" s="1">
        <f t="shared" si="7"/>
        <v>155</v>
      </c>
      <c r="Q84" s="2">
        <f t="shared" si="8"/>
        <v>0.91715976331360949</v>
      </c>
      <c r="R84" s="1">
        <f t="shared" si="9"/>
        <v>63</v>
      </c>
      <c r="S84" s="1">
        <v>58</v>
      </c>
      <c r="T84" s="1">
        <v>0</v>
      </c>
      <c r="U84" s="1">
        <v>5</v>
      </c>
    </row>
    <row r="85" spans="1:21" x14ac:dyDescent="0.2">
      <c r="A85" s="1">
        <v>401095</v>
      </c>
      <c r="B85" s="1" t="s">
        <v>266</v>
      </c>
      <c r="C85" s="1">
        <v>1095</v>
      </c>
      <c r="D85" s="1" t="s">
        <v>267</v>
      </c>
      <c r="E85" s="1" t="s">
        <v>268</v>
      </c>
      <c r="F85" s="1" t="s">
        <v>24</v>
      </c>
      <c r="G85" s="1">
        <v>53204</v>
      </c>
      <c r="H85" s="1" t="s">
        <v>25</v>
      </c>
      <c r="I85" s="1" t="s">
        <v>24</v>
      </c>
      <c r="J85" s="1" t="s">
        <v>26</v>
      </c>
      <c r="K85" s="1">
        <v>675</v>
      </c>
      <c r="L85" s="1">
        <v>675</v>
      </c>
      <c r="M85" s="2">
        <f t="shared" si="5"/>
        <v>1</v>
      </c>
      <c r="N85" s="1">
        <v>0</v>
      </c>
      <c r="O85" s="2">
        <f t="shared" si="6"/>
        <v>0</v>
      </c>
      <c r="P85" s="1">
        <f t="shared" si="7"/>
        <v>675</v>
      </c>
      <c r="Q85" s="2">
        <f t="shared" si="8"/>
        <v>1</v>
      </c>
      <c r="R85" s="1">
        <f t="shared" si="9"/>
        <v>536</v>
      </c>
      <c r="S85" s="1">
        <v>536</v>
      </c>
      <c r="T85" s="1">
        <v>0</v>
      </c>
      <c r="U85" s="1">
        <v>0</v>
      </c>
    </row>
    <row r="86" spans="1:21" x14ac:dyDescent="0.2">
      <c r="A86" s="1">
        <v>447223</v>
      </c>
      <c r="B86" s="1" t="s">
        <v>269</v>
      </c>
      <c r="C86" s="1">
        <v>2095</v>
      </c>
      <c r="D86" s="1" t="s">
        <v>270</v>
      </c>
      <c r="E86" s="1" t="s">
        <v>271</v>
      </c>
      <c r="F86" s="1" t="s">
        <v>272</v>
      </c>
      <c r="G86" s="1">
        <v>54155</v>
      </c>
      <c r="H86" s="1" t="s">
        <v>25</v>
      </c>
      <c r="I86" s="1" t="s">
        <v>273</v>
      </c>
      <c r="J86" s="1" t="s">
        <v>26</v>
      </c>
      <c r="K86" s="1">
        <v>322</v>
      </c>
      <c r="L86" s="1">
        <v>322</v>
      </c>
      <c r="M86" s="2">
        <f t="shared" si="5"/>
        <v>1</v>
      </c>
      <c r="N86" s="1">
        <v>0</v>
      </c>
      <c r="O86" s="2">
        <f t="shared" si="6"/>
        <v>0</v>
      </c>
      <c r="P86" s="1">
        <f t="shared" si="7"/>
        <v>322</v>
      </c>
      <c r="Q86" s="2">
        <f t="shared" si="8"/>
        <v>1</v>
      </c>
      <c r="R86" s="1">
        <f t="shared" si="9"/>
        <v>173</v>
      </c>
      <c r="S86" s="1">
        <v>173</v>
      </c>
      <c r="T86" s="1">
        <v>0</v>
      </c>
      <c r="U86" s="1">
        <v>0</v>
      </c>
    </row>
    <row r="87" spans="1:21" x14ac:dyDescent="0.2">
      <c r="A87" s="1">
        <v>447223</v>
      </c>
      <c r="B87" s="1" t="s">
        <v>269</v>
      </c>
      <c r="C87" s="1">
        <v>2096</v>
      </c>
      <c r="D87" s="1" t="s">
        <v>274</v>
      </c>
      <c r="E87" s="1" t="s">
        <v>275</v>
      </c>
      <c r="F87" s="1" t="s">
        <v>272</v>
      </c>
      <c r="G87" s="1">
        <v>54155</v>
      </c>
      <c r="H87" s="1" t="s">
        <v>25</v>
      </c>
      <c r="I87" s="1" t="s">
        <v>273</v>
      </c>
      <c r="J87" s="1" t="s">
        <v>26</v>
      </c>
      <c r="K87" s="1">
        <v>122</v>
      </c>
      <c r="L87" s="1">
        <v>122</v>
      </c>
      <c r="M87" s="2">
        <f t="shared" si="5"/>
        <v>1</v>
      </c>
      <c r="N87" s="1">
        <v>0</v>
      </c>
      <c r="O87" s="2">
        <f t="shared" si="6"/>
        <v>0</v>
      </c>
      <c r="P87" s="1">
        <f t="shared" si="7"/>
        <v>122</v>
      </c>
      <c r="Q87" s="2">
        <f t="shared" si="8"/>
        <v>1</v>
      </c>
      <c r="R87" s="1">
        <f t="shared" si="9"/>
        <v>22</v>
      </c>
      <c r="S87" s="1">
        <v>22</v>
      </c>
      <c r="T87" s="1">
        <v>0</v>
      </c>
      <c r="U87" s="1">
        <v>0</v>
      </c>
    </row>
    <row r="88" spans="1:21" x14ac:dyDescent="0.2">
      <c r="A88" s="1">
        <v>27338</v>
      </c>
      <c r="B88" s="1" t="s">
        <v>276</v>
      </c>
      <c r="C88" s="1">
        <v>2215</v>
      </c>
      <c r="D88" s="1" t="s">
        <v>277</v>
      </c>
      <c r="E88" s="1" t="s">
        <v>278</v>
      </c>
      <c r="F88" s="1" t="s">
        <v>279</v>
      </c>
      <c r="G88" s="1">
        <v>54806</v>
      </c>
      <c r="H88" s="1" t="s">
        <v>34</v>
      </c>
      <c r="I88" s="1" t="s">
        <v>279</v>
      </c>
      <c r="J88" s="1" t="s">
        <v>26</v>
      </c>
      <c r="K88" s="1">
        <v>130</v>
      </c>
      <c r="L88" s="1">
        <v>49</v>
      </c>
      <c r="M88" s="2">
        <f t="shared" si="5"/>
        <v>0.37692307692307692</v>
      </c>
      <c r="N88" s="1">
        <v>27</v>
      </c>
      <c r="O88" s="2">
        <f t="shared" si="6"/>
        <v>0.2076923076923077</v>
      </c>
      <c r="P88" s="1">
        <f t="shared" si="7"/>
        <v>76</v>
      </c>
      <c r="Q88" s="2">
        <f t="shared" si="8"/>
        <v>0.58461538461538465</v>
      </c>
      <c r="R88" s="1">
        <f t="shared" si="9"/>
        <v>48</v>
      </c>
      <c r="S88" s="1">
        <v>31</v>
      </c>
      <c r="T88" s="1">
        <v>11</v>
      </c>
      <c r="U88" s="1">
        <v>6</v>
      </c>
    </row>
    <row r="89" spans="1:21" x14ac:dyDescent="0.2">
      <c r="A89" s="1">
        <v>547230</v>
      </c>
      <c r="B89" s="1" t="s">
        <v>280</v>
      </c>
      <c r="C89" s="1">
        <v>2190</v>
      </c>
      <c r="D89" s="1" t="s">
        <v>281</v>
      </c>
      <c r="E89" s="1" t="s">
        <v>282</v>
      </c>
      <c r="F89" s="1" t="s">
        <v>283</v>
      </c>
      <c r="G89" s="1">
        <v>548481831</v>
      </c>
      <c r="H89" s="1" t="s">
        <v>25</v>
      </c>
      <c r="I89" s="1" t="s">
        <v>284</v>
      </c>
      <c r="J89" s="1" t="s">
        <v>26</v>
      </c>
      <c r="K89" s="1">
        <v>73</v>
      </c>
      <c r="L89" s="1">
        <v>53</v>
      </c>
      <c r="M89" s="2">
        <f t="shared" si="5"/>
        <v>0.72602739726027399</v>
      </c>
      <c r="N89" s="1">
        <v>0</v>
      </c>
      <c r="O89" s="2">
        <f t="shared" si="6"/>
        <v>0</v>
      </c>
      <c r="P89" s="1">
        <f t="shared" si="7"/>
        <v>53</v>
      </c>
      <c r="Q89" s="2">
        <f t="shared" si="8"/>
        <v>0.72602739726027399</v>
      </c>
      <c r="R89" s="1">
        <f t="shared" si="9"/>
        <v>22</v>
      </c>
      <c r="S89" s="1">
        <v>16</v>
      </c>
      <c r="T89" s="1">
        <v>0</v>
      </c>
      <c r="U89" s="1">
        <v>6</v>
      </c>
    </row>
    <row r="90" spans="1:21" x14ac:dyDescent="0.2">
      <c r="A90" s="1">
        <v>497241</v>
      </c>
      <c r="B90" s="1" t="s">
        <v>285</v>
      </c>
      <c r="C90" s="1">
        <v>7417</v>
      </c>
      <c r="D90" s="1" t="s">
        <v>286</v>
      </c>
      <c r="E90" s="1" t="s">
        <v>287</v>
      </c>
      <c r="F90" s="1" t="s">
        <v>288</v>
      </c>
      <c r="G90" s="1">
        <v>54481</v>
      </c>
      <c r="H90" s="1" t="s">
        <v>34</v>
      </c>
      <c r="I90" s="1" t="s">
        <v>289</v>
      </c>
      <c r="J90" s="1" t="s">
        <v>36</v>
      </c>
      <c r="K90" s="1">
        <v>191</v>
      </c>
      <c r="L90" s="1">
        <v>25</v>
      </c>
      <c r="M90" s="2">
        <f t="shared" si="5"/>
        <v>0.13089005235602094</v>
      </c>
      <c r="N90" s="1">
        <v>10</v>
      </c>
      <c r="O90" s="2">
        <f t="shared" si="6"/>
        <v>5.2356020942408377E-2</v>
      </c>
      <c r="P90" s="1">
        <f t="shared" si="7"/>
        <v>35</v>
      </c>
      <c r="Q90" s="2">
        <f t="shared" si="8"/>
        <v>0.18324607329842932</v>
      </c>
      <c r="R90" s="1">
        <f t="shared" si="9"/>
        <v>0</v>
      </c>
      <c r="S90" s="1">
        <v>0</v>
      </c>
      <c r="T90" s="1">
        <v>0</v>
      </c>
      <c r="U90" s="1">
        <v>0</v>
      </c>
    </row>
    <row r="91" spans="1:21" x14ac:dyDescent="0.2">
      <c r="A91" s="1">
        <v>497241</v>
      </c>
      <c r="B91" s="1" t="s">
        <v>285</v>
      </c>
      <c r="C91" s="1">
        <v>8258</v>
      </c>
      <c r="D91" s="1" t="s">
        <v>290</v>
      </c>
      <c r="E91" s="1" t="s">
        <v>291</v>
      </c>
      <c r="F91" s="1" t="s">
        <v>288</v>
      </c>
      <c r="G91" s="1">
        <v>54481</v>
      </c>
      <c r="H91" s="1" t="s">
        <v>34</v>
      </c>
      <c r="I91" s="1" t="s">
        <v>289</v>
      </c>
      <c r="J91" s="1" t="s">
        <v>36</v>
      </c>
      <c r="K91" s="1">
        <v>175</v>
      </c>
      <c r="L91" s="1">
        <v>22</v>
      </c>
      <c r="M91" s="2">
        <f t="shared" si="5"/>
        <v>0.12571428571428572</v>
      </c>
      <c r="N91" s="1">
        <v>12</v>
      </c>
      <c r="O91" s="2">
        <f t="shared" si="6"/>
        <v>6.8571428571428575E-2</v>
      </c>
      <c r="P91" s="1">
        <f t="shared" si="7"/>
        <v>34</v>
      </c>
      <c r="Q91" s="2">
        <f t="shared" si="8"/>
        <v>0.19428571428571428</v>
      </c>
      <c r="R91" s="1">
        <f t="shared" si="9"/>
        <v>1</v>
      </c>
      <c r="S91" s="1">
        <v>0</v>
      </c>
      <c r="T91" s="1">
        <v>0</v>
      </c>
      <c r="U91" s="1">
        <v>1</v>
      </c>
    </row>
    <row r="92" spans="1:21" x14ac:dyDescent="0.2">
      <c r="A92" s="1">
        <v>127546</v>
      </c>
      <c r="B92" s="1" t="s">
        <v>292</v>
      </c>
      <c r="C92" s="1">
        <v>1289</v>
      </c>
      <c r="D92" s="1" t="s">
        <v>292</v>
      </c>
      <c r="E92" s="1" t="s">
        <v>293</v>
      </c>
      <c r="F92" s="1" t="s">
        <v>294</v>
      </c>
      <c r="G92" s="1">
        <v>53821</v>
      </c>
      <c r="H92" s="1" t="s">
        <v>34</v>
      </c>
      <c r="I92" s="1" t="s">
        <v>295</v>
      </c>
      <c r="J92" s="1" t="s">
        <v>36</v>
      </c>
      <c r="K92" s="1">
        <v>112</v>
      </c>
      <c r="L92" s="1">
        <v>24</v>
      </c>
      <c r="M92" s="2">
        <f t="shared" si="5"/>
        <v>0.21428571428571427</v>
      </c>
      <c r="N92" s="1">
        <v>4</v>
      </c>
      <c r="O92" s="2">
        <f t="shared" si="6"/>
        <v>3.5714285714285712E-2</v>
      </c>
      <c r="P92" s="1">
        <f t="shared" si="7"/>
        <v>28</v>
      </c>
      <c r="Q92" s="2">
        <f t="shared" si="8"/>
        <v>0.25</v>
      </c>
      <c r="R92" s="1">
        <f t="shared" si="9"/>
        <v>38</v>
      </c>
      <c r="S92" s="1">
        <v>12</v>
      </c>
      <c r="T92" s="1">
        <v>0</v>
      </c>
      <c r="U92" s="1">
        <v>26</v>
      </c>
    </row>
    <row r="93" spans="1:21" x14ac:dyDescent="0.2">
      <c r="A93" s="1">
        <v>416050</v>
      </c>
      <c r="B93" s="1" t="s">
        <v>296</v>
      </c>
      <c r="C93" s="1">
        <v>6050</v>
      </c>
      <c r="D93" s="1" t="s">
        <v>297</v>
      </c>
      <c r="E93" s="1" t="s">
        <v>298</v>
      </c>
      <c r="F93" s="1" t="s">
        <v>299</v>
      </c>
      <c r="G93" s="1">
        <v>54660</v>
      </c>
      <c r="H93" s="1" t="s">
        <v>34</v>
      </c>
      <c r="I93" s="1" t="s">
        <v>300</v>
      </c>
      <c r="J93" s="1" t="s">
        <v>36</v>
      </c>
      <c r="K93" s="1">
        <v>115</v>
      </c>
      <c r="L93" s="1">
        <v>26</v>
      </c>
      <c r="M93" s="2">
        <f t="shared" si="5"/>
        <v>0.22608695652173913</v>
      </c>
      <c r="N93" s="1">
        <v>4</v>
      </c>
      <c r="O93" s="2">
        <f t="shared" si="6"/>
        <v>3.4782608695652174E-2</v>
      </c>
      <c r="P93" s="1">
        <f t="shared" si="7"/>
        <v>30</v>
      </c>
      <c r="Q93" s="2">
        <f t="shared" si="8"/>
        <v>0.2608695652173913</v>
      </c>
      <c r="R93" s="1">
        <f t="shared" si="9"/>
        <v>46</v>
      </c>
      <c r="S93" s="1">
        <v>12</v>
      </c>
      <c r="T93" s="1">
        <v>3</v>
      </c>
      <c r="U93" s="1">
        <v>31</v>
      </c>
    </row>
    <row r="94" spans="1:21" x14ac:dyDescent="0.2">
      <c r="A94" s="1">
        <v>186805</v>
      </c>
      <c r="B94" s="1" t="s">
        <v>301</v>
      </c>
      <c r="C94" s="1">
        <v>1390</v>
      </c>
      <c r="D94" s="1" t="s">
        <v>302</v>
      </c>
      <c r="E94" s="1" t="s">
        <v>303</v>
      </c>
      <c r="F94" s="1" t="s">
        <v>152</v>
      </c>
      <c r="G94" s="1">
        <v>54701</v>
      </c>
      <c r="H94" s="1" t="s">
        <v>34</v>
      </c>
      <c r="I94" s="1" t="s">
        <v>152</v>
      </c>
      <c r="J94" s="1" t="s">
        <v>36</v>
      </c>
      <c r="K94" s="1">
        <v>231</v>
      </c>
      <c r="L94" s="1">
        <v>22</v>
      </c>
      <c r="M94" s="2">
        <f t="shared" si="5"/>
        <v>9.5238095238095233E-2</v>
      </c>
      <c r="N94" s="1">
        <v>5</v>
      </c>
      <c r="O94" s="2">
        <f t="shared" si="6"/>
        <v>2.1645021645021644E-2</v>
      </c>
      <c r="P94" s="1">
        <f t="shared" si="7"/>
        <v>27</v>
      </c>
      <c r="Q94" s="2">
        <f t="shared" si="8"/>
        <v>0.11688311688311688</v>
      </c>
      <c r="R94" s="1">
        <f t="shared" si="9"/>
        <v>7</v>
      </c>
      <c r="S94" s="1">
        <v>0</v>
      </c>
      <c r="T94" s="1">
        <v>0</v>
      </c>
      <c r="U94" s="1">
        <v>7</v>
      </c>
    </row>
    <row r="95" spans="1:21" x14ac:dyDescent="0.2">
      <c r="A95" s="1">
        <v>186805</v>
      </c>
      <c r="B95" s="1" t="s">
        <v>301</v>
      </c>
      <c r="C95" s="1">
        <v>2440</v>
      </c>
      <c r="D95" s="1" t="s">
        <v>304</v>
      </c>
      <c r="E95" s="1" t="s">
        <v>305</v>
      </c>
      <c r="F95" s="1" t="s">
        <v>152</v>
      </c>
      <c r="G95" s="1">
        <v>547014421</v>
      </c>
      <c r="H95" s="1" t="s">
        <v>34</v>
      </c>
      <c r="I95" s="1" t="s">
        <v>152</v>
      </c>
      <c r="J95" s="1" t="s">
        <v>36</v>
      </c>
      <c r="K95" s="1">
        <v>211</v>
      </c>
      <c r="L95" s="1">
        <v>22</v>
      </c>
      <c r="M95" s="2">
        <f t="shared" si="5"/>
        <v>0.10426540284360189</v>
      </c>
      <c r="N95" s="1">
        <v>11</v>
      </c>
      <c r="O95" s="2">
        <f t="shared" si="6"/>
        <v>5.2132701421800945E-2</v>
      </c>
      <c r="P95" s="1">
        <f t="shared" si="7"/>
        <v>33</v>
      </c>
      <c r="Q95" s="2">
        <f t="shared" si="8"/>
        <v>0.15639810426540285</v>
      </c>
      <c r="R95" s="1">
        <f t="shared" si="9"/>
        <v>14</v>
      </c>
      <c r="S95" s="1">
        <v>1</v>
      </c>
      <c r="T95" s="1">
        <v>1</v>
      </c>
      <c r="U95" s="1">
        <v>12</v>
      </c>
    </row>
    <row r="96" spans="1:21" x14ac:dyDescent="0.2">
      <c r="A96" s="1">
        <v>186805</v>
      </c>
      <c r="B96" s="1" t="s">
        <v>301</v>
      </c>
      <c r="C96" s="1">
        <v>1183</v>
      </c>
      <c r="D96" s="1" t="s">
        <v>306</v>
      </c>
      <c r="E96" s="1" t="s">
        <v>305</v>
      </c>
      <c r="F96" s="1" t="s">
        <v>152</v>
      </c>
      <c r="G96" s="1">
        <v>54701</v>
      </c>
      <c r="H96" s="1" t="s">
        <v>34</v>
      </c>
      <c r="I96" s="1" t="s">
        <v>152</v>
      </c>
      <c r="J96" s="1" t="s">
        <v>36</v>
      </c>
      <c r="K96" s="1">
        <v>165</v>
      </c>
      <c r="L96" s="1">
        <v>25</v>
      </c>
      <c r="M96" s="2">
        <f t="shared" si="5"/>
        <v>0.15151515151515152</v>
      </c>
      <c r="N96" s="1">
        <v>11</v>
      </c>
      <c r="O96" s="2">
        <f t="shared" si="6"/>
        <v>6.6666666666666666E-2</v>
      </c>
      <c r="P96" s="1">
        <f t="shared" si="7"/>
        <v>36</v>
      </c>
      <c r="Q96" s="2">
        <f t="shared" si="8"/>
        <v>0.21818181818181817</v>
      </c>
      <c r="R96" s="1">
        <f t="shared" si="9"/>
        <v>36</v>
      </c>
      <c r="S96" s="1">
        <v>6</v>
      </c>
      <c r="T96" s="1">
        <v>4</v>
      </c>
      <c r="U96" s="1">
        <v>26</v>
      </c>
    </row>
    <row r="97" spans="1:21" x14ac:dyDescent="0.2">
      <c r="A97" s="1">
        <v>186805</v>
      </c>
      <c r="B97" s="1" t="s">
        <v>301</v>
      </c>
      <c r="C97" s="1">
        <v>4160</v>
      </c>
      <c r="D97" s="1" t="s">
        <v>307</v>
      </c>
      <c r="E97" s="1" t="s">
        <v>308</v>
      </c>
      <c r="F97" s="1" t="s">
        <v>152</v>
      </c>
      <c r="G97" s="1">
        <v>54703</v>
      </c>
      <c r="H97" s="1" t="s">
        <v>34</v>
      </c>
      <c r="I97" s="1" t="s">
        <v>152</v>
      </c>
      <c r="J97" s="1" t="s">
        <v>36</v>
      </c>
      <c r="K97" s="1">
        <v>66</v>
      </c>
      <c r="L97" s="1">
        <v>15</v>
      </c>
      <c r="M97" s="2">
        <f t="shared" si="5"/>
        <v>0.22727272727272727</v>
      </c>
      <c r="N97" s="1">
        <v>9</v>
      </c>
      <c r="O97" s="2">
        <f t="shared" si="6"/>
        <v>0.13636363636363635</v>
      </c>
      <c r="P97" s="1">
        <f t="shared" si="7"/>
        <v>24</v>
      </c>
      <c r="Q97" s="2">
        <f t="shared" si="8"/>
        <v>0.36363636363636365</v>
      </c>
      <c r="R97" s="1">
        <f t="shared" si="9"/>
        <v>6</v>
      </c>
      <c r="S97" s="1">
        <v>2</v>
      </c>
      <c r="T97" s="1">
        <v>0</v>
      </c>
      <c r="U97" s="1">
        <v>4</v>
      </c>
    </row>
    <row r="98" spans="1:21" x14ac:dyDescent="0.2">
      <c r="A98" s="1">
        <v>186805</v>
      </c>
      <c r="B98" s="1" t="s">
        <v>301</v>
      </c>
      <c r="C98" s="1">
        <v>6255</v>
      </c>
      <c r="D98" s="1" t="s">
        <v>309</v>
      </c>
      <c r="E98" s="1" t="s">
        <v>310</v>
      </c>
      <c r="F98" s="1" t="s">
        <v>311</v>
      </c>
      <c r="G98" s="1">
        <v>54720</v>
      </c>
      <c r="H98" s="1" t="s">
        <v>34</v>
      </c>
      <c r="I98" s="1" t="s">
        <v>152</v>
      </c>
      <c r="J98" s="1" t="s">
        <v>36</v>
      </c>
      <c r="K98" s="1">
        <v>95</v>
      </c>
      <c r="L98" s="1">
        <v>15</v>
      </c>
      <c r="M98" s="2">
        <f t="shared" si="5"/>
        <v>0.15789473684210525</v>
      </c>
      <c r="N98" s="1">
        <v>4</v>
      </c>
      <c r="O98" s="2">
        <f t="shared" si="6"/>
        <v>4.2105263157894736E-2</v>
      </c>
      <c r="P98" s="1">
        <f t="shared" si="7"/>
        <v>19</v>
      </c>
      <c r="Q98" s="2">
        <f t="shared" si="8"/>
        <v>0.2</v>
      </c>
      <c r="R98" s="1">
        <f t="shared" si="9"/>
        <v>10</v>
      </c>
      <c r="S98" s="1">
        <v>2</v>
      </c>
      <c r="T98" s="1">
        <v>1</v>
      </c>
      <c r="U98" s="1">
        <v>7</v>
      </c>
    </row>
    <row r="99" spans="1:21" x14ac:dyDescent="0.2">
      <c r="A99" s="1">
        <v>401530</v>
      </c>
      <c r="B99" s="1" t="s">
        <v>312</v>
      </c>
      <c r="C99" s="1">
        <v>1530</v>
      </c>
      <c r="D99" s="1" t="s">
        <v>312</v>
      </c>
      <c r="E99" s="1" t="s">
        <v>313</v>
      </c>
      <c r="F99" s="1" t="s">
        <v>24</v>
      </c>
      <c r="G99" s="1">
        <v>53216</v>
      </c>
      <c r="H99" s="1" t="s">
        <v>25</v>
      </c>
      <c r="I99" s="1" t="s">
        <v>24</v>
      </c>
      <c r="J99" s="1" t="s">
        <v>26</v>
      </c>
      <c r="K99" s="1">
        <v>35</v>
      </c>
      <c r="L99" s="1">
        <v>35</v>
      </c>
      <c r="M99" s="2">
        <f t="shared" si="5"/>
        <v>1</v>
      </c>
      <c r="N99" s="1">
        <v>0</v>
      </c>
      <c r="O99" s="2">
        <f t="shared" si="6"/>
        <v>0</v>
      </c>
      <c r="P99" s="1">
        <f t="shared" si="7"/>
        <v>35</v>
      </c>
      <c r="Q99" s="2">
        <f t="shared" si="8"/>
        <v>1</v>
      </c>
      <c r="R99" s="1">
        <f t="shared" si="9"/>
        <v>32</v>
      </c>
      <c r="S99" s="1">
        <v>32</v>
      </c>
      <c r="T99" s="1">
        <v>0</v>
      </c>
      <c r="U99" s="1">
        <v>0</v>
      </c>
    </row>
    <row r="100" spans="1:21" x14ac:dyDescent="0.2">
      <c r="A100" s="1">
        <v>401351</v>
      </c>
      <c r="B100" s="1" t="s">
        <v>314</v>
      </c>
      <c r="C100" s="1">
        <v>1361</v>
      </c>
      <c r="D100" s="1" t="s">
        <v>315</v>
      </c>
      <c r="E100" s="1" t="s">
        <v>316</v>
      </c>
      <c r="F100" s="1" t="s">
        <v>24</v>
      </c>
      <c r="G100" s="1">
        <v>53209</v>
      </c>
      <c r="H100" s="1" t="s">
        <v>25</v>
      </c>
      <c r="I100" s="1" t="s">
        <v>24</v>
      </c>
      <c r="J100" s="1" t="s">
        <v>26</v>
      </c>
      <c r="K100" s="1">
        <v>121</v>
      </c>
      <c r="L100" s="1">
        <v>121</v>
      </c>
      <c r="M100" s="2">
        <f t="shared" si="5"/>
        <v>1</v>
      </c>
      <c r="N100" s="1">
        <v>0</v>
      </c>
      <c r="O100" s="2">
        <f t="shared" si="6"/>
        <v>0</v>
      </c>
      <c r="P100" s="1">
        <f t="shared" si="7"/>
        <v>121</v>
      </c>
      <c r="Q100" s="2">
        <f t="shared" si="8"/>
        <v>1</v>
      </c>
      <c r="R100" s="1">
        <f t="shared" si="9"/>
        <v>55</v>
      </c>
      <c r="S100" s="1">
        <v>55</v>
      </c>
      <c r="T100" s="1">
        <v>0</v>
      </c>
      <c r="U100" s="1">
        <v>0</v>
      </c>
    </row>
    <row r="101" spans="1:21" x14ac:dyDescent="0.2">
      <c r="A101" s="1">
        <v>401351</v>
      </c>
      <c r="B101" s="1" t="s">
        <v>314</v>
      </c>
      <c r="C101" s="1">
        <v>1351</v>
      </c>
      <c r="D101" s="1" t="s">
        <v>314</v>
      </c>
      <c r="E101" s="1" t="s">
        <v>317</v>
      </c>
      <c r="F101" s="1" t="s">
        <v>24</v>
      </c>
      <c r="G101" s="1">
        <v>53224</v>
      </c>
      <c r="H101" s="1" t="s">
        <v>25</v>
      </c>
      <c r="I101" s="1" t="s">
        <v>24</v>
      </c>
      <c r="J101" s="1" t="s">
        <v>26</v>
      </c>
      <c r="K101" s="1">
        <v>227</v>
      </c>
      <c r="L101" s="1">
        <v>227</v>
      </c>
      <c r="M101" s="2">
        <f t="shared" si="5"/>
        <v>1</v>
      </c>
      <c r="N101" s="1">
        <v>0</v>
      </c>
      <c r="O101" s="2">
        <f t="shared" si="6"/>
        <v>0</v>
      </c>
      <c r="P101" s="1">
        <f t="shared" si="7"/>
        <v>227</v>
      </c>
      <c r="Q101" s="2">
        <f t="shared" si="8"/>
        <v>1</v>
      </c>
      <c r="R101" s="1">
        <f t="shared" si="9"/>
        <v>99</v>
      </c>
      <c r="S101" s="1">
        <v>99</v>
      </c>
      <c r="T101" s="1">
        <v>0</v>
      </c>
      <c r="U101" s="1">
        <v>0</v>
      </c>
    </row>
    <row r="102" spans="1:21" x14ac:dyDescent="0.2">
      <c r="A102" s="1">
        <v>367269</v>
      </c>
      <c r="B102" s="1" t="s">
        <v>318</v>
      </c>
      <c r="C102" s="1">
        <v>3740</v>
      </c>
      <c r="D102" s="1" t="s">
        <v>319</v>
      </c>
      <c r="E102" s="1" t="s">
        <v>320</v>
      </c>
      <c r="F102" s="1" t="s">
        <v>321</v>
      </c>
      <c r="G102" s="1">
        <v>54220</v>
      </c>
      <c r="H102" s="1" t="s">
        <v>34</v>
      </c>
      <c r="I102" s="1" t="s">
        <v>321</v>
      </c>
      <c r="J102" s="1" t="s">
        <v>36</v>
      </c>
      <c r="K102" s="1">
        <v>286</v>
      </c>
      <c r="L102" s="1">
        <v>60</v>
      </c>
      <c r="M102" s="2">
        <f t="shared" si="5"/>
        <v>0.20979020979020979</v>
      </c>
      <c r="N102" s="1">
        <v>12</v>
      </c>
      <c r="O102" s="2">
        <f t="shared" si="6"/>
        <v>4.195804195804196E-2</v>
      </c>
      <c r="P102" s="1">
        <f t="shared" si="7"/>
        <v>72</v>
      </c>
      <c r="Q102" s="2">
        <f t="shared" si="8"/>
        <v>0.25174825174825177</v>
      </c>
      <c r="R102" s="1">
        <f t="shared" si="9"/>
        <v>17</v>
      </c>
      <c r="S102" s="1">
        <v>4</v>
      </c>
      <c r="T102" s="1">
        <v>0</v>
      </c>
      <c r="U102" s="1">
        <v>13</v>
      </c>
    </row>
    <row r="103" spans="1:21" x14ac:dyDescent="0.2">
      <c r="A103" s="1">
        <v>367269</v>
      </c>
      <c r="B103" s="1" t="s">
        <v>318</v>
      </c>
      <c r="C103" s="1">
        <v>3710</v>
      </c>
      <c r="D103" s="1" t="s">
        <v>322</v>
      </c>
      <c r="E103" s="1" t="s">
        <v>323</v>
      </c>
      <c r="F103" s="1" t="s">
        <v>321</v>
      </c>
      <c r="G103" s="1">
        <v>54220</v>
      </c>
      <c r="H103" s="1" t="s">
        <v>34</v>
      </c>
      <c r="I103" s="1" t="s">
        <v>321</v>
      </c>
      <c r="J103" s="1" t="s">
        <v>36</v>
      </c>
      <c r="K103" s="1">
        <v>204</v>
      </c>
      <c r="L103" s="1">
        <v>49</v>
      </c>
      <c r="M103" s="2">
        <f t="shared" si="5"/>
        <v>0.24019607843137256</v>
      </c>
      <c r="N103" s="1">
        <v>9</v>
      </c>
      <c r="O103" s="2">
        <f t="shared" si="6"/>
        <v>4.4117647058823532E-2</v>
      </c>
      <c r="P103" s="1">
        <f t="shared" si="7"/>
        <v>58</v>
      </c>
      <c r="Q103" s="2">
        <f t="shared" si="8"/>
        <v>0.28431372549019607</v>
      </c>
      <c r="R103" s="1">
        <f t="shared" si="9"/>
        <v>12</v>
      </c>
      <c r="S103" s="1">
        <v>6</v>
      </c>
      <c r="T103" s="1">
        <v>0</v>
      </c>
      <c r="U103" s="1">
        <v>6</v>
      </c>
    </row>
    <row r="104" spans="1:21" x14ac:dyDescent="0.2">
      <c r="A104" s="1">
        <v>587282</v>
      </c>
      <c r="B104" s="1" t="s">
        <v>324</v>
      </c>
      <c r="C104" s="1">
        <v>2640</v>
      </c>
      <c r="D104" s="1" t="s">
        <v>325</v>
      </c>
      <c r="E104" s="1" t="s">
        <v>326</v>
      </c>
      <c r="F104" s="1" t="s">
        <v>327</v>
      </c>
      <c r="G104" s="1">
        <v>54166</v>
      </c>
      <c r="H104" s="1" t="s">
        <v>34</v>
      </c>
      <c r="I104" s="1" t="s">
        <v>327</v>
      </c>
      <c r="J104" s="1" t="s">
        <v>26</v>
      </c>
      <c r="K104" s="1">
        <v>118</v>
      </c>
      <c r="L104" s="1">
        <v>58</v>
      </c>
      <c r="M104" s="2">
        <f t="shared" si="5"/>
        <v>0.49152542372881358</v>
      </c>
      <c r="N104" s="1">
        <v>8</v>
      </c>
      <c r="O104" s="2">
        <f t="shared" si="6"/>
        <v>6.7796610169491525E-2</v>
      </c>
      <c r="P104" s="1">
        <f t="shared" si="7"/>
        <v>66</v>
      </c>
      <c r="Q104" s="2">
        <f t="shared" si="8"/>
        <v>0.55932203389830504</v>
      </c>
      <c r="R104" s="1">
        <f t="shared" si="9"/>
        <v>43</v>
      </c>
      <c r="S104" s="1">
        <v>33</v>
      </c>
      <c r="T104" s="1">
        <v>4</v>
      </c>
      <c r="U104" s="1">
        <v>6</v>
      </c>
    </row>
    <row r="105" spans="1:21" x14ac:dyDescent="0.2">
      <c r="A105" s="1">
        <v>407329</v>
      </c>
      <c r="B105" s="1" t="s">
        <v>328</v>
      </c>
      <c r="C105" s="1">
        <v>8080</v>
      </c>
      <c r="D105" s="1" t="s">
        <v>329</v>
      </c>
      <c r="E105" s="1" t="s">
        <v>330</v>
      </c>
      <c r="F105" s="1" t="s">
        <v>24</v>
      </c>
      <c r="G105" s="1">
        <v>53224</v>
      </c>
      <c r="H105" s="1" t="s">
        <v>25</v>
      </c>
      <c r="I105" s="1" t="s">
        <v>24</v>
      </c>
      <c r="J105" s="1" t="s">
        <v>26</v>
      </c>
      <c r="K105" s="1">
        <v>170</v>
      </c>
      <c r="L105" s="1">
        <v>157</v>
      </c>
      <c r="M105" s="2">
        <f t="shared" si="5"/>
        <v>0.92352941176470593</v>
      </c>
      <c r="N105" s="1">
        <v>0</v>
      </c>
      <c r="O105" s="2">
        <f t="shared" si="6"/>
        <v>0</v>
      </c>
      <c r="P105" s="1">
        <f t="shared" si="7"/>
        <v>157</v>
      </c>
      <c r="Q105" s="2">
        <f t="shared" si="8"/>
        <v>0.92352941176470593</v>
      </c>
      <c r="R105" s="1">
        <f t="shared" si="9"/>
        <v>124</v>
      </c>
      <c r="S105" s="1">
        <v>115</v>
      </c>
      <c r="T105" s="1">
        <v>0</v>
      </c>
      <c r="U105" s="1">
        <v>9</v>
      </c>
    </row>
    <row r="106" spans="1:21" x14ac:dyDescent="0.2">
      <c r="A106" s="1">
        <v>407924</v>
      </c>
      <c r="B106" s="1" t="s">
        <v>331</v>
      </c>
      <c r="C106" s="1">
        <v>309</v>
      </c>
      <c r="D106" s="1" t="s">
        <v>332</v>
      </c>
      <c r="E106" s="1" t="s">
        <v>333</v>
      </c>
      <c r="F106" s="1" t="s">
        <v>24</v>
      </c>
      <c r="G106" s="1">
        <v>53211</v>
      </c>
      <c r="H106" s="1" t="s">
        <v>25</v>
      </c>
      <c r="I106" s="1" t="s">
        <v>24</v>
      </c>
      <c r="J106" s="1" t="s">
        <v>26</v>
      </c>
      <c r="K106" s="1">
        <v>231</v>
      </c>
      <c r="L106" s="1">
        <v>231</v>
      </c>
      <c r="M106" s="2">
        <f t="shared" si="5"/>
        <v>1</v>
      </c>
      <c r="N106" s="1">
        <v>0</v>
      </c>
      <c r="O106" s="2">
        <f t="shared" si="6"/>
        <v>0</v>
      </c>
      <c r="P106" s="1">
        <f t="shared" si="7"/>
        <v>231</v>
      </c>
      <c r="Q106" s="2">
        <f t="shared" si="8"/>
        <v>1</v>
      </c>
      <c r="R106" s="1">
        <f t="shared" si="9"/>
        <v>92</v>
      </c>
      <c r="S106" s="1">
        <v>92</v>
      </c>
      <c r="T106" s="1">
        <v>0</v>
      </c>
      <c r="U106" s="1">
        <v>0</v>
      </c>
    </row>
    <row r="107" spans="1:21" x14ac:dyDescent="0.2">
      <c r="A107" s="1">
        <v>407924</v>
      </c>
      <c r="B107" s="1" t="s">
        <v>331</v>
      </c>
      <c r="C107" s="1">
        <v>2880</v>
      </c>
      <c r="D107" s="1" t="s">
        <v>334</v>
      </c>
      <c r="E107" s="1" t="s">
        <v>335</v>
      </c>
      <c r="F107" s="1" t="s">
        <v>336</v>
      </c>
      <c r="G107" s="1">
        <v>53214</v>
      </c>
      <c r="H107" s="1" t="s">
        <v>25</v>
      </c>
      <c r="I107" s="1" t="s">
        <v>24</v>
      </c>
      <c r="J107" s="1" t="s">
        <v>26</v>
      </c>
      <c r="K107" s="1">
        <v>161</v>
      </c>
      <c r="L107" s="1">
        <v>161</v>
      </c>
      <c r="M107" s="2">
        <f t="shared" si="5"/>
        <v>1</v>
      </c>
      <c r="N107" s="1">
        <v>0</v>
      </c>
      <c r="O107" s="2">
        <f t="shared" si="6"/>
        <v>0</v>
      </c>
      <c r="P107" s="1">
        <f t="shared" si="7"/>
        <v>161</v>
      </c>
      <c r="Q107" s="2">
        <f t="shared" si="8"/>
        <v>1</v>
      </c>
      <c r="R107" s="1">
        <f t="shared" si="9"/>
        <v>46</v>
      </c>
      <c r="S107" s="1">
        <v>46</v>
      </c>
      <c r="T107" s="1">
        <v>0</v>
      </c>
      <c r="U107" s="1">
        <v>0</v>
      </c>
    </row>
    <row r="108" spans="1:21" x14ac:dyDescent="0.2">
      <c r="A108" s="1">
        <v>407924</v>
      </c>
      <c r="B108" s="1" t="s">
        <v>331</v>
      </c>
      <c r="C108" s="1">
        <v>1575</v>
      </c>
      <c r="D108" s="1" t="s">
        <v>337</v>
      </c>
      <c r="E108" s="1" t="s">
        <v>338</v>
      </c>
      <c r="F108" s="1" t="s">
        <v>24</v>
      </c>
      <c r="G108" s="1">
        <v>53209</v>
      </c>
      <c r="H108" s="1" t="s">
        <v>25</v>
      </c>
      <c r="I108" s="1" t="s">
        <v>24</v>
      </c>
      <c r="J108" s="1" t="s">
        <v>26</v>
      </c>
      <c r="K108" s="1">
        <v>160</v>
      </c>
      <c r="L108" s="1">
        <v>160</v>
      </c>
      <c r="M108" s="2">
        <f t="shared" si="5"/>
        <v>1</v>
      </c>
      <c r="N108" s="1">
        <v>0</v>
      </c>
      <c r="O108" s="2">
        <f t="shared" si="6"/>
        <v>0</v>
      </c>
      <c r="P108" s="1">
        <f t="shared" si="7"/>
        <v>160</v>
      </c>
      <c r="Q108" s="2">
        <f t="shared" si="8"/>
        <v>1</v>
      </c>
      <c r="R108" s="1">
        <f t="shared" si="9"/>
        <v>64</v>
      </c>
      <c r="S108" s="1">
        <v>64</v>
      </c>
      <c r="T108" s="1">
        <v>0</v>
      </c>
      <c r="U108" s="1">
        <v>0</v>
      </c>
    </row>
    <row r="109" spans="1:21" x14ac:dyDescent="0.2">
      <c r="A109" s="1">
        <v>407924</v>
      </c>
      <c r="B109" s="1" t="s">
        <v>331</v>
      </c>
      <c r="C109" s="1">
        <v>2240</v>
      </c>
      <c r="D109" s="1" t="s">
        <v>339</v>
      </c>
      <c r="E109" s="1" t="s">
        <v>340</v>
      </c>
      <c r="F109" s="1" t="s">
        <v>24</v>
      </c>
      <c r="G109" s="1">
        <v>53215</v>
      </c>
      <c r="H109" s="1" t="s">
        <v>25</v>
      </c>
      <c r="I109" s="1" t="s">
        <v>24</v>
      </c>
      <c r="J109" s="1" t="s">
        <v>26</v>
      </c>
      <c r="K109" s="1">
        <v>224</v>
      </c>
      <c r="L109" s="1">
        <v>224</v>
      </c>
      <c r="M109" s="2">
        <f t="shared" si="5"/>
        <v>1</v>
      </c>
      <c r="N109" s="1">
        <v>0</v>
      </c>
      <c r="O109" s="2">
        <f t="shared" si="6"/>
        <v>0</v>
      </c>
      <c r="P109" s="1">
        <f t="shared" si="7"/>
        <v>224</v>
      </c>
      <c r="Q109" s="2">
        <f t="shared" si="8"/>
        <v>1</v>
      </c>
      <c r="R109" s="1">
        <f t="shared" si="9"/>
        <v>98</v>
      </c>
      <c r="S109" s="1">
        <v>98</v>
      </c>
      <c r="T109" s="1">
        <v>0</v>
      </c>
      <c r="U109" s="1">
        <v>0</v>
      </c>
    </row>
    <row r="110" spans="1:21" x14ac:dyDescent="0.2">
      <c r="A110" s="1">
        <v>407924</v>
      </c>
      <c r="B110" s="1" t="s">
        <v>331</v>
      </c>
      <c r="C110" s="1">
        <v>1205</v>
      </c>
      <c r="D110" s="1" t="s">
        <v>341</v>
      </c>
      <c r="E110" s="1" t="s">
        <v>342</v>
      </c>
      <c r="F110" s="1" t="s">
        <v>24</v>
      </c>
      <c r="G110" s="1">
        <v>23204</v>
      </c>
      <c r="H110" s="1" t="s">
        <v>25</v>
      </c>
      <c r="I110" s="1" t="s">
        <v>24</v>
      </c>
      <c r="J110" s="1" t="s">
        <v>26</v>
      </c>
      <c r="K110" s="1">
        <v>347</v>
      </c>
      <c r="L110" s="1">
        <v>347</v>
      </c>
      <c r="M110" s="2">
        <f t="shared" si="5"/>
        <v>1</v>
      </c>
      <c r="N110" s="1">
        <v>0</v>
      </c>
      <c r="O110" s="2">
        <f t="shared" si="6"/>
        <v>0</v>
      </c>
      <c r="P110" s="1">
        <f t="shared" si="7"/>
        <v>347</v>
      </c>
      <c r="Q110" s="2">
        <f t="shared" si="8"/>
        <v>1</v>
      </c>
      <c r="R110" s="1">
        <f t="shared" si="9"/>
        <v>180</v>
      </c>
      <c r="S110" s="1">
        <v>180</v>
      </c>
      <c r="T110" s="1">
        <v>0</v>
      </c>
      <c r="U110" s="1">
        <v>0</v>
      </c>
    </row>
    <row r="111" spans="1:21" x14ac:dyDescent="0.2">
      <c r="A111" s="1">
        <v>407924</v>
      </c>
      <c r="B111" s="1" t="s">
        <v>331</v>
      </c>
      <c r="C111" s="1">
        <v>3410</v>
      </c>
      <c r="D111" s="1" t="s">
        <v>343</v>
      </c>
      <c r="E111" s="1" t="s">
        <v>344</v>
      </c>
      <c r="F111" s="1" t="s">
        <v>24</v>
      </c>
      <c r="G111" s="1">
        <v>53210</v>
      </c>
      <c r="H111" s="1" t="s">
        <v>25</v>
      </c>
      <c r="I111" s="1" t="s">
        <v>24</v>
      </c>
      <c r="J111" s="1" t="s">
        <v>26</v>
      </c>
      <c r="K111" s="1">
        <v>130</v>
      </c>
      <c r="L111" s="1">
        <v>130</v>
      </c>
      <c r="M111" s="2">
        <f t="shared" si="5"/>
        <v>1</v>
      </c>
      <c r="N111" s="1">
        <v>0</v>
      </c>
      <c r="O111" s="2">
        <f t="shared" si="6"/>
        <v>0</v>
      </c>
      <c r="P111" s="1">
        <f t="shared" si="7"/>
        <v>130</v>
      </c>
      <c r="Q111" s="2">
        <f t="shared" si="8"/>
        <v>1</v>
      </c>
      <c r="R111" s="1">
        <f t="shared" si="9"/>
        <v>73</v>
      </c>
      <c r="S111" s="1">
        <v>73</v>
      </c>
      <c r="T111" s="1">
        <v>0</v>
      </c>
      <c r="U111" s="1">
        <v>0</v>
      </c>
    </row>
    <row r="112" spans="1:21" x14ac:dyDescent="0.2">
      <c r="A112" s="1">
        <v>407924</v>
      </c>
      <c r="B112" s="1" t="s">
        <v>331</v>
      </c>
      <c r="C112" s="1">
        <v>3455</v>
      </c>
      <c r="D112" s="1" t="s">
        <v>345</v>
      </c>
      <c r="E112" s="1" t="s">
        <v>346</v>
      </c>
      <c r="F112" s="1" t="s">
        <v>24</v>
      </c>
      <c r="G112" s="1">
        <v>53221</v>
      </c>
      <c r="H112" s="1" t="s">
        <v>25</v>
      </c>
      <c r="I112" s="1" t="s">
        <v>24</v>
      </c>
      <c r="J112" s="1" t="s">
        <v>26</v>
      </c>
      <c r="K112" s="1">
        <v>212</v>
      </c>
      <c r="L112" s="1">
        <v>212</v>
      </c>
      <c r="M112" s="2">
        <f t="shared" si="5"/>
        <v>1</v>
      </c>
      <c r="N112" s="1">
        <v>0</v>
      </c>
      <c r="O112" s="2">
        <f t="shared" si="6"/>
        <v>0</v>
      </c>
      <c r="P112" s="1">
        <f t="shared" si="7"/>
        <v>212</v>
      </c>
      <c r="Q112" s="2">
        <f t="shared" si="8"/>
        <v>1</v>
      </c>
      <c r="R112" s="1">
        <f t="shared" si="9"/>
        <v>47</v>
      </c>
      <c r="S112" s="1">
        <v>47</v>
      </c>
      <c r="T112" s="1">
        <v>0</v>
      </c>
      <c r="U112" s="1">
        <v>0</v>
      </c>
    </row>
    <row r="113" spans="1:21" x14ac:dyDescent="0.2">
      <c r="A113" s="1">
        <v>407924</v>
      </c>
      <c r="B113" s="1" t="s">
        <v>331</v>
      </c>
      <c r="C113" s="1">
        <v>5720</v>
      </c>
      <c r="D113" s="1" t="s">
        <v>347</v>
      </c>
      <c r="E113" s="1" t="s">
        <v>348</v>
      </c>
      <c r="F113" s="1" t="s">
        <v>24</v>
      </c>
      <c r="G113" s="1">
        <v>53222</v>
      </c>
      <c r="H113" s="1" t="s">
        <v>25</v>
      </c>
      <c r="I113" s="1" t="s">
        <v>24</v>
      </c>
      <c r="J113" s="1" t="s">
        <v>26</v>
      </c>
      <c r="K113" s="1">
        <v>156</v>
      </c>
      <c r="L113" s="1">
        <v>156</v>
      </c>
      <c r="M113" s="2">
        <f t="shared" si="5"/>
        <v>1</v>
      </c>
      <c r="N113" s="1">
        <v>0</v>
      </c>
      <c r="O113" s="2">
        <f t="shared" si="6"/>
        <v>0</v>
      </c>
      <c r="P113" s="1">
        <f t="shared" si="7"/>
        <v>156</v>
      </c>
      <c r="Q113" s="2">
        <f t="shared" si="8"/>
        <v>1</v>
      </c>
      <c r="R113" s="1">
        <f t="shared" si="9"/>
        <v>70</v>
      </c>
      <c r="S113" s="1">
        <v>70</v>
      </c>
      <c r="T113" s="1">
        <v>0</v>
      </c>
      <c r="U113" s="1">
        <v>0</v>
      </c>
    </row>
    <row r="114" spans="1:21" x14ac:dyDescent="0.2">
      <c r="A114" s="1">
        <v>407924</v>
      </c>
      <c r="B114" s="1" t="s">
        <v>331</v>
      </c>
      <c r="C114" s="1">
        <v>1200</v>
      </c>
      <c r="D114" s="1" t="s">
        <v>349</v>
      </c>
      <c r="E114" s="1" t="s">
        <v>350</v>
      </c>
      <c r="F114" s="1" t="s">
        <v>24</v>
      </c>
      <c r="G114" s="1">
        <v>53215</v>
      </c>
      <c r="H114" s="1" t="s">
        <v>25</v>
      </c>
      <c r="I114" s="1" t="s">
        <v>24</v>
      </c>
      <c r="J114" s="1" t="s">
        <v>26</v>
      </c>
      <c r="K114" s="1">
        <v>285</v>
      </c>
      <c r="L114" s="1">
        <v>285</v>
      </c>
      <c r="M114" s="2">
        <f t="shared" si="5"/>
        <v>1</v>
      </c>
      <c r="N114" s="1">
        <v>0</v>
      </c>
      <c r="O114" s="2">
        <f t="shared" si="6"/>
        <v>0</v>
      </c>
      <c r="P114" s="1">
        <f t="shared" si="7"/>
        <v>285</v>
      </c>
      <c r="Q114" s="2">
        <f t="shared" si="8"/>
        <v>1</v>
      </c>
      <c r="R114" s="1">
        <f t="shared" si="9"/>
        <v>72</v>
      </c>
      <c r="S114" s="1">
        <v>72</v>
      </c>
      <c r="T114" s="1">
        <v>0</v>
      </c>
      <c r="U114" s="1">
        <v>0</v>
      </c>
    </row>
    <row r="115" spans="1:21" x14ac:dyDescent="0.2">
      <c r="A115" s="1">
        <v>407924</v>
      </c>
      <c r="B115" s="1" t="s">
        <v>331</v>
      </c>
      <c r="C115" s="1">
        <v>7670</v>
      </c>
      <c r="D115" s="1" t="s">
        <v>351</v>
      </c>
      <c r="E115" s="1" t="s">
        <v>352</v>
      </c>
      <c r="F115" s="1" t="s">
        <v>24</v>
      </c>
      <c r="G115" s="1">
        <v>53221</v>
      </c>
      <c r="H115" s="1" t="s">
        <v>25</v>
      </c>
      <c r="I115" s="1" t="s">
        <v>24</v>
      </c>
      <c r="J115" s="1" t="s">
        <v>26</v>
      </c>
      <c r="K115" s="1">
        <v>341</v>
      </c>
      <c r="L115" s="1">
        <v>341</v>
      </c>
      <c r="M115" s="2">
        <f t="shared" si="5"/>
        <v>1</v>
      </c>
      <c r="N115" s="1">
        <v>0</v>
      </c>
      <c r="O115" s="2">
        <f t="shared" si="6"/>
        <v>0</v>
      </c>
      <c r="P115" s="1">
        <f t="shared" si="7"/>
        <v>341</v>
      </c>
      <c r="Q115" s="2">
        <f t="shared" si="8"/>
        <v>1</v>
      </c>
      <c r="R115" s="1">
        <f t="shared" si="9"/>
        <v>149</v>
      </c>
      <c r="S115" s="1">
        <v>149</v>
      </c>
      <c r="T115" s="1">
        <v>0</v>
      </c>
      <c r="U115" s="1">
        <v>0</v>
      </c>
    </row>
    <row r="116" spans="1:21" x14ac:dyDescent="0.2">
      <c r="A116" s="1">
        <v>407924</v>
      </c>
      <c r="B116" s="1" t="s">
        <v>331</v>
      </c>
      <c r="C116" s="1">
        <v>7980</v>
      </c>
      <c r="D116" s="1" t="s">
        <v>353</v>
      </c>
      <c r="E116" s="1" t="s">
        <v>354</v>
      </c>
      <c r="F116" s="1" t="s">
        <v>24</v>
      </c>
      <c r="G116" s="1">
        <v>53207</v>
      </c>
      <c r="H116" s="1" t="s">
        <v>25</v>
      </c>
      <c r="I116" s="1" t="s">
        <v>24</v>
      </c>
      <c r="J116" s="1" t="s">
        <v>26</v>
      </c>
      <c r="K116" s="1">
        <v>228</v>
      </c>
      <c r="L116" s="1">
        <v>228</v>
      </c>
      <c r="M116" s="2">
        <f t="shared" si="5"/>
        <v>1</v>
      </c>
      <c r="N116" s="1">
        <v>0</v>
      </c>
      <c r="O116" s="2">
        <f t="shared" si="6"/>
        <v>0</v>
      </c>
      <c r="P116" s="1">
        <f t="shared" si="7"/>
        <v>228</v>
      </c>
      <c r="Q116" s="2">
        <f t="shared" si="8"/>
        <v>1</v>
      </c>
      <c r="R116" s="1">
        <f t="shared" si="9"/>
        <v>94</v>
      </c>
      <c r="S116" s="1">
        <v>94</v>
      </c>
      <c r="T116" s="1">
        <v>0</v>
      </c>
      <c r="U116" s="1">
        <v>0</v>
      </c>
    </row>
    <row r="117" spans="1:21" x14ac:dyDescent="0.2">
      <c r="A117" s="1">
        <v>401704</v>
      </c>
      <c r="B117" s="1" t="s">
        <v>355</v>
      </c>
      <c r="C117" s="1">
        <v>101</v>
      </c>
      <c r="D117" s="1" t="s">
        <v>356</v>
      </c>
      <c r="E117" s="1" t="s">
        <v>357</v>
      </c>
      <c r="F117" s="1" t="s">
        <v>24</v>
      </c>
      <c r="G117" s="1">
        <v>53208</v>
      </c>
      <c r="H117" s="1" t="s">
        <v>25</v>
      </c>
      <c r="I117" s="1" t="s">
        <v>24</v>
      </c>
      <c r="J117" s="1" t="s">
        <v>26</v>
      </c>
      <c r="K117" s="1">
        <v>186</v>
      </c>
      <c r="L117" s="1">
        <v>186</v>
      </c>
      <c r="M117" s="2">
        <f t="shared" si="5"/>
        <v>1</v>
      </c>
      <c r="N117" s="1">
        <v>0</v>
      </c>
      <c r="O117" s="2">
        <f t="shared" si="6"/>
        <v>0</v>
      </c>
      <c r="P117" s="1">
        <f t="shared" si="7"/>
        <v>186</v>
      </c>
      <c r="Q117" s="2">
        <f t="shared" si="8"/>
        <v>1</v>
      </c>
      <c r="R117" s="1">
        <f t="shared" si="9"/>
        <v>41</v>
      </c>
      <c r="S117" s="1">
        <v>41</v>
      </c>
      <c r="T117" s="1">
        <v>0</v>
      </c>
      <c r="U117" s="1">
        <v>0</v>
      </c>
    </row>
    <row r="118" spans="1:21" x14ac:dyDescent="0.2">
      <c r="A118" s="1">
        <v>401704</v>
      </c>
      <c r="B118" s="1" t="s">
        <v>355</v>
      </c>
      <c r="C118" s="1">
        <v>1704</v>
      </c>
      <c r="D118" s="1" t="s">
        <v>358</v>
      </c>
      <c r="E118" s="1" t="s">
        <v>359</v>
      </c>
      <c r="F118" s="1" t="s">
        <v>24</v>
      </c>
      <c r="G118" s="1">
        <v>53222</v>
      </c>
      <c r="H118" s="1" t="s">
        <v>25</v>
      </c>
      <c r="I118" s="1" t="s">
        <v>24</v>
      </c>
      <c r="J118" s="1" t="s">
        <v>26</v>
      </c>
      <c r="K118" s="1">
        <v>222</v>
      </c>
      <c r="L118" s="1">
        <v>222</v>
      </c>
      <c r="M118" s="2">
        <f t="shared" si="5"/>
        <v>1</v>
      </c>
      <c r="N118" s="1">
        <v>0</v>
      </c>
      <c r="O118" s="2">
        <f t="shared" si="6"/>
        <v>0</v>
      </c>
      <c r="P118" s="1">
        <f t="shared" si="7"/>
        <v>222</v>
      </c>
      <c r="Q118" s="2">
        <f t="shared" si="8"/>
        <v>1</v>
      </c>
      <c r="R118" s="1">
        <f t="shared" si="9"/>
        <v>83</v>
      </c>
      <c r="S118" s="1">
        <v>83</v>
      </c>
      <c r="T118" s="1">
        <v>0</v>
      </c>
      <c r="U118" s="1">
        <v>0</v>
      </c>
    </row>
    <row r="119" spans="1:21" x14ac:dyDescent="0.2">
      <c r="A119" s="1">
        <v>401704</v>
      </c>
      <c r="B119" s="1" t="s">
        <v>355</v>
      </c>
      <c r="C119" s="1">
        <v>1129</v>
      </c>
      <c r="D119" s="1" t="s">
        <v>358</v>
      </c>
      <c r="E119" s="1" t="s">
        <v>360</v>
      </c>
      <c r="F119" s="1" t="s">
        <v>24</v>
      </c>
      <c r="G119" s="1">
        <v>53213</v>
      </c>
      <c r="H119" s="1" t="s">
        <v>25</v>
      </c>
      <c r="I119" s="1" t="s">
        <v>24</v>
      </c>
      <c r="J119" s="1" t="s">
        <v>26</v>
      </c>
      <c r="K119" s="1">
        <v>122</v>
      </c>
      <c r="L119" s="1">
        <v>122</v>
      </c>
      <c r="M119" s="2">
        <f t="shared" si="5"/>
        <v>1</v>
      </c>
      <c r="N119" s="1">
        <v>0</v>
      </c>
      <c r="O119" s="2">
        <f t="shared" si="6"/>
        <v>0</v>
      </c>
      <c r="P119" s="1">
        <f t="shared" si="7"/>
        <v>122</v>
      </c>
      <c r="Q119" s="2">
        <f t="shared" si="8"/>
        <v>1</v>
      </c>
      <c r="R119" s="1">
        <f t="shared" si="9"/>
        <v>37</v>
      </c>
      <c r="S119" s="1">
        <v>37</v>
      </c>
      <c r="T119" s="1">
        <v>0</v>
      </c>
      <c r="U119" s="1">
        <v>0</v>
      </c>
    </row>
    <row r="120" spans="1:21" x14ac:dyDescent="0.2">
      <c r="A120" s="1">
        <v>513430</v>
      </c>
      <c r="B120" s="1" t="s">
        <v>361</v>
      </c>
      <c r="C120" s="1">
        <v>2620</v>
      </c>
      <c r="D120" s="1" t="s">
        <v>362</v>
      </c>
      <c r="E120" s="1" t="s">
        <v>363</v>
      </c>
      <c r="F120" s="1" t="s">
        <v>364</v>
      </c>
      <c r="G120" s="1">
        <v>53404</v>
      </c>
      <c r="H120" s="1" t="s">
        <v>25</v>
      </c>
      <c r="I120" s="1" t="s">
        <v>111</v>
      </c>
      <c r="J120" s="1" t="s">
        <v>26</v>
      </c>
      <c r="K120" s="1">
        <v>216</v>
      </c>
      <c r="L120" s="1">
        <v>171</v>
      </c>
      <c r="M120" s="2">
        <f t="shared" si="5"/>
        <v>0.79166666666666663</v>
      </c>
      <c r="N120" s="1">
        <v>0</v>
      </c>
      <c r="O120" s="2">
        <f t="shared" si="6"/>
        <v>0</v>
      </c>
      <c r="P120" s="1">
        <f t="shared" si="7"/>
        <v>171</v>
      </c>
      <c r="Q120" s="2">
        <f t="shared" si="8"/>
        <v>0.79166666666666663</v>
      </c>
      <c r="R120" s="1">
        <f t="shared" si="9"/>
        <v>105</v>
      </c>
      <c r="S120" s="1">
        <v>84</v>
      </c>
      <c r="T120" s="1">
        <v>0</v>
      </c>
      <c r="U120" s="1">
        <v>21</v>
      </c>
    </row>
    <row r="121" spans="1:21" x14ac:dyDescent="0.2">
      <c r="A121" s="1">
        <v>513430</v>
      </c>
      <c r="B121" s="1" t="s">
        <v>361</v>
      </c>
      <c r="C121" s="1">
        <v>3640</v>
      </c>
      <c r="D121" s="1" t="s">
        <v>365</v>
      </c>
      <c r="E121" s="1" t="s">
        <v>366</v>
      </c>
      <c r="F121" s="1" t="s">
        <v>364</v>
      </c>
      <c r="G121" s="1">
        <v>53405</v>
      </c>
      <c r="H121" s="1" t="s">
        <v>25</v>
      </c>
      <c r="I121" s="1" t="s">
        <v>111</v>
      </c>
      <c r="J121" s="1" t="s">
        <v>26</v>
      </c>
      <c r="K121" s="1">
        <v>227</v>
      </c>
      <c r="L121" s="1">
        <v>180</v>
      </c>
      <c r="M121" s="2">
        <f t="shared" si="5"/>
        <v>0.79295154185022021</v>
      </c>
      <c r="N121" s="1">
        <v>0</v>
      </c>
      <c r="O121" s="2">
        <f t="shared" si="6"/>
        <v>0</v>
      </c>
      <c r="P121" s="1">
        <f t="shared" si="7"/>
        <v>180</v>
      </c>
      <c r="Q121" s="2">
        <f t="shared" si="8"/>
        <v>0.79295154185022021</v>
      </c>
      <c r="R121" s="1">
        <f t="shared" si="9"/>
        <v>80</v>
      </c>
      <c r="S121" s="1">
        <v>64</v>
      </c>
      <c r="T121" s="1">
        <v>0</v>
      </c>
      <c r="U121" s="1">
        <v>16</v>
      </c>
    </row>
    <row r="122" spans="1:21" x14ac:dyDescent="0.2">
      <c r="A122" s="1">
        <v>513430</v>
      </c>
      <c r="B122" s="1" t="s">
        <v>361</v>
      </c>
      <c r="C122" s="1">
        <v>3430</v>
      </c>
      <c r="D122" s="1" t="s">
        <v>367</v>
      </c>
      <c r="E122" s="1" t="s">
        <v>368</v>
      </c>
      <c r="F122" s="1" t="s">
        <v>364</v>
      </c>
      <c r="G122" s="1">
        <v>53403</v>
      </c>
      <c r="H122" s="1" t="s">
        <v>25</v>
      </c>
      <c r="I122" s="1" t="s">
        <v>111</v>
      </c>
      <c r="J122" s="1" t="s">
        <v>26</v>
      </c>
      <c r="K122" s="1">
        <v>453</v>
      </c>
      <c r="L122" s="1">
        <v>360</v>
      </c>
      <c r="M122" s="2">
        <f t="shared" si="5"/>
        <v>0.79470198675496684</v>
      </c>
      <c r="N122" s="1">
        <v>0</v>
      </c>
      <c r="O122" s="2">
        <f t="shared" si="6"/>
        <v>0</v>
      </c>
      <c r="P122" s="1">
        <f t="shared" si="7"/>
        <v>360</v>
      </c>
      <c r="Q122" s="2">
        <f t="shared" si="8"/>
        <v>0.79470198675496684</v>
      </c>
      <c r="R122" s="1">
        <f t="shared" si="9"/>
        <v>247</v>
      </c>
      <c r="S122" s="1">
        <v>197</v>
      </c>
      <c r="T122" s="1">
        <v>0</v>
      </c>
      <c r="U122" s="1">
        <v>50</v>
      </c>
    </row>
    <row r="123" spans="1:21" x14ac:dyDescent="0.2">
      <c r="A123" s="1">
        <v>513430</v>
      </c>
      <c r="B123" s="1" t="s">
        <v>361</v>
      </c>
      <c r="C123" s="1">
        <v>5140</v>
      </c>
      <c r="D123" s="1" t="s">
        <v>369</v>
      </c>
      <c r="E123" s="1" t="s">
        <v>370</v>
      </c>
      <c r="F123" s="1" t="s">
        <v>364</v>
      </c>
      <c r="G123" s="1">
        <v>53403</v>
      </c>
      <c r="H123" s="1" t="s">
        <v>25</v>
      </c>
      <c r="I123" s="1" t="s">
        <v>111</v>
      </c>
      <c r="J123" s="1" t="s">
        <v>26</v>
      </c>
      <c r="K123" s="1">
        <v>205</v>
      </c>
      <c r="L123" s="1">
        <v>163</v>
      </c>
      <c r="M123" s="2">
        <f t="shared" si="5"/>
        <v>0.79512195121951224</v>
      </c>
      <c r="N123" s="1">
        <v>0</v>
      </c>
      <c r="O123" s="2">
        <f t="shared" si="6"/>
        <v>0</v>
      </c>
      <c r="P123" s="1">
        <f t="shared" si="7"/>
        <v>163</v>
      </c>
      <c r="Q123" s="2">
        <f t="shared" si="8"/>
        <v>0.79512195121951224</v>
      </c>
      <c r="R123" s="1">
        <f t="shared" si="9"/>
        <v>71</v>
      </c>
      <c r="S123" s="1">
        <v>57</v>
      </c>
      <c r="T123" s="1">
        <v>0</v>
      </c>
      <c r="U123" s="1">
        <v>14</v>
      </c>
    </row>
    <row r="124" spans="1:21" x14ac:dyDescent="0.2">
      <c r="A124" s="1">
        <v>513430</v>
      </c>
      <c r="B124" s="1" t="s">
        <v>361</v>
      </c>
      <c r="C124" s="1">
        <v>5650</v>
      </c>
      <c r="D124" s="1" t="s">
        <v>371</v>
      </c>
      <c r="E124" s="1" t="s">
        <v>372</v>
      </c>
      <c r="F124" s="1" t="s">
        <v>364</v>
      </c>
      <c r="G124" s="1">
        <v>53403</v>
      </c>
      <c r="H124" s="1" t="s">
        <v>34</v>
      </c>
      <c r="I124" s="1" t="s">
        <v>111</v>
      </c>
      <c r="J124" s="1" t="s">
        <v>36</v>
      </c>
      <c r="K124" s="1">
        <v>202</v>
      </c>
      <c r="L124" s="1">
        <v>63</v>
      </c>
      <c r="M124" s="2">
        <f t="shared" si="5"/>
        <v>0.31188118811881188</v>
      </c>
      <c r="N124" s="1">
        <v>11</v>
      </c>
      <c r="O124" s="2">
        <f t="shared" si="6"/>
        <v>5.4455445544554455E-2</v>
      </c>
      <c r="P124" s="1">
        <f t="shared" si="7"/>
        <v>74</v>
      </c>
      <c r="Q124" s="2">
        <f t="shared" si="8"/>
        <v>0.36633663366336633</v>
      </c>
      <c r="R124" s="1">
        <f t="shared" si="9"/>
        <v>50</v>
      </c>
      <c r="S124" s="1">
        <v>21</v>
      </c>
      <c r="T124" s="1">
        <v>6</v>
      </c>
      <c r="U124" s="1">
        <v>23</v>
      </c>
    </row>
    <row r="125" spans="1:21" x14ac:dyDescent="0.2">
      <c r="A125" s="1">
        <v>513430</v>
      </c>
      <c r="B125" s="1" t="s">
        <v>361</v>
      </c>
      <c r="C125" s="1">
        <v>7632</v>
      </c>
      <c r="D125" s="1" t="s">
        <v>373</v>
      </c>
      <c r="E125" s="1" t="s">
        <v>374</v>
      </c>
      <c r="F125" s="1" t="s">
        <v>375</v>
      </c>
      <c r="G125" s="1">
        <v>53402</v>
      </c>
      <c r="H125" s="1" t="s">
        <v>34</v>
      </c>
      <c r="I125" s="1" t="s">
        <v>111</v>
      </c>
      <c r="J125" s="1" t="s">
        <v>36</v>
      </c>
      <c r="K125" s="1">
        <v>228</v>
      </c>
      <c r="L125" s="1">
        <v>63</v>
      </c>
      <c r="M125" s="2">
        <f t="shared" si="5"/>
        <v>0.27631578947368424</v>
      </c>
      <c r="N125" s="1">
        <v>13</v>
      </c>
      <c r="O125" s="2">
        <f t="shared" si="6"/>
        <v>5.701754385964912E-2</v>
      </c>
      <c r="P125" s="1">
        <f t="shared" si="7"/>
        <v>76</v>
      </c>
      <c r="Q125" s="2">
        <f t="shared" si="8"/>
        <v>0.33333333333333331</v>
      </c>
      <c r="R125" s="1">
        <f t="shared" si="9"/>
        <v>86</v>
      </c>
      <c r="S125" s="1">
        <v>30</v>
      </c>
      <c r="T125" s="1">
        <v>4</v>
      </c>
      <c r="U125" s="1">
        <v>52</v>
      </c>
    </row>
    <row r="126" spans="1:21" x14ac:dyDescent="0.2">
      <c r="A126" s="1">
        <v>513430</v>
      </c>
      <c r="B126" s="1" t="s">
        <v>361</v>
      </c>
      <c r="C126" s="1">
        <v>6430</v>
      </c>
      <c r="D126" s="1" t="s">
        <v>376</v>
      </c>
      <c r="E126" s="1" t="s">
        <v>377</v>
      </c>
      <c r="F126" s="1" t="s">
        <v>378</v>
      </c>
      <c r="G126" s="1">
        <v>53177</v>
      </c>
      <c r="H126" s="1" t="s">
        <v>34</v>
      </c>
      <c r="I126" s="1" t="s">
        <v>111</v>
      </c>
      <c r="J126" s="1" t="s">
        <v>36</v>
      </c>
      <c r="K126" s="1">
        <v>32</v>
      </c>
      <c r="L126" s="1">
        <v>10</v>
      </c>
      <c r="M126" s="2">
        <f t="shared" si="5"/>
        <v>0.3125</v>
      </c>
      <c r="N126" s="1">
        <v>1</v>
      </c>
      <c r="O126" s="2">
        <f t="shared" si="6"/>
        <v>3.125E-2</v>
      </c>
      <c r="P126" s="1">
        <f t="shared" si="7"/>
        <v>11</v>
      </c>
      <c r="Q126" s="2">
        <f t="shared" si="8"/>
        <v>0.34375</v>
      </c>
      <c r="R126" s="1">
        <f t="shared" si="9"/>
        <v>17</v>
      </c>
      <c r="S126" s="1">
        <v>8</v>
      </c>
      <c r="T126" s="1">
        <v>0</v>
      </c>
      <c r="U126" s="1">
        <v>9</v>
      </c>
    </row>
    <row r="127" spans="1:21" x14ac:dyDescent="0.2">
      <c r="A127" s="1">
        <v>407311</v>
      </c>
      <c r="B127" s="1" t="s">
        <v>379</v>
      </c>
      <c r="C127" s="1">
        <v>8217</v>
      </c>
      <c r="D127" s="1" t="s">
        <v>379</v>
      </c>
      <c r="E127" s="1" t="s">
        <v>380</v>
      </c>
      <c r="F127" s="1" t="s">
        <v>24</v>
      </c>
      <c r="G127" s="1">
        <v>53206</v>
      </c>
      <c r="H127" s="1" t="s">
        <v>25</v>
      </c>
      <c r="I127" s="1" t="s">
        <v>24</v>
      </c>
      <c r="J127" s="1" t="s">
        <v>26</v>
      </c>
      <c r="K127" s="1">
        <v>107</v>
      </c>
      <c r="L127" s="1">
        <v>54</v>
      </c>
      <c r="M127" s="2">
        <f t="shared" si="5"/>
        <v>0.50467289719626163</v>
      </c>
      <c r="N127" s="1">
        <v>0</v>
      </c>
      <c r="O127" s="2">
        <f t="shared" si="6"/>
        <v>0</v>
      </c>
      <c r="P127" s="1">
        <f t="shared" si="7"/>
        <v>54</v>
      </c>
      <c r="Q127" s="2">
        <f t="shared" si="8"/>
        <v>0.50467289719626163</v>
      </c>
      <c r="R127" s="1">
        <f t="shared" si="9"/>
        <v>41</v>
      </c>
      <c r="S127" s="1">
        <v>41</v>
      </c>
      <c r="T127" s="1">
        <v>0</v>
      </c>
      <c r="U127" s="1">
        <v>0</v>
      </c>
    </row>
    <row r="128" spans="1:21" x14ac:dyDescent="0.2">
      <c r="A128" s="1">
        <v>407330</v>
      </c>
      <c r="B128" s="1" t="s">
        <v>381</v>
      </c>
      <c r="C128" s="1">
        <v>2750</v>
      </c>
      <c r="D128" s="1" t="s">
        <v>382</v>
      </c>
      <c r="E128" s="1" t="s">
        <v>383</v>
      </c>
      <c r="F128" s="1" t="s">
        <v>24</v>
      </c>
      <c r="G128" s="1">
        <v>532152688</v>
      </c>
      <c r="H128" s="1" t="s">
        <v>25</v>
      </c>
      <c r="I128" s="1" t="s">
        <v>24</v>
      </c>
      <c r="J128" s="1" t="s">
        <v>26</v>
      </c>
      <c r="K128" s="1">
        <v>395</v>
      </c>
      <c r="L128" s="1">
        <v>395</v>
      </c>
      <c r="M128" s="2">
        <f t="shared" si="5"/>
        <v>1</v>
      </c>
      <c r="N128" s="1">
        <v>0</v>
      </c>
      <c r="O128" s="2">
        <f t="shared" si="6"/>
        <v>0</v>
      </c>
      <c r="P128" s="1">
        <f t="shared" si="7"/>
        <v>395</v>
      </c>
      <c r="Q128" s="2">
        <f t="shared" si="8"/>
        <v>1</v>
      </c>
      <c r="R128" s="1">
        <f t="shared" si="9"/>
        <v>239</v>
      </c>
      <c r="S128" s="1">
        <v>239</v>
      </c>
      <c r="T128" s="1">
        <v>0</v>
      </c>
      <c r="U128" s="1">
        <v>0</v>
      </c>
    </row>
    <row r="129" spans="1:21" x14ac:dyDescent="0.2">
      <c r="A129" s="1">
        <v>407375</v>
      </c>
      <c r="B129" s="1" t="s">
        <v>384</v>
      </c>
      <c r="C129" s="1">
        <v>3101</v>
      </c>
      <c r="D129" s="1" t="s">
        <v>385</v>
      </c>
      <c r="E129" s="1" t="s">
        <v>386</v>
      </c>
      <c r="F129" s="1" t="s">
        <v>24</v>
      </c>
      <c r="G129" s="1">
        <v>532043401</v>
      </c>
      <c r="H129" s="1" t="s">
        <v>25</v>
      </c>
      <c r="I129" s="1" t="s">
        <v>24</v>
      </c>
      <c r="J129" s="1" t="s">
        <v>26</v>
      </c>
      <c r="K129" s="1">
        <v>320</v>
      </c>
      <c r="L129" s="1">
        <v>320</v>
      </c>
      <c r="M129" s="2">
        <f t="shared" si="5"/>
        <v>1</v>
      </c>
      <c r="N129" s="1">
        <v>0</v>
      </c>
      <c r="O129" s="2">
        <f t="shared" si="6"/>
        <v>0</v>
      </c>
      <c r="P129" s="1">
        <f t="shared" si="7"/>
        <v>320</v>
      </c>
      <c r="Q129" s="2">
        <f t="shared" si="8"/>
        <v>1</v>
      </c>
      <c r="R129" s="1">
        <f t="shared" si="9"/>
        <v>284</v>
      </c>
      <c r="S129" s="1">
        <v>284</v>
      </c>
      <c r="T129" s="1">
        <v>0</v>
      </c>
      <c r="U129" s="1">
        <v>0</v>
      </c>
    </row>
    <row r="130" spans="1:21" x14ac:dyDescent="0.2">
      <c r="A130" s="1">
        <v>407375</v>
      </c>
      <c r="B130" s="1" t="s">
        <v>384</v>
      </c>
      <c r="C130" s="1">
        <v>3100</v>
      </c>
      <c r="D130" s="1" t="s">
        <v>387</v>
      </c>
      <c r="E130" s="1" t="s">
        <v>388</v>
      </c>
      <c r="F130" s="1" t="s">
        <v>24</v>
      </c>
      <c r="G130" s="1">
        <v>532043585</v>
      </c>
      <c r="H130" s="1" t="s">
        <v>25</v>
      </c>
      <c r="I130" s="1" t="s">
        <v>24</v>
      </c>
      <c r="J130" s="1" t="s">
        <v>26</v>
      </c>
      <c r="K130" s="1">
        <v>263</v>
      </c>
      <c r="L130" s="1">
        <v>263</v>
      </c>
      <c r="M130" s="2">
        <f t="shared" si="5"/>
        <v>1</v>
      </c>
      <c r="N130" s="1">
        <v>0</v>
      </c>
      <c r="O130" s="2">
        <f t="shared" si="6"/>
        <v>0</v>
      </c>
      <c r="P130" s="1">
        <f t="shared" si="7"/>
        <v>263</v>
      </c>
      <c r="Q130" s="2">
        <f t="shared" si="8"/>
        <v>1</v>
      </c>
      <c r="R130" s="1">
        <f t="shared" si="9"/>
        <v>232</v>
      </c>
      <c r="S130" s="1">
        <v>232</v>
      </c>
      <c r="T130" s="1">
        <v>0</v>
      </c>
      <c r="U130" s="1">
        <v>0</v>
      </c>
    </row>
    <row r="131" spans="1:21" x14ac:dyDescent="0.2">
      <c r="A131" s="1">
        <v>407375</v>
      </c>
      <c r="B131" s="1" t="s">
        <v>384</v>
      </c>
      <c r="C131" s="1">
        <v>661</v>
      </c>
      <c r="D131" s="1" t="s">
        <v>389</v>
      </c>
      <c r="E131" s="1" t="s">
        <v>390</v>
      </c>
      <c r="F131" s="1" t="s">
        <v>24</v>
      </c>
      <c r="G131" s="1">
        <v>53207</v>
      </c>
      <c r="H131" s="1" t="s">
        <v>25</v>
      </c>
      <c r="I131" s="1" t="s">
        <v>24</v>
      </c>
      <c r="J131" s="1" t="s">
        <v>26</v>
      </c>
      <c r="K131" s="1">
        <v>588</v>
      </c>
      <c r="L131" s="1">
        <v>588</v>
      </c>
      <c r="M131" s="2">
        <f t="shared" ref="M131:M174" si="10">L131/K131</f>
        <v>1</v>
      </c>
      <c r="N131" s="1">
        <v>0</v>
      </c>
      <c r="O131" s="2">
        <f t="shared" ref="O131:O174" si="11">N131/K131</f>
        <v>0</v>
      </c>
      <c r="P131" s="1">
        <f t="shared" ref="P131:P174" si="12">L131+N131</f>
        <v>588</v>
      </c>
      <c r="Q131" s="2">
        <f t="shared" ref="Q131:Q174" si="13">P131/K131</f>
        <v>1</v>
      </c>
      <c r="R131" s="1">
        <f t="shared" ref="R131:R174" si="14">SUM(S131:U131)</f>
        <v>68</v>
      </c>
      <c r="S131" s="1">
        <v>68</v>
      </c>
      <c r="T131" s="1">
        <v>0</v>
      </c>
      <c r="U131" s="1">
        <v>0</v>
      </c>
    </row>
    <row r="132" spans="1:21" x14ac:dyDescent="0.2">
      <c r="A132" s="1">
        <v>407375</v>
      </c>
      <c r="B132" s="1" t="s">
        <v>384</v>
      </c>
      <c r="C132" s="1">
        <v>572</v>
      </c>
      <c r="D132" s="1" t="s">
        <v>391</v>
      </c>
      <c r="E132" s="1" t="s">
        <v>392</v>
      </c>
      <c r="F132" s="1" t="s">
        <v>24</v>
      </c>
      <c r="G132" s="1">
        <v>53207</v>
      </c>
      <c r="H132" s="1" t="s">
        <v>25</v>
      </c>
      <c r="I132" s="1" t="s">
        <v>24</v>
      </c>
      <c r="J132" s="1" t="s">
        <v>26</v>
      </c>
      <c r="K132" s="1">
        <v>359</v>
      </c>
      <c r="L132" s="1">
        <v>359</v>
      </c>
      <c r="M132" s="2">
        <f t="shared" si="10"/>
        <v>1</v>
      </c>
      <c r="N132" s="1">
        <v>0</v>
      </c>
      <c r="O132" s="2">
        <f t="shared" si="11"/>
        <v>0</v>
      </c>
      <c r="P132" s="1">
        <f t="shared" si="12"/>
        <v>359</v>
      </c>
      <c r="Q132" s="2">
        <f t="shared" si="13"/>
        <v>1</v>
      </c>
      <c r="R132" s="1">
        <f t="shared" si="14"/>
        <v>187</v>
      </c>
      <c r="S132" s="1">
        <v>187</v>
      </c>
      <c r="T132" s="1">
        <v>0</v>
      </c>
      <c r="U132" s="1">
        <v>0</v>
      </c>
    </row>
    <row r="133" spans="1:21" x14ac:dyDescent="0.2">
      <c r="A133" s="1">
        <v>401745</v>
      </c>
      <c r="B133" s="1" t="s">
        <v>393</v>
      </c>
      <c r="C133" s="1">
        <v>1720</v>
      </c>
      <c r="D133" s="1" t="s">
        <v>394</v>
      </c>
      <c r="E133" s="1" t="s">
        <v>395</v>
      </c>
      <c r="F133" s="1" t="s">
        <v>24</v>
      </c>
      <c r="G133" s="1">
        <v>53207</v>
      </c>
      <c r="H133" s="1" t="s">
        <v>25</v>
      </c>
      <c r="I133" s="1" t="s">
        <v>24</v>
      </c>
      <c r="J133" s="1" t="s">
        <v>26</v>
      </c>
      <c r="K133" s="1">
        <v>727</v>
      </c>
      <c r="L133" s="1">
        <v>727</v>
      </c>
      <c r="M133" s="2">
        <f t="shared" si="10"/>
        <v>1</v>
      </c>
      <c r="N133" s="1">
        <v>0</v>
      </c>
      <c r="O133" s="2">
        <f t="shared" si="11"/>
        <v>0</v>
      </c>
      <c r="P133" s="1">
        <f t="shared" si="12"/>
        <v>727</v>
      </c>
      <c r="Q133" s="2">
        <f t="shared" si="13"/>
        <v>1</v>
      </c>
      <c r="R133" s="1">
        <f t="shared" si="14"/>
        <v>572</v>
      </c>
      <c r="S133" s="1">
        <v>572</v>
      </c>
      <c r="T133" s="1">
        <v>0</v>
      </c>
      <c r="U133" s="1">
        <v>0</v>
      </c>
    </row>
    <row r="134" spans="1:21" x14ac:dyDescent="0.2">
      <c r="A134" s="1">
        <v>401745</v>
      </c>
      <c r="B134" s="1" t="s">
        <v>393</v>
      </c>
      <c r="C134" s="1">
        <v>1745</v>
      </c>
      <c r="D134" s="1" t="s">
        <v>396</v>
      </c>
      <c r="E134" s="1" t="s">
        <v>397</v>
      </c>
      <c r="F134" s="1" t="s">
        <v>24</v>
      </c>
      <c r="G134" s="1">
        <v>53207</v>
      </c>
      <c r="H134" s="1" t="s">
        <v>25</v>
      </c>
      <c r="I134" s="1" t="s">
        <v>24</v>
      </c>
      <c r="J134" s="1" t="s">
        <v>26</v>
      </c>
      <c r="K134" s="1">
        <v>1111</v>
      </c>
      <c r="L134" s="1">
        <v>1111</v>
      </c>
      <c r="M134" s="2">
        <f t="shared" si="10"/>
        <v>1</v>
      </c>
      <c r="N134" s="1">
        <v>0</v>
      </c>
      <c r="O134" s="2">
        <f t="shared" si="11"/>
        <v>0</v>
      </c>
      <c r="P134" s="1">
        <f t="shared" si="12"/>
        <v>1111</v>
      </c>
      <c r="Q134" s="2">
        <f t="shared" si="13"/>
        <v>1</v>
      </c>
      <c r="R134" s="1">
        <f t="shared" si="14"/>
        <v>376</v>
      </c>
      <c r="S134" s="1">
        <v>376</v>
      </c>
      <c r="T134" s="1">
        <v>0</v>
      </c>
      <c r="U134" s="1">
        <v>0</v>
      </c>
    </row>
    <row r="135" spans="1:21" x14ac:dyDescent="0.2">
      <c r="A135" s="1">
        <v>627417</v>
      </c>
      <c r="B135" s="1" t="s">
        <v>398</v>
      </c>
      <c r="C135" s="1">
        <v>3520</v>
      </c>
      <c r="D135" s="1" t="s">
        <v>399</v>
      </c>
      <c r="E135" s="1" t="s">
        <v>400</v>
      </c>
      <c r="F135" s="1" t="s">
        <v>401</v>
      </c>
      <c r="G135" s="1">
        <v>546320000</v>
      </c>
      <c r="H135" s="1" t="s">
        <v>34</v>
      </c>
      <c r="I135" s="1" t="s">
        <v>402</v>
      </c>
      <c r="J135" s="1" t="s">
        <v>36</v>
      </c>
      <c r="K135" s="1">
        <v>22</v>
      </c>
      <c r="L135" s="1">
        <v>7</v>
      </c>
      <c r="M135" s="2">
        <f t="shared" si="10"/>
        <v>0.31818181818181818</v>
      </c>
      <c r="N135" s="1">
        <v>0</v>
      </c>
      <c r="O135" s="2">
        <f t="shared" si="11"/>
        <v>0</v>
      </c>
      <c r="P135" s="1">
        <f t="shared" si="12"/>
        <v>7</v>
      </c>
      <c r="Q135" s="2">
        <f t="shared" si="13"/>
        <v>0.31818181818181818</v>
      </c>
      <c r="R135" s="1">
        <f t="shared" si="14"/>
        <v>14</v>
      </c>
      <c r="S135" s="1">
        <v>4</v>
      </c>
      <c r="T135" s="1">
        <v>0</v>
      </c>
      <c r="U135" s="1">
        <v>10</v>
      </c>
    </row>
    <row r="136" spans="1:21" x14ac:dyDescent="0.2">
      <c r="A136" s="1">
        <v>591130</v>
      </c>
      <c r="B136" s="1" t="s">
        <v>403</v>
      </c>
      <c r="C136" s="1">
        <v>1130</v>
      </c>
      <c r="D136" s="1" t="s">
        <v>404</v>
      </c>
      <c r="E136" s="1" t="s">
        <v>405</v>
      </c>
      <c r="F136" s="1" t="s">
        <v>406</v>
      </c>
      <c r="G136" s="1">
        <v>53081</v>
      </c>
      <c r="H136" s="1" t="s">
        <v>25</v>
      </c>
      <c r="I136" s="1" t="s">
        <v>406</v>
      </c>
      <c r="J136" s="1" t="s">
        <v>26</v>
      </c>
      <c r="K136" s="1">
        <v>84</v>
      </c>
      <c r="L136" s="1">
        <v>54</v>
      </c>
      <c r="M136" s="2">
        <f t="shared" si="10"/>
        <v>0.6428571428571429</v>
      </c>
      <c r="N136" s="1">
        <v>0</v>
      </c>
      <c r="O136" s="2">
        <f t="shared" si="11"/>
        <v>0</v>
      </c>
      <c r="P136" s="1">
        <f t="shared" si="12"/>
        <v>54</v>
      </c>
      <c r="Q136" s="2">
        <f t="shared" si="13"/>
        <v>0.6428571428571429</v>
      </c>
      <c r="R136" s="1">
        <f t="shared" si="14"/>
        <v>23</v>
      </c>
      <c r="S136" s="1">
        <v>17</v>
      </c>
      <c r="T136" s="1">
        <v>0</v>
      </c>
      <c r="U136" s="1">
        <v>6</v>
      </c>
    </row>
    <row r="137" spans="1:21" x14ac:dyDescent="0.2">
      <c r="A137" s="1">
        <v>477445</v>
      </c>
      <c r="B137" s="1" t="s">
        <v>407</v>
      </c>
      <c r="C137" s="1">
        <v>3770</v>
      </c>
      <c r="D137" s="1" t="s">
        <v>407</v>
      </c>
      <c r="E137" s="1" t="s">
        <v>408</v>
      </c>
      <c r="F137" s="1" t="s">
        <v>409</v>
      </c>
      <c r="G137" s="1">
        <v>54011</v>
      </c>
      <c r="H137" s="1" t="s">
        <v>34</v>
      </c>
      <c r="I137" s="1" t="s">
        <v>410</v>
      </c>
      <c r="J137" s="1" t="s">
        <v>36</v>
      </c>
      <c r="K137" s="1">
        <v>90</v>
      </c>
      <c r="L137" s="1">
        <v>7</v>
      </c>
      <c r="M137" s="2">
        <f t="shared" si="10"/>
        <v>7.7777777777777779E-2</v>
      </c>
      <c r="N137" s="1">
        <v>6</v>
      </c>
      <c r="O137" s="2">
        <f t="shared" si="11"/>
        <v>6.6666666666666666E-2</v>
      </c>
      <c r="P137" s="1">
        <f t="shared" si="12"/>
        <v>13</v>
      </c>
      <c r="Q137" s="2">
        <f t="shared" si="13"/>
        <v>0.14444444444444443</v>
      </c>
      <c r="R137" s="1">
        <f t="shared" si="14"/>
        <v>21</v>
      </c>
      <c r="S137" s="1">
        <v>3</v>
      </c>
      <c r="T137" s="1">
        <v>1</v>
      </c>
      <c r="U137" s="1">
        <v>17</v>
      </c>
    </row>
    <row r="138" spans="1:21" x14ac:dyDescent="0.2">
      <c r="A138" s="1">
        <v>577447</v>
      </c>
      <c r="B138" s="1" t="s">
        <v>411</v>
      </c>
      <c r="C138" s="1">
        <v>3805</v>
      </c>
      <c r="D138" s="1" t="s">
        <v>411</v>
      </c>
      <c r="E138" s="1" t="s">
        <v>412</v>
      </c>
      <c r="F138" s="1" t="s">
        <v>413</v>
      </c>
      <c r="G138" s="1">
        <v>54876</v>
      </c>
      <c r="H138" s="1" t="s">
        <v>25</v>
      </c>
      <c r="I138" s="1" t="s">
        <v>185</v>
      </c>
      <c r="J138" s="1" t="s">
        <v>26</v>
      </c>
      <c r="K138" s="1">
        <v>4</v>
      </c>
      <c r="L138" s="1">
        <v>4</v>
      </c>
      <c r="M138" s="2">
        <f t="shared" si="10"/>
        <v>1</v>
      </c>
      <c r="N138" s="1">
        <v>0</v>
      </c>
      <c r="O138" s="2">
        <f t="shared" si="11"/>
        <v>0</v>
      </c>
      <c r="P138" s="1">
        <f t="shared" si="12"/>
        <v>4</v>
      </c>
      <c r="Q138" s="2">
        <f t="shared" si="13"/>
        <v>1</v>
      </c>
      <c r="R138" s="1">
        <f t="shared" si="14"/>
        <v>3</v>
      </c>
      <c r="S138" s="1">
        <v>3</v>
      </c>
      <c r="T138" s="1">
        <v>0</v>
      </c>
      <c r="U138" s="1">
        <v>0</v>
      </c>
    </row>
    <row r="139" spans="1:21" x14ac:dyDescent="0.2">
      <c r="A139" s="1">
        <v>407466</v>
      </c>
      <c r="B139" s="1" t="s">
        <v>414</v>
      </c>
      <c r="C139" s="1">
        <v>3935</v>
      </c>
      <c r="D139" s="1" t="s">
        <v>415</v>
      </c>
      <c r="E139" s="1" t="s">
        <v>416</v>
      </c>
      <c r="F139" s="1" t="s">
        <v>24</v>
      </c>
      <c r="G139" s="1">
        <v>532194191</v>
      </c>
      <c r="H139" s="1" t="s">
        <v>34</v>
      </c>
      <c r="I139" s="1" t="s">
        <v>24</v>
      </c>
      <c r="J139" s="1" t="s">
        <v>26</v>
      </c>
      <c r="K139" s="1">
        <v>191</v>
      </c>
      <c r="L139" s="1">
        <v>136</v>
      </c>
      <c r="M139" s="2">
        <f t="shared" si="10"/>
        <v>0.7120418848167539</v>
      </c>
      <c r="N139" s="1">
        <v>23</v>
      </c>
      <c r="O139" s="2">
        <f t="shared" si="11"/>
        <v>0.12041884816753927</v>
      </c>
      <c r="P139" s="1">
        <f t="shared" si="12"/>
        <v>159</v>
      </c>
      <c r="Q139" s="2">
        <f t="shared" si="13"/>
        <v>0.83246073298429324</v>
      </c>
      <c r="R139" s="1">
        <f t="shared" si="14"/>
        <v>33</v>
      </c>
      <c r="S139" s="1">
        <v>30</v>
      </c>
      <c r="T139" s="1">
        <v>2</v>
      </c>
      <c r="U139" s="1">
        <v>1</v>
      </c>
    </row>
    <row r="140" spans="1:21" x14ac:dyDescent="0.2">
      <c r="A140" s="1">
        <v>407501</v>
      </c>
      <c r="B140" s="1" t="s">
        <v>417</v>
      </c>
      <c r="C140" s="1">
        <v>4210</v>
      </c>
      <c r="D140" s="1" t="s">
        <v>418</v>
      </c>
      <c r="E140" s="1" t="s">
        <v>419</v>
      </c>
      <c r="F140" s="1" t="s">
        <v>24</v>
      </c>
      <c r="G140" s="1">
        <v>53202</v>
      </c>
      <c r="H140" s="1" t="s">
        <v>25</v>
      </c>
      <c r="I140" s="1" t="s">
        <v>24</v>
      </c>
      <c r="J140" s="1" t="s">
        <v>26</v>
      </c>
      <c r="K140" s="1">
        <v>209</v>
      </c>
      <c r="L140" s="1">
        <v>209</v>
      </c>
      <c r="M140" s="2">
        <f t="shared" si="10"/>
        <v>1</v>
      </c>
      <c r="N140" s="1">
        <v>0</v>
      </c>
      <c r="O140" s="2">
        <f t="shared" si="11"/>
        <v>0</v>
      </c>
      <c r="P140" s="1">
        <f t="shared" si="12"/>
        <v>209</v>
      </c>
      <c r="Q140" s="2">
        <f t="shared" si="13"/>
        <v>1</v>
      </c>
      <c r="R140" s="1">
        <f t="shared" si="14"/>
        <v>24</v>
      </c>
      <c r="S140" s="1">
        <v>24</v>
      </c>
      <c r="T140" s="1">
        <v>0</v>
      </c>
      <c r="U140" s="1">
        <v>0</v>
      </c>
    </row>
    <row r="141" spans="1:21" x14ac:dyDescent="0.2">
      <c r="A141" s="1">
        <v>357534</v>
      </c>
      <c r="B141" s="1" t="s">
        <v>420</v>
      </c>
      <c r="C141" s="1">
        <v>4480</v>
      </c>
      <c r="D141" s="1" t="s">
        <v>421</v>
      </c>
      <c r="E141" s="1" t="s">
        <v>422</v>
      </c>
      <c r="F141" s="1" t="s">
        <v>261</v>
      </c>
      <c r="G141" s="1">
        <v>544522530</v>
      </c>
      <c r="H141" s="1" t="s">
        <v>34</v>
      </c>
      <c r="I141" s="1" t="s">
        <v>262</v>
      </c>
      <c r="J141" s="1" t="s">
        <v>36</v>
      </c>
      <c r="K141" s="1">
        <v>200</v>
      </c>
      <c r="L141" s="1">
        <v>41</v>
      </c>
      <c r="M141" s="2">
        <f t="shared" si="10"/>
        <v>0.20499999999999999</v>
      </c>
      <c r="N141" s="1">
        <v>18</v>
      </c>
      <c r="O141" s="2">
        <f t="shared" si="11"/>
        <v>0.09</v>
      </c>
      <c r="P141" s="1">
        <f t="shared" si="12"/>
        <v>59</v>
      </c>
      <c r="Q141" s="2">
        <f t="shared" si="13"/>
        <v>0.29499999999999998</v>
      </c>
      <c r="R141" s="1">
        <f t="shared" si="14"/>
        <v>66</v>
      </c>
      <c r="S141" s="1">
        <v>17</v>
      </c>
      <c r="T141" s="1">
        <v>10</v>
      </c>
      <c r="U141" s="1">
        <v>39</v>
      </c>
    </row>
    <row r="142" spans="1:21" x14ac:dyDescent="0.2">
      <c r="A142" s="1">
        <v>409661</v>
      </c>
      <c r="B142" s="1" t="s">
        <v>423</v>
      </c>
      <c r="C142" s="1">
        <v>4280</v>
      </c>
      <c r="D142" s="1" t="s">
        <v>424</v>
      </c>
      <c r="E142" s="1" t="s">
        <v>425</v>
      </c>
      <c r="F142" s="1" t="s">
        <v>24</v>
      </c>
      <c r="G142" s="1">
        <v>53215</v>
      </c>
      <c r="H142" s="1" t="s">
        <v>25</v>
      </c>
      <c r="I142" s="1" t="s">
        <v>24</v>
      </c>
      <c r="J142" s="1" t="s">
        <v>26</v>
      </c>
      <c r="K142" s="1">
        <v>103</v>
      </c>
      <c r="L142" s="1">
        <v>103</v>
      </c>
      <c r="M142" s="2">
        <f t="shared" si="10"/>
        <v>1</v>
      </c>
      <c r="N142" s="1">
        <v>0</v>
      </c>
      <c r="O142" s="2">
        <f t="shared" si="11"/>
        <v>0</v>
      </c>
      <c r="P142" s="1">
        <f t="shared" si="12"/>
        <v>103</v>
      </c>
      <c r="Q142" s="2">
        <f t="shared" si="13"/>
        <v>1</v>
      </c>
      <c r="R142" s="1">
        <f t="shared" si="14"/>
        <v>25</v>
      </c>
      <c r="S142" s="1">
        <v>25</v>
      </c>
      <c r="T142" s="1">
        <v>0</v>
      </c>
      <c r="U142" s="1">
        <v>0</v>
      </c>
    </row>
    <row r="143" spans="1:21" x14ac:dyDescent="0.2">
      <c r="A143" s="1">
        <v>409661</v>
      </c>
      <c r="B143" s="1" t="s">
        <v>423</v>
      </c>
      <c r="C143" s="1">
        <v>1216</v>
      </c>
      <c r="D143" s="1" t="s">
        <v>426</v>
      </c>
      <c r="E143" s="1" t="s">
        <v>427</v>
      </c>
      <c r="F143" s="1" t="s">
        <v>24</v>
      </c>
      <c r="G143" s="1">
        <v>53215</v>
      </c>
      <c r="H143" s="1" t="s">
        <v>25</v>
      </c>
      <c r="I143" s="1" t="s">
        <v>24</v>
      </c>
      <c r="J143" s="1" t="s">
        <v>26</v>
      </c>
      <c r="K143" s="1">
        <v>81</v>
      </c>
      <c r="L143" s="1">
        <v>81</v>
      </c>
      <c r="M143" s="2">
        <f t="shared" si="10"/>
        <v>1</v>
      </c>
      <c r="N143" s="1">
        <v>0</v>
      </c>
      <c r="O143" s="2">
        <f t="shared" si="11"/>
        <v>0</v>
      </c>
      <c r="P143" s="1">
        <f t="shared" si="12"/>
        <v>81</v>
      </c>
      <c r="Q143" s="2">
        <f t="shared" si="13"/>
        <v>1</v>
      </c>
      <c r="R143" s="1">
        <f t="shared" si="14"/>
        <v>78</v>
      </c>
      <c r="S143" s="1">
        <v>78</v>
      </c>
      <c r="T143" s="1">
        <v>0</v>
      </c>
      <c r="U143" s="1">
        <v>0</v>
      </c>
    </row>
    <row r="144" spans="1:21" x14ac:dyDescent="0.2">
      <c r="A144" s="1">
        <v>407525</v>
      </c>
      <c r="B144" s="1" t="s">
        <v>428</v>
      </c>
      <c r="C144" s="1">
        <v>4655</v>
      </c>
      <c r="D144" s="1" t="s">
        <v>429</v>
      </c>
      <c r="E144" s="1" t="s">
        <v>430</v>
      </c>
      <c r="F144" s="1" t="s">
        <v>24</v>
      </c>
      <c r="G144" s="1">
        <v>532202423</v>
      </c>
      <c r="H144" s="1" t="s">
        <v>25</v>
      </c>
      <c r="I144" s="1" t="s">
        <v>24</v>
      </c>
      <c r="J144" s="1" t="s">
        <v>26</v>
      </c>
      <c r="K144" s="1">
        <v>335</v>
      </c>
      <c r="L144" s="1">
        <v>327</v>
      </c>
      <c r="M144" s="2">
        <f t="shared" si="10"/>
        <v>0.9761194029850746</v>
      </c>
      <c r="N144" s="1">
        <v>0</v>
      </c>
      <c r="O144" s="2">
        <f t="shared" si="11"/>
        <v>0</v>
      </c>
      <c r="P144" s="1">
        <f t="shared" si="12"/>
        <v>327</v>
      </c>
      <c r="Q144" s="2">
        <f t="shared" si="13"/>
        <v>0.9761194029850746</v>
      </c>
      <c r="R144" s="1">
        <f t="shared" si="14"/>
        <v>128</v>
      </c>
      <c r="S144" s="1">
        <v>125</v>
      </c>
      <c r="T144" s="1">
        <v>0</v>
      </c>
      <c r="U144" s="1">
        <v>3</v>
      </c>
    </row>
    <row r="145" spans="1:21" x14ac:dyDescent="0.2">
      <c r="A145" s="1">
        <v>107522</v>
      </c>
      <c r="B145" s="1" t="s">
        <v>428</v>
      </c>
      <c r="C145" s="1">
        <v>4680</v>
      </c>
      <c r="D145" s="1" t="s">
        <v>431</v>
      </c>
      <c r="E145" s="1" t="s">
        <v>432</v>
      </c>
      <c r="F145" s="1" t="s">
        <v>433</v>
      </c>
      <c r="G145" s="1">
        <v>544561698</v>
      </c>
      <c r="H145" s="1" t="s">
        <v>34</v>
      </c>
      <c r="I145" s="1" t="s">
        <v>434</v>
      </c>
      <c r="J145" s="1" t="s">
        <v>36</v>
      </c>
      <c r="K145" s="1">
        <v>80</v>
      </c>
      <c r="L145" s="1">
        <v>21</v>
      </c>
      <c r="M145" s="2">
        <f t="shared" si="10"/>
        <v>0.26250000000000001</v>
      </c>
      <c r="N145" s="1">
        <v>14</v>
      </c>
      <c r="O145" s="2">
        <f t="shared" si="11"/>
        <v>0.17499999999999999</v>
      </c>
      <c r="P145" s="1">
        <f t="shared" si="12"/>
        <v>35</v>
      </c>
      <c r="Q145" s="2">
        <f t="shared" si="13"/>
        <v>0.4375</v>
      </c>
      <c r="R145" s="1">
        <f t="shared" si="14"/>
        <v>43</v>
      </c>
      <c r="S145" s="1">
        <v>14</v>
      </c>
      <c r="T145" s="1">
        <v>11</v>
      </c>
      <c r="U145" s="1">
        <v>18</v>
      </c>
    </row>
    <row r="146" spans="1:21" x14ac:dyDescent="0.2">
      <c r="A146" s="1">
        <v>407562</v>
      </c>
      <c r="B146" s="1" t="s">
        <v>435</v>
      </c>
      <c r="C146" s="1">
        <v>4950</v>
      </c>
      <c r="D146" s="1" t="s">
        <v>436</v>
      </c>
      <c r="E146" s="1" t="s">
        <v>437</v>
      </c>
      <c r="F146" s="1" t="s">
        <v>24</v>
      </c>
      <c r="G146" s="1">
        <v>532153296</v>
      </c>
      <c r="H146" s="1" t="s">
        <v>25</v>
      </c>
      <c r="I146" s="1" t="s">
        <v>24</v>
      </c>
      <c r="J146" s="1" t="s">
        <v>26</v>
      </c>
      <c r="K146" s="1">
        <v>219</v>
      </c>
      <c r="L146" s="1">
        <v>219</v>
      </c>
      <c r="M146" s="2">
        <f t="shared" si="10"/>
        <v>1</v>
      </c>
      <c r="N146" s="1">
        <v>0</v>
      </c>
      <c r="O146" s="2">
        <f t="shared" si="11"/>
        <v>0</v>
      </c>
      <c r="P146" s="1">
        <f t="shared" si="12"/>
        <v>219</v>
      </c>
      <c r="Q146" s="2">
        <f t="shared" si="13"/>
        <v>1</v>
      </c>
      <c r="R146" s="1">
        <f t="shared" si="14"/>
        <v>71</v>
      </c>
      <c r="S146" s="1">
        <v>71</v>
      </c>
      <c r="T146" s="1">
        <v>0</v>
      </c>
      <c r="U146" s="1">
        <v>0</v>
      </c>
    </row>
    <row r="147" spans="1:21" x14ac:dyDescent="0.2">
      <c r="A147" s="1">
        <v>406805</v>
      </c>
      <c r="B147" s="1" t="s">
        <v>438</v>
      </c>
      <c r="C147" s="1">
        <v>8224</v>
      </c>
      <c r="D147" s="1" t="s">
        <v>439</v>
      </c>
      <c r="E147" s="1" t="s">
        <v>440</v>
      </c>
      <c r="F147" s="1" t="s">
        <v>24</v>
      </c>
      <c r="G147" s="1">
        <v>53215</v>
      </c>
      <c r="H147" s="1" t="s">
        <v>25</v>
      </c>
      <c r="I147" s="1" t="s">
        <v>24</v>
      </c>
      <c r="J147" s="1" t="s">
        <v>26</v>
      </c>
      <c r="K147" s="1">
        <v>442</v>
      </c>
      <c r="L147" s="1">
        <v>442</v>
      </c>
      <c r="M147" s="2">
        <f t="shared" si="10"/>
        <v>1</v>
      </c>
      <c r="N147" s="1">
        <v>0</v>
      </c>
      <c r="O147" s="2">
        <f t="shared" si="11"/>
        <v>0</v>
      </c>
      <c r="P147" s="1">
        <f t="shared" si="12"/>
        <v>442</v>
      </c>
      <c r="Q147" s="2">
        <f t="shared" si="13"/>
        <v>1</v>
      </c>
      <c r="R147" s="1">
        <f t="shared" si="14"/>
        <v>165</v>
      </c>
      <c r="S147" s="1">
        <v>165</v>
      </c>
      <c r="T147" s="1">
        <v>0</v>
      </c>
      <c r="U147" s="1">
        <v>0</v>
      </c>
    </row>
    <row r="148" spans="1:21" x14ac:dyDescent="0.2">
      <c r="A148" s="1">
        <v>57984</v>
      </c>
      <c r="B148" s="1" t="s">
        <v>441</v>
      </c>
      <c r="C148" s="1">
        <v>1508</v>
      </c>
      <c r="D148" s="1" t="s">
        <v>442</v>
      </c>
      <c r="E148" s="1" t="s">
        <v>443</v>
      </c>
      <c r="F148" s="1" t="s">
        <v>125</v>
      </c>
      <c r="G148" s="1">
        <v>54304</v>
      </c>
      <c r="H148" s="1" t="s">
        <v>34</v>
      </c>
      <c r="I148" s="1" t="s">
        <v>126</v>
      </c>
      <c r="J148" s="1" t="s">
        <v>36</v>
      </c>
      <c r="K148" s="1">
        <v>83</v>
      </c>
      <c r="L148" s="1">
        <v>13</v>
      </c>
      <c r="M148" s="2">
        <f t="shared" si="10"/>
        <v>0.15662650602409639</v>
      </c>
      <c r="N148" s="1">
        <v>2</v>
      </c>
      <c r="O148" s="2">
        <f t="shared" si="11"/>
        <v>2.4096385542168676E-2</v>
      </c>
      <c r="P148" s="1">
        <f t="shared" si="12"/>
        <v>15</v>
      </c>
      <c r="Q148" s="2">
        <f t="shared" si="13"/>
        <v>0.18072289156626506</v>
      </c>
      <c r="R148" s="1">
        <f t="shared" si="14"/>
        <v>25</v>
      </c>
      <c r="S148" s="1">
        <v>10</v>
      </c>
      <c r="T148" s="1">
        <v>1</v>
      </c>
      <c r="U148" s="1">
        <v>14</v>
      </c>
    </row>
    <row r="149" spans="1:21" x14ac:dyDescent="0.2">
      <c r="A149" s="1">
        <v>97589</v>
      </c>
      <c r="B149" s="1" t="s">
        <v>444</v>
      </c>
      <c r="C149" s="1">
        <v>5020</v>
      </c>
      <c r="D149" s="1" t="s">
        <v>445</v>
      </c>
      <c r="E149" s="1" t="s">
        <v>446</v>
      </c>
      <c r="F149" s="1" t="s">
        <v>447</v>
      </c>
      <c r="G149" s="1">
        <v>54726</v>
      </c>
      <c r="H149" s="1" t="s">
        <v>34</v>
      </c>
      <c r="I149" s="1" t="s">
        <v>223</v>
      </c>
      <c r="J149" s="1" t="s">
        <v>26</v>
      </c>
      <c r="K149" s="1">
        <v>40</v>
      </c>
      <c r="L149" s="1">
        <v>12</v>
      </c>
      <c r="M149" s="2">
        <f t="shared" si="10"/>
        <v>0.3</v>
      </c>
      <c r="N149" s="1">
        <v>9</v>
      </c>
      <c r="O149" s="2">
        <f t="shared" si="11"/>
        <v>0.22500000000000001</v>
      </c>
      <c r="P149" s="1">
        <f t="shared" si="12"/>
        <v>21</v>
      </c>
      <c r="Q149" s="2">
        <f t="shared" si="13"/>
        <v>0.52500000000000002</v>
      </c>
      <c r="R149" s="1">
        <f t="shared" si="14"/>
        <v>28</v>
      </c>
      <c r="S149" s="1">
        <v>9</v>
      </c>
      <c r="T149" s="1">
        <v>7</v>
      </c>
      <c r="U149" s="1">
        <v>12</v>
      </c>
    </row>
    <row r="150" spans="1:21" x14ac:dyDescent="0.2">
      <c r="A150" s="1">
        <v>407646</v>
      </c>
      <c r="B150" s="1" t="s">
        <v>448</v>
      </c>
      <c r="C150" s="1">
        <v>995</v>
      </c>
      <c r="D150" s="1" t="s">
        <v>449</v>
      </c>
      <c r="E150" s="1" t="s">
        <v>450</v>
      </c>
      <c r="F150" s="1" t="s">
        <v>24</v>
      </c>
      <c r="G150" s="1">
        <v>53212</v>
      </c>
      <c r="H150" s="1" t="s">
        <v>25</v>
      </c>
      <c r="I150" s="1" t="s">
        <v>24</v>
      </c>
      <c r="J150" s="1" t="s">
        <v>26</v>
      </c>
      <c r="K150" s="1">
        <v>240</v>
      </c>
      <c r="L150" s="1">
        <v>240</v>
      </c>
      <c r="M150" s="2">
        <f t="shared" si="10"/>
        <v>1</v>
      </c>
      <c r="N150" s="1">
        <v>0</v>
      </c>
      <c r="O150" s="2">
        <f t="shared" si="11"/>
        <v>0</v>
      </c>
      <c r="P150" s="1">
        <f t="shared" si="12"/>
        <v>240</v>
      </c>
      <c r="Q150" s="2">
        <f t="shared" si="13"/>
        <v>1</v>
      </c>
      <c r="R150" s="1">
        <f t="shared" si="14"/>
        <v>147</v>
      </c>
      <c r="S150" s="1">
        <v>147</v>
      </c>
      <c r="T150" s="1">
        <v>0</v>
      </c>
      <c r="U150" s="1">
        <v>0</v>
      </c>
    </row>
    <row r="151" spans="1:21" x14ac:dyDescent="0.2">
      <c r="A151" s="1">
        <v>407646</v>
      </c>
      <c r="B151" s="1" t="s">
        <v>448</v>
      </c>
      <c r="C151" s="1">
        <v>5710</v>
      </c>
      <c r="D151" s="1" t="s">
        <v>448</v>
      </c>
      <c r="E151" s="1" t="s">
        <v>451</v>
      </c>
      <c r="F151" s="1" t="s">
        <v>24</v>
      </c>
      <c r="G151" s="1">
        <v>53212</v>
      </c>
      <c r="H151" s="1" t="s">
        <v>25</v>
      </c>
      <c r="I151" s="1" t="s">
        <v>24</v>
      </c>
      <c r="J151" s="1" t="s">
        <v>26</v>
      </c>
      <c r="K151" s="1">
        <v>581</v>
      </c>
      <c r="L151" s="1">
        <v>581</v>
      </c>
      <c r="M151" s="2">
        <f t="shared" si="10"/>
        <v>1</v>
      </c>
      <c r="N151" s="1">
        <v>0</v>
      </c>
      <c r="O151" s="2">
        <f t="shared" si="11"/>
        <v>0</v>
      </c>
      <c r="P151" s="1">
        <f t="shared" si="12"/>
        <v>581</v>
      </c>
      <c r="Q151" s="2">
        <f t="shared" si="13"/>
        <v>1</v>
      </c>
      <c r="R151" s="1">
        <f t="shared" si="14"/>
        <v>281</v>
      </c>
      <c r="S151" s="1">
        <v>281</v>
      </c>
      <c r="T151" s="1">
        <v>0</v>
      </c>
      <c r="U151" s="1">
        <v>0</v>
      </c>
    </row>
    <row r="152" spans="1:21" x14ac:dyDescent="0.2">
      <c r="A152" s="1">
        <v>407646</v>
      </c>
      <c r="B152" s="1" t="s">
        <v>448</v>
      </c>
      <c r="C152" s="1">
        <v>993</v>
      </c>
      <c r="D152" s="1" t="s">
        <v>452</v>
      </c>
      <c r="E152" s="1" t="s">
        <v>453</v>
      </c>
      <c r="F152" s="1" t="s">
        <v>24</v>
      </c>
      <c r="G152" s="1">
        <v>53212</v>
      </c>
      <c r="H152" s="1" t="s">
        <v>25</v>
      </c>
      <c r="I152" s="1" t="s">
        <v>24</v>
      </c>
      <c r="J152" s="1" t="s">
        <v>26</v>
      </c>
      <c r="K152" s="1">
        <v>264</v>
      </c>
      <c r="L152" s="1">
        <v>264</v>
      </c>
      <c r="M152" s="2">
        <f t="shared" si="10"/>
        <v>1</v>
      </c>
      <c r="N152" s="1">
        <v>0</v>
      </c>
      <c r="O152" s="2">
        <f t="shared" si="11"/>
        <v>0</v>
      </c>
      <c r="P152" s="1">
        <f t="shared" si="12"/>
        <v>264</v>
      </c>
      <c r="Q152" s="2">
        <f t="shared" si="13"/>
        <v>1</v>
      </c>
      <c r="R152" s="1">
        <f t="shared" si="14"/>
        <v>144</v>
      </c>
      <c r="S152" s="1">
        <v>144</v>
      </c>
      <c r="T152" s="1">
        <v>0</v>
      </c>
      <c r="U152" s="1">
        <v>0</v>
      </c>
    </row>
    <row r="153" spans="1:21" x14ac:dyDescent="0.2">
      <c r="A153" s="1">
        <v>287638</v>
      </c>
      <c r="B153" s="1" t="s">
        <v>454</v>
      </c>
      <c r="C153" s="1">
        <v>5770</v>
      </c>
      <c r="D153" s="1" t="s">
        <v>455</v>
      </c>
      <c r="E153" s="1" t="s">
        <v>456</v>
      </c>
      <c r="F153" s="1" t="s">
        <v>118</v>
      </c>
      <c r="G153" s="1">
        <v>530943835</v>
      </c>
      <c r="H153" s="1" t="s">
        <v>34</v>
      </c>
      <c r="I153" s="1" t="s">
        <v>119</v>
      </c>
      <c r="J153" s="1" t="s">
        <v>26</v>
      </c>
      <c r="K153" s="1">
        <v>212</v>
      </c>
      <c r="L153" s="1">
        <v>73</v>
      </c>
      <c r="M153" s="2">
        <f t="shared" si="10"/>
        <v>0.34433962264150941</v>
      </c>
      <c r="N153" s="1">
        <v>14</v>
      </c>
      <c r="O153" s="2">
        <f t="shared" si="11"/>
        <v>6.6037735849056603E-2</v>
      </c>
      <c r="P153" s="1">
        <f t="shared" si="12"/>
        <v>87</v>
      </c>
      <c r="Q153" s="2">
        <f t="shared" si="13"/>
        <v>0.41037735849056606</v>
      </c>
      <c r="R153" s="1">
        <f t="shared" si="14"/>
        <v>30</v>
      </c>
      <c r="S153" s="1">
        <v>22</v>
      </c>
      <c r="T153" s="1">
        <v>1</v>
      </c>
      <c r="U153" s="1">
        <v>7</v>
      </c>
    </row>
    <row r="154" spans="1:21" x14ac:dyDescent="0.2">
      <c r="A154" s="1">
        <v>707457</v>
      </c>
      <c r="B154" s="1" t="s">
        <v>457</v>
      </c>
      <c r="C154" s="1">
        <v>3870</v>
      </c>
      <c r="D154" s="1" t="s">
        <v>458</v>
      </c>
      <c r="E154" s="1" t="s">
        <v>459</v>
      </c>
      <c r="F154" s="1" t="s">
        <v>460</v>
      </c>
      <c r="G154" s="1">
        <v>549562397</v>
      </c>
      <c r="H154" s="1" t="s">
        <v>34</v>
      </c>
      <c r="I154" s="1" t="s">
        <v>195</v>
      </c>
      <c r="J154" s="1" t="s">
        <v>36</v>
      </c>
      <c r="K154" s="1">
        <v>186</v>
      </c>
      <c r="L154" s="1">
        <v>22</v>
      </c>
      <c r="M154" s="2">
        <f t="shared" si="10"/>
        <v>0.11827956989247312</v>
      </c>
      <c r="N154" s="1">
        <v>6</v>
      </c>
      <c r="O154" s="2">
        <f t="shared" si="11"/>
        <v>3.2258064516129031E-2</v>
      </c>
      <c r="P154" s="1">
        <f t="shared" si="12"/>
        <v>28</v>
      </c>
      <c r="Q154" s="2">
        <f t="shared" si="13"/>
        <v>0.15053763440860216</v>
      </c>
      <c r="R154" s="1">
        <f t="shared" si="14"/>
        <v>7</v>
      </c>
      <c r="S154" s="1">
        <v>3</v>
      </c>
      <c r="T154" s="1">
        <v>0</v>
      </c>
      <c r="U154" s="1">
        <v>4</v>
      </c>
    </row>
    <row r="155" spans="1:21" x14ac:dyDescent="0.2">
      <c r="A155" s="1">
        <v>707457</v>
      </c>
      <c r="B155" s="1" t="s">
        <v>457</v>
      </c>
      <c r="C155" s="1">
        <v>5730</v>
      </c>
      <c r="D155" s="1" t="s">
        <v>461</v>
      </c>
      <c r="E155" s="1" t="s">
        <v>462</v>
      </c>
      <c r="F155" s="1" t="s">
        <v>460</v>
      </c>
      <c r="G155" s="1">
        <v>549563394</v>
      </c>
      <c r="H155" s="1" t="s">
        <v>34</v>
      </c>
      <c r="I155" s="1" t="s">
        <v>195</v>
      </c>
      <c r="J155" s="1" t="s">
        <v>36</v>
      </c>
      <c r="K155" s="1">
        <v>224</v>
      </c>
      <c r="L155" s="1">
        <v>22</v>
      </c>
      <c r="M155" s="2">
        <f t="shared" si="10"/>
        <v>9.8214285714285712E-2</v>
      </c>
      <c r="N155" s="1">
        <v>5</v>
      </c>
      <c r="O155" s="2">
        <f t="shared" si="11"/>
        <v>2.2321428571428572E-2</v>
      </c>
      <c r="P155" s="1">
        <f t="shared" si="12"/>
        <v>27</v>
      </c>
      <c r="Q155" s="2">
        <f t="shared" si="13"/>
        <v>0.12053571428571429</v>
      </c>
      <c r="R155" s="1">
        <f t="shared" si="14"/>
        <v>6</v>
      </c>
      <c r="S155" s="1">
        <v>3</v>
      </c>
      <c r="T155" s="1">
        <v>0</v>
      </c>
      <c r="U155" s="1">
        <v>3</v>
      </c>
    </row>
    <row r="156" spans="1:21" x14ac:dyDescent="0.2">
      <c r="A156" s="1">
        <v>707457</v>
      </c>
      <c r="B156" s="1" t="s">
        <v>457</v>
      </c>
      <c r="C156" s="1">
        <v>5980</v>
      </c>
      <c r="D156" s="1" t="s">
        <v>463</v>
      </c>
      <c r="E156" s="1" t="s">
        <v>464</v>
      </c>
      <c r="F156" s="1" t="s">
        <v>465</v>
      </c>
      <c r="G156" s="1">
        <v>549523112</v>
      </c>
      <c r="H156" s="1" t="s">
        <v>34</v>
      </c>
      <c r="I156" s="1" t="s">
        <v>195</v>
      </c>
      <c r="J156" s="1" t="s">
        <v>26</v>
      </c>
      <c r="K156" s="1">
        <v>96</v>
      </c>
      <c r="L156" s="1">
        <v>34</v>
      </c>
      <c r="M156" s="2">
        <f t="shared" si="10"/>
        <v>0.35416666666666669</v>
      </c>
      <c r="N156" s="1">
        <v>6</v>
      </c>
      <c r="O156" s="2">
        <f t="shared" si="11"/>
        <v>6.25E-2</v>
      </c>
      <c r="P156" s="1">
        <f t="shared" si="12"/>
        <v>40</v>
      </c>
      <c r="Q156" s="2">
        <f t="shared" si="13"/>
        <v>0.41666666666666669</v>
      </c>
      <c r="R156" s="1">
        <f t="shared" si="14"/>
        <v>21</v>
      </c>
      <c r="S156" s="1">
        <v>12</v>
      </c>
      <c r="T156" s="1">
        <v>2</v>
      </c>
      <c r="U156" s="1">
        <v>7</v>
      </c>
    </row>
    <row r="157" spans="1:21" x14ac:dyDescent="0.2">
      <c r="A157" s="1">
        <v>357712</v>
      </c>
      <c r="B157" s="1" t="s">
        <v>309</v>
      </c>
      <c r="C157" s="1">
        <v>6530</v>
      </c>
      <c r="D157" s="1" t="s">
        <v>466</v>
      </c>
      <c r="E157" s="1" t="s">
        <v>467</v>
      </c>
      <c r="F157" s="1" t="s">
        <v>468</v>
      </c>
      <c r="G157" s="1">
        <v>584470000</v>
      </c>
      <c r="H157" s="1" t="s">
        <v>34</v>
      </c>
      <c r="I157" s="1" t="s">
        <v>262</v>
      </c>
      <c r="J157" s="1" t="s">
        <v>36</v>
      </c>
      <c r="K157" s="1">
        <v>76</v>
      </c>
      <c r="L157" s="1">
        <v>12</v>
      </c>
      <c r="M157" s="2">
        <f t="shared" si="10"/>
        <v>0.15789473684210525</v>
      </c>
      <c r="N157" s="1">
        <v>4</v>
      </c>
      <c r="O157" s="2">
        <f t="shared" si="11"/>
        <v>5.2631578947368418E-2</v>
      </c>
      <c r="P157" s="1">
        <f t="shared" si="12"/>
        <v>16</v>
      </c>
      <c r="Q157" s="2">
        <f t="shared" si="13"/>
        <v>0.21052631578947367</v>
      </c>
      <c r="R157" s="1">
        <f t="shared" si="14"/>
        <v>26</v>
      </c>
      <c r="S157" s="1">
        <v>9</v>
      </c>
      <c r="T157" s="1">
        <v>2</v>
      </c>
      <c r="U157" s="1">
        <v>15</v>
      </c>
    </row>
    <row r="158" spans="1:21" x14ac:dyDescent="0.2">
      <c r="A158" s="1">
        <v>227706</v>
      </c>
      <c r="B158" s="1" t="s">
        <v>309</v>
      </c>
      <c r="C158" s="1">
        <v>5880</v>
      </c>
      <c r="D158" s="1" t="s">
        <v>469</v>
      </c>
      <c r="E158" s="1" t="s">
        <v>470</v>
      </c>
      <c r="F158" s="1" t="s">
        <v>471</v>
      </c>
      <c r="G158" s="1">
        <v>53804</v>
      </c>
      <c r="H158" s="1" t="s">
        <v>34</v>
      </c>
      <c r="I158" s="1" t="s">
        <v>472</v>
      </c>
      <c r="J158" s="1" t="s">
        <v>26</v>
      </c>
      <c r="K158" s="1">
        <v>37</v>
      </c>
      <c r="L158" s="1">
        <v>19</v>
      </c>
      <c r="M158" s="2">
        <f t="shared" si="10"/>
        <v>0.51351351351351349</v>
      </c>
      <c r="N158" s="1">
        <v>5</v>
      </c>
      <c r="O158" s="2">
        <f t="shared" si="11"/>
        <v>0.13513513513513514</v>
      </c>
      <c r="P158" s="1">
        <f t="shared" si="12"/>
        <v>24</v>
      </c>
      <c r="Q158" s="2">
        <f t="shared" si="13"/>
        <v>0.64864864864864868</v>
      </c>
      <c r="R158" s="1">
        <f t="shared" si="14"/>
        <v>14</v>
      </c>
      <c r="S158" s="1">
        <v>10</v>
      </c>
      <c r="T158" s="1">
        <v>3</v>
      </c>
      <c r="U158" s="1">
        <v>1</v>
      </c>
    </row>
    <row r="159" spans="1:21" x14ac:dyDescent="0.2">
      <c r="A159" s="1">
        <v>417782</v>
      </c>
      <c r="B159" s="1" t="s">
        <v>473</v>
      </c>
      <c r="C159" s="1">
        <v>7000</v>
      </c>
      <c r="D159" s="1" t="s">
        <v>474</v>
      </c>
      <c r="E159" s="1" t="s">
        <v>475</v>
      </c>
      <c r="F159" s="1" t="s">
        <v>476</v>
      </c>
      <c r="G159" s="1">
        <v>546562149</v>
      </c>
      <c r="H159" s="1" t="s">
        <v>34</v>
      </c>
      <c r="I159" s="1" t="s">
        <v>300</v>
      </c>
      <c r="J159" s="1" t="s">
        <v>26</v>
      </c>
      <c r="K159" s="1">
        <v>132</v>
      </c>
      <c r="L159" s="1">
        <v>35</v>
      </c>
      <c r="M159" s="2">
        <f t="shared" si="10"/>
        <v>0.26515151515151514</v>
      </c>
      <c r="N159" s="1">
        <v>8</v>
      </c>
      <c r="O159" s="2">
        <f t="shared" si="11"/>
        <v>6.0606060606060608E-2</v>
      </c>
      <c r="P159" s="1">
        <f t="shared" si="12"/>
        <v>43</v>
      </c>
      <c r="Q159" s="2">
        <f t="shared" si="13"/>
        <v>0.32575757575757575</v>
      </c>
      <c r="R159" s="1">
        <f t="shared" si="14"/>
        <v>48</v>
      </c>
      <c r="S159" s="1">
        <v>17</v>
      </c>
      <c r="T159" s="1">
        <v>2</v>
      </c>
      <c r="U159" s="1">
        <v>29</v>
      </c>
    </row>
    <row r="160" spans="1:21" x14ac:dyDescent="0.2">
      <c r="A160" s="1">
        <v>297784</v>
      </c>
      <c r="B160" s="1" t="s">
        <v>477</v>
      </c>
      <c r="C160" s="1">
        <v>6910</v>
      </c>
      <c r="D160" s="1" t="s">
        <v>478</v>
      </c>
      <c r="E160" s="1" t="s">
        <v>479</v>
      </c>
      <c r="F160" s="1" t="s">
        <v>480</v>
      </c>
      <c r="G160" s="1">
        <v>53948</v>
      </c>
      <c r="H160" s="1" t="s">
        <v>34</v>
      </c>
      <c r="I160" s="1" t="s">
        <v>481</v>
      </c>
      <c r="J160" s="1" t="s">
        <v>36</v>
      </c>
      <c r="K160" s="1">
        <v>121</v>
      </c>
      <c r="L160" s="1">
        <v>16</v>
      </c>
      <c r="M160" s="2">
        <f t="shared" si="10"/>
        <v>0.13223140495867769</v>
      </c>
      <c r="N160" s="1">
        <v>8</v>
      </c>
      <c r="O160" s="2">
        <f t="shared" si="11"/>
        <v>6.6115702479338845E-2</v>
      </c>
      <c r="P160" s="1">
        <f t="shared" si="12"/>
        <v>24</v>
      </c>
      <c r="Q160" s="2">
        <f t="shared" si="13"/>
        <v>0.19834710743801653</v>
      </c>
      <c r="R160" s="1">
        <f t="shared" si="14"/>
        <v>41</v>
      </c>
      <c r="S160" s="1">
        <v>11</v>
      </c>
      <c r="T160" s="1">
        <v>5</v>
      </c>
      <c r="U160" s="1">
        <v>25</v>
      </c>
    </row>
    <row r="161" spans="1:21" x14ac:dyDescent="0.2">
      <c r="A161" s="1">
        <v>687821</v>
      </c>
      <c r="B161" s="1" t="s">
        <v>482</v>
      </c>
      <c r="C161" s="1">
        <v>7210</v>
      </c>
      <c r="D161" s="1" t="s">
        <v>483</v>
      </c>
      <c r="E161" s="1" t="s">
        <v>484</v>
      </c>
      <c r="F161" s="1" t="s">
        <v>485</v>
      </c>
      <c r="G161" s="1">
        <v>54949</v>
      </c>
      <c r="H161" s="1" t="s">
        <v>34</v>
      </c>
      <c r="I161" s="1" t="s">
        <v>486</v>
      </c>
      <c r="J161" s="1" t="s">
        <v>26</v>
      </c>
      <c r="K161" s="1">
        <v>93</v>
      </c>
      <c r="L161" s="1">
        <v>24</v>
      </c>
      <c r="M161" s="2">
        <f t="shared" si="10"/>
        <v>0.25806451612903225</v>
      </c>
      <c r="N161" s="1">
        <v>15</v>
      </c>
      <c r="O161" s="2">
        <f t="shared" si="11"/>
        <v>0.16129032258064516</v>
      </c>
      <c r="P161" s="1">
        <f t="shared" si="12"/>
        <v>39</v>
      </c>
      <c r="Q161" s="2">
        <f t="shared" si="13"/>
        <v>0.41935483870967744</v>
      </c>
      <c r="R161" s="1">
        <f t="shared" si="14"/>
        <v>28</v>
      </c>
      <c r="S161" s="1">
        <v>10</v>
      </c>
      <c r="T161" s="1">
        <v>6</v>
      </c>
      <c r="U161" s="1">
        <v>12</v>
      </c>
    </row>
    <row r="162" spans="1:21" x14ac:dyDescent="0.2">
      <c r="A162" s="1">
        <v>317813</v>
      </c>
      <c r="B162" s="1" t="s">
        <v>482</v>
      </c>
      <c r="C162" s="1">
        <v>7115</v>
      </c>
      <c r="D162" s="1" t="s">
        <v>487</v>
      </c>
      <c r="E162" s="1" t="s">
        <v>488</v>
      </c>
      <c r="F162" s="1" t="s">
        <v>489</v>
      </c>
      <c r="G162" s="1">
        <v>54201</v>
      </c>
      <c r="H162" s="1" t="s">
        <v>25</v>
      </c>
      <c r="I162" s="1" t="s">
        <v>490</v>
      </c>
      <c r="J162" s="1" t="s">
        <v>26</v>
      </c>
      <c r="K162" s="1">
        <v>94</v>
      </c>
      <c r="L162" s="1">
        <v>77</v>
      </c>
      <c r="M162" s="2">
        <f t="shared" si="10"/>
        <v>0.81914893617021278</v>
      </c>
      <c r="N162" s="1">
        <v>0</v>
      </c>
      <c r="O162" s="2">
        <f t="shared" si="11"/>
        <v>0</v>
      </c>
      <c r="P162" s="1">
        <f t="shared" si="12"/>
        <v>77</v>
      </c>
      <c r="Q162" s="2">
        <f t="shared" si="13"/>
        <v>0.81914893617021278</v>
      </c>
      <c r="R162" s="1">
        <f t="shared" si="14"/>
        <v>37</v>
      </c>
      <c r="S162" s="1">
        <v>30</v>
      </c>
      <c r="T162" s="1">
        <v>0</v>
      </c>
      <c r="U162" s="1">
        <v>7</v>
      </c>
    </row>
    <row r="163" spans="1:21" x14ac:dyDescent="0.2">
      <c r="A163" s="1">
        <v>407038</v>
      </c>
      <c r="B163" s="1" t="s">
        <v>491</v>
      </c>
      <c r="C163" s="1">
        <v>1302</v>
      </c>
      <c r="D163" s="1" t="s">
        <v>492</v>
      </c>
      <c r="E163" s="1" t="s">
        <v>493</v>
      </c>
      <c r="F163" s="1" t="s">
        <v>24</v>
      </c>
      <c r="G163" s="1">
        <v>532122123</v>
      </c>
      <c r="H163" s="1" t="s">
        <v>25</v>
      </c>
      <c r="I163" s="1" t="s">
        <v>24</v>
      </c>
      <c r="J163" s="1" t="s">
        <v>26</v>
      </c>
      <c r="K163" s="1">
        <v>87</v>
      </c>
      <c r="L163" s="1">
        <v>87</v>
      </c>
      <c r="M163" s="2">
        <f t="shared" si="10"/>
        <v>1</v>
      </c>
      <c r="N163" s="1">
        <v>0</v>
      </c>
      <c r="O163" s="2">
        <f t="shared" si="11"/>
        <v>0</v>
      </c>
      <c r="P163" s="1">
        <f t="shared" si="12"/>
        <v>87</v>
      </c>
      <c r="Q163" s="2">
        <f t="shared" si="13"/>
        <v>1</v>
      </c>
      <c r="R163" s="1">
        <f t="shared" si="14"/>
        <v>45</v>
      </c>
      <c r="S163" s="1">
        <v>45</v>
      </c>
      <c r="T163" s="1">
        <v>0</v>
      </c>
      <c r="U163" s="1">
        <v>0</v>
      </c>
    </row>
    <row r="164" spans="1:21" x14ac:dyDescent="0.2">
      <c r="A164" s="1">
        <v>227879</v>
      </c>
      <c r="B164" s="1" t="s">
        <v>494</v>
      </c>
      <c r="C164" s="1">
        <v>7690</v>
      </c>
      <c r="D164" s="1" t="s">
        <v>494</v>
      </c>
      <c r="E164" s="1" t="s">
        <v>495</v>
      </c>
      <c r="F164" s="1" t="s">
        <v>496</v>
      </c>
      <c r="G164" s="1">
        <v>53807</v>
      </c>
      <c r="H164" s="1" t="s">
        <v>34</v>
      </c>
      <c r="I164" s="1" t="s">
        <v>472</v>
      </c>
      <c r="J164" s="1" t="s">
        <v>36</v>
      </c>
      <c r="K164" s="1">
        <v>110</v>
      </c>
      <c r="L164" s="1">
        <v>14</v>
      </c>
      <c r="M164" s="2">
        <f t="shared" si="10"/>
        <v>0.12727272727272726</v>
      </c>
      <c r="N164" s="1">
        <v>5</v>
      </c>
      <c r="O164" s="2">
        <f t="shared" si="11"/>
        <v>4.5454545454545456E-2</v>
      </c>
      <c r="P164" s="1">
        <f t="shared" si="12"/>
        <v>19</v>
      </c>
      <c r="Q164" s="2">
        <f t="shared" si="13"/>
        <v>0.17272727272727273</v>
      </c>
      <c r="R164" s="1">
        <f t="shared" si="14"/>
        <v>3</v>
      </c>
      <c r="S164" s="1">
        <v>1</v>
      </c>
      <c r="T164" s="1">
        <v>0</v>
      </c>
      <c r="U164" s="1">
        <v>2</v>
      </c>
    </row>
    <row r="165" spans="1:21" x14ac:dyDescent="0.2">
      <c r="A165" s="1">
        <v>407370</v>
      </c>
      <c r="B165" s="1" t="s">
        <v>497</v>
      </c>
      <c r="C165" s="1">
        <v>3160</v>
      </c>
      <c r="D165" s="1" t="s">
        <v>498</v>
      </c>
      <c r="E165" s="1" t="s">
        <v>499</v>
      </c>
      <c r="F165" s="1" t="s">
        <v>24</v>
      </c>
      <c r="G165" s="1">
        <v>532133552</v>
      </c>
      <c r="H165" s="1" t="s">
        <v>25</v>
      </c>
      <c r="I165" s="1" t="s">
        <v>24</v>
      </c>
      <c r="J165" s="1" t="s">
        <v>26</v>
      </c>
      <c r="K165" s="1">
        <v>183</v>
      </c>
      <c r="L165" s="1">
        <v>183</v>
      </c>
      <c r="M165" s="2">
        <f t="shared" si="10"/>
        <v>1</v>
      </c>
      <c r="N165" s="1">
        <v>0</v>
      </c>
      <c r="O165" s="2">
        <f t="shared" si="11"/>
        <v>0</v>
      </c>
      <c r="P165" s="1">
        <f t="shared" si="12"/>
        <v>183</v>
      </c>
      <c r="Q165" s="2">
        <f t="shared" si="13"/>
        <v>1</v>
      </c>
      <c r="R165" s="1">
        <f t="shared" si="14"/>
        <v>105</v>
      </c>
      <c r="S165" s="1">
        <v>105</v>
      </c>
      <c r="T165" s="1">
        <v>0</v>
      </c>
      <c r="U165" s="1">
        <v>0</v>
      </c>
    </row>
    <row r="166" spans="1:21" x14ac:dyDescent="0.2">
      <c r="A166" s="1">
        <v>107949</v>
      </c>
      <c r="B166" s="1" t="s">
        <v>500</v>
      </c>
      <c r="C166" s="1">
        <v>8372</v>
      </c>
      <c r="D166" s="1" t="s">
        <v>500</v>
      </c>
      <c r="E166" s="1" t="s">
        <v>501</v>
      </c>
      <c r="F166" s="1" t="s">
        <v>502</v>
      </c>
      <c r="G166" s="1">
        <v>547719702</v>
      </c>
      <c r="H166" s="1" t="s">
        <v>34</v>
      </c>
      <c r="I166" s="1" t="s">
        <v>434</v>
      </c>
      <c r="J166" s="1" t="s">
        <v>26</v>
      </c>
      <c r="K166" s="1">
        <v>48</v>
      </c>
      <c r="L166" s="1">
        <v>23</v>
      </c>
      <c r="M166" s="2">
        <f t="shared" si="10"/>
        <v>0.47916666666666669</v>
      </c>
      <c r="N166" s="1">
        <v>4</v>
      </c>
      <c r="O166" s="2">
        <f t="shared" si="11"/>
        <v>8.3333333333333329E-2</v>
      </c>
      <c r="P166" s="1">
        <f t="shared" si="12"/>
        <v>27</v>
      </c>
      <c r="Q166" s="2">
        <f t="shared" si="13"/>
        <v>0.5625</v>
      </c>
      <c r="R166" s="1">
        <f t="shared" si="14"/>
        <v>19</v>
      </c>
      <c r="S166" s="1">
        <v>10</v>
      </c>
      <c r="T166" s="1">
        <v>1</v>
      </c>
      <c r="U166" s="1">
        <v>8</v>
      </c>
    </row>
    <row r="167" spans="1:21" x14ac:dyDescent="0.2">
      <c r="A167" s="1">
        <v>408718</v>
      </c>
      <c r="B167" s="1" t="s">
        <v>503</v>
      </c>
      <c r="C167" s="1">
        <v>1631</v>
      </c>
      <c r="D167" s="1" t="s">
        <v>504</v>
      </c>
      <c r="E167" s="1" t="s">
        <v>505</v>
      </c>
      <c r="F167" s="1" t="s">
        <v>24</v>
      </c>
      <c r="G167" s="1">
        <v>53215</v>
      </c>
      <c r="H167" s="1" t="s">
        <v>25</v>
      </c>
      <c r="I167" s="1" t="s">
        <v>24</v>
      </c>
      <c r="J167" s="1" t="s">
        <v>26</v>
      </c>
      <c r="K167" s="1">
        <v>107</v>
      </c>
      <c r="L167" s="1">
        <v>107</v>
      </c>
      <c r="M167" s="2">
        <f t="shared" si="10"/>
        <v>1</v>
      </c>
      <c r="N167" s="1">
        <v>0</v>
      </c>
      <c r="O167" s="2">
        <f t="shared" si="11"/>
        <v>0</v>
      </c>
      <c r="P167" s="1">
        <f t="shared" si="12"/>
        <v>107</v>
      </c>
      <c r="Q167" s="2">
        <f t="shared" si="13"/>
        <v>1</v>
      </c>
      <c r="R167" s="1">
        <f t="shared" si="14"/>
        <v>6</v>
      </c>
      <c r="S167" s="1">
        <v>6</v>
      </c>
      <c r="T167" s="1">
        <v>0</v>
      </c>
      <c r="U167" s="1">
        <v>0</v>
      </c>
    </row>
    <row r="168" spans="1:21" x14ac:dyDescent="0.2">
      <c r="A168" s="1">
        <v>457961</v>
      </c>
      <c r="B168" s="1" t="s">
        <v>506</v>
      </c>
      <c r="C168" s="1">
        <v>8430</v>
      </c>
      <c r="D168" s="1" t="s">
        <v>507</v>
      </c>
      <c r="E168" s="1" t="s">
        <v>508</v>
      </c>
      <c r="F168" s="1" t="s">
        <v>509</v>
      </c>
      <c r="G168" s="1">
        <v>530972503</v>
      </c>
      <c r="H168" s="1" t="s">
        <v>34</v>
      </c>
      <c r="I168" s="1" t="s">
        <v>510</v>
      </c>
      <c r="J168" s="1" t="s">
        <v>36</v>
      </c>
      <c r="K168" s="1">
        <v>321</v>
      </c>
      <c r="L168" s="1">
        <v>52</v>
      </c>
      <c r="M168" s="2">
        <f t="shared" si="10"/>
        <v>0.16199376947040497</v>
      </c>
      <c r="N168" s="1">
        <v>14</v>
      </c>
      <c r="O168" s="2">
        <f t="shared" si="11"/>
        <v>4.3613707165109032E-2</v>
      </c>
      <c r="P168" s="1">
        <f t="shared" si="12"/>
        <v>66</v>
      </c>
      <c r="Q168" s="2">
        <f t="shared" si="13"/>
        <v>0.20560747663551401</v>
      </c>
      <c r="R168" s="1">
        <f t="shared" si="14"/>
        <v>21</v>
      </c>
      <c r="S168" s="1">
        <v>13</v>
      </c>
      <c r="T168" s="1">
        <v>0</v>
      </c>
      <c r="U168" s="1">
        <v>8</v>
      </c>
    </row>
    <row r="169" spans="1:21" x14ac:dyDescent="0.2">
      <c r="A169" s="1">
        <v>401909</v>
      </c>
      <c r="B169" s="1" t="s">
        <v>511</v>
      </c>
      <c r="C169" s="1">
        <v>1909</v>
      </c>
      <c r="D169" s="1" t="s">
        <v>512</v>
      </c>
      <c r="E169" s="1" t="s">
        <v>513</v>
      </c>
      <c r="F169" s="1" t="s">
        <v>24</v>
      </c>
      <c r="G169" s="1">
        <v>53209</v>
      </c>
      <c r="H169" s="1" t="s">
        <v>25</v>
      </c>
      <c r="I169" s="1" t="s">
        <v>24</v>
      </c>
      <c r="J169" s="1" t="s">
        <v>36</v>
      </c>
      <c r="K169" s="1">
        <v>46</v>
      </c>
      <c r="L169" s="1">
        <v>46</v>
      </c>
      <c r="M169" s="2">
        <f t="shared" si="10"/>
        <v>1</v>
      </c>
      <c r="N169" s="1">
        <v>0</v>
      </c>
      <c r="O169" s="2">
        <f t="shared" si="11"/>
        <v>0</v>
      </c>
      <c r="P169" s="1">
        <f t="shared" si="12"/>
        <v>46</v>
      </c>
      <c r="Q169" s="2">
        <f t="shared" si="13"/>
        <v>1</v>
      </c>
      <c r="R169" s="1">
        <f t="shared" si="14"/>
        <v>38</v>
      </c>
      <c r="S169" s="1">
        <v>38</v>
      </c>
      <c r="T169" s="1">
        <v>0</v>
      </c>
      <c r="U169" s="1">
        <v>0</v>
      </c>
    </row>
    <row r="170" spans="1:21" x14ac:dyDescent="0.2">
      <c r="A170" s="1">
        <v>407253</v>
      </c>
      <c r="B170" s="1" t="s">
        <v>514</v>
      </c>
      <c r="C170" s="1">
        <v>1796</v>
      </c>
      <c r="D170" s="1" t="s">
        <v>515</v>
      </c>
      <c r="E170" s="1" t="s">
        <v>516</v>
      </c>
      <c r="F170" s="1" t="s">
        <v>24</v>
      </c>
      <c r="G170" s="1">
        <v>53215</v>
      </c>
      <c r="H170" s="1" t="s">
        <v>25</v>
      </c>
      <c r="I170" s="1" t="s">
        <v>24</v>
      </c>
      <c r="J170" s="1" t="s">
        <v>26</v>
      </c>
      <c r="K170" s="1">
        <v>300</v>
      </c>
      <c r="L170" s="1">
        <v>300</v>
      </c>
      <c r="M170" s="2">
        <f t="shared" si="10"/>
        <v>1</v>
      </c>
      <c r="N170" s="1">
        <v>0</v>
      </c>
      <c r="O170" s="2">
        <f t="shared" si="11"/>
        <v>0</v>
      </c>
      <c r="P170" s="1">
        <f t="shared" si="12"/>
        <v>300</v>
      </c>
      <c r="Q170" s="2">
        <f t="shared" si="13"/>
        <v>1</v>
      </c>
      <c r="R170" s="1">
        <f t="shared" si="14"/>
        <v>149</v>
      </c>
      <c r="S170" s="1">
        <v>149</v>
      </c>
      <c r="T170" s="1">
        <v>0</v>
      </c>
      <c r="U170" s="1">
        <v>0</v>
      </c>
    </row>
    <row r="171" spans="1:21" x14ac:dyDescent="0.2">
      <c r="A171" s="1">
        <v>407987</v>
      </c>
      <c r="B171" s="1" t="s">
        <v>517</v>
      </c>
      <c r="C171" s="1">
        <v>8720</v>
      </c>
      <c r="D171" s="1" t="s">
        <v>517</v>
      </c>
      <c r="E171" s="1" t="s">
        <v>518</v>
      </c>
      <c r="F171" s="1" t="s">
        <v>24</v>
      </c>
      <c r="G171" s="1">
        <v>53213</v>
      </c>
      <c r="H171" s="1" t="s">
        <v>34</v>
      </c>
      <c r="I171" s="1" t="s">
        <v>24</v>
      </c>
      <c r="J171" s="1" t="s">
        <v>26</v>
      </c>
      <c r="K171" s="1">
        <v>925</v>
      </c>
      <c r="L171" s="1">
        <v>305</v>
      </c>
      <c r="M171" s="2">
        <f t="shared" si="10"/>
        <v>0.32972972972972975</v>
      </c>
      <c r="N171" s="1">
        <v>46</v>
      </c>
      <c r="O171" s="2">
        <f t="shared" si="11"/>
        <v>4.9729729729729728E-2</v>
      </c>
      <c r="P171" s="1">
        <f t="shared" si="12"/>
        <v>351</v>
      </c>
      <c r="Q171" s="2">
        <f t="shared" si="13"/>
        <v>0.37945945945945947</v>
      </c>
      <c r="R171" s="1">
        <f t="shared" si="14"/>
        <v>120</v>
      </c>
      <c r="S171" s="1">
        <v>76</v>
      </c>
      <c r="T171" s="1">
        <v>9</v>
      </c>
      <c r="U171" s="1">
        <v>35</v>
      </c>
    </row>
    <row r="172" spans="1:21" x14ac:dyDescent="0.2">
      <c r="A172" s="1">
        <v>517064</v>
      </c>
      <c r="B172" s="1" t="s">
        <v>519</v>
      </c>
      <c r="C172" s="1">
        <v>928</v>
      </c>
      <c r="D172" s="1" t="s">
        <v>520</v>
      </c>
      <c r="E172" s="1" t="s">
        <v>521</v>
      </c>
      <c r="F172" s="1" t="s">
        <v>111</v>
      </c>
      <c r="G172" s="1">
        <v>53403</v>
      </c>
      <c r="H172" s="1" t="s">
        <v>25</v>
      </c>
      <c r="I172" s="1" t="s">
        <v>111</v>
      </c>
      <c r="J172" s="1" t="s">
        <v>36</v>
      </c>
      <c r="K172" s="1">
        <v>49</v>
      </c>
      <c r="L172" s="1">
        <v>34</v>
      </c>
      <c r="M172" s="2">
        <f t="shared" si="10"/>
        <v>0.69387755102040816</v>
      </c>
      <c r="N172" s="1">
        <v>0</v>
      </c>
      <c r="O172" s="2">
        <f t="shared" si="11"/>
        <v>0</v>
      </c>
      <c r="P172" s="1">
        <f t="shared" si="12"/>
        <v>34</v>
      </c>
      <c r="Q172" s="2">
        <f t="shared" si="13"/>
        <v>0.69387755102040816</v>
      </c>
      <c r="R172" s="1">
        <f t="shared" si="14"/>
        <v>36</v>
      </c>
      <c r="S172" s="1">
        <v>24</v>
      </c>
      <c r="T172" s="1">
        <v>0</v>
      </c>
      <c r="U172" s="1">
        <v>12</v>
      </c>
    </row>
    <row r="173" spans="1:21" x14ac:dyDescent="0.2">
      <c r="A173" s="1">
        <v>517064</v>
      </c>
      <c r="B173" s="1" t="s">
        <v>519</v>
      </c>
      <c r="C173" s="1">
        <v>927</v>
      </c>
      <c r="D173" s="1" t="s">
        <v>522</v>
      </c>
      <c r="E173" s="1" t="s">
        <v>523</v>
      </c>
      <c r="F173" s="1" t="s">
        <v>111</v>
      </c>
      <c r="G173" s="1">
        <v>53403</v>
      </c>
      <c r="H173" s="1" t="s">
        <v>25</v>
      </c>
      <c r="I173" s="1" t="s">
        <v>111</v>
      </c>
      <c r="J173" s="1" t="s">
        <v>26</v>
      </c>
      <c r="K173" s="1">
        <v>55</v>
      </c>
      <c r="L173" s="1">
        <v>38</v>
      </c>
      <c r="M173" s="2">
        <f t="shared" si="10"/>
        <v>0.69090909090909092</v>
      </c>
      <c r="N173" s="1">
        <v>0</v>
      </c>
      <c r="O173" s="2">
        <f t="shared" si="11"/>
        <v>0</v>
      </c>
      <c r="P173" s="1">
        <f t="shared" si="12"/>
        <v>38</v>
      </c>
      <c r="Q173" s="2">
        <f t="shared" si="13"/>
        <v>0.69090909090909092</v>
      </c>
      <c r="R173" s="1">
        <f t="shared" si="14"/>
        <v>34</v>
      </c>
      <c r="S173" s="1">
        <v>23</v>
      </c>
      <c r="T173" s="1">
        <v>0</v>
      </c>
      <c r="U173" s="1">
        <v>11</v>
      </c>
    </row>
    <row r="174" spans="1:21" x14ac:dyDescent="0.2">
      <c r="A174" s="1">
        <v>517064</v>
      </c>
      <c r="B174" s="1" t="s">
        <v>519</v>
      </c>
      <c r="C174" s="1">
        <v>8722</v>
      </c>
      <c r="D174" s="1" t="s">
        <v>524</v>
      </c>
      <c r="E174" s="1" t="s">
        <v>525</v>
      </c>
      <c r="F174" s="1" t="s">
        <v>111</v>
      </c>
      <c r="G174" s="1">
        <v>534031144</v>
      </c>
      <c r="H174" s="1" t="s">
        <v>25</v>
      </c>
      <c r="I174" s="1" t="s">
        <v>111</v>
      </c>
      <c r="J174" s="1" t="s">
        <v>26</v>
      </c>
      <c r="K174" s="1">
        <v>60</v>
      </c>
      <c r="L174" s="1">
        <v>40</v>
      </c>
      <c r="M174" s="2">
        <f t="shared" si="10"/>
        <v>0.66666666666666663</v>
      </c>
      <c r="N174" s="1">
        <v>0</v>
      </c>
      <c r="O174" s="2">
        <f t="shared" si="11"/>
        <v>0</v>
      </c>
      <c r="P174" s="1">
        <f t="shared" si="12"/>
        <v>40</v>
      </c>
      <c r="Q174" s="2">
        <f t="shared" si="13"/>
        <v>0.66666666666666663</v>
      </c>
      <c r="R174" s="1">
        <f t="shared" si="14"/>
        <v>36</v>
      </c>
      <c r="S174" s="1">
        <v>24</v>
      </c>
      <c r="T174" s="1">
        <v>0</v>
      </c>
      <c r="U174" s="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66618-ECFB-41EF-9E4B-F21C33DBB8FA}">
  <dimension ref="A1:U10"/>
  <sheetViews>
    <sheetView workbookViewId="0">
      <selection activeCell="J6" sqref="J6"/>
    </sheetView>
  </sheetViews>
  <sheetFormatPr defaultRowHeight="15" x14ac:dyDescent="0.25"/>
  <cols>
    <col min="1" max="1" width="9" bestFit="1" customWidth="1"/>
    <col min="2" max="2" width="39.85546875" bestFit="1" customWidth="1"/>
    <col min="3" max="3" width="8.7109375" bestFit="1" customWidth="1"/>
    <col min="4" max="4" width="39.7109375" bestFit="1" customWidth="1"/>
    <col min="5" max="5" width="30.5703125" bestFit="1" customWidth="1"/>
    <col min="6" max="6" width="12.28515625" bestFit="1" customWidth="1"/>
    <col min="7" max="7" width="7.7109375" bestFit="1" customWidth="1"/>
    <col min="8" max="8" width="5.28515625" bestFit="1" customWidth="1"/>
    <col min="9" max="9" width="11.28515625" bestFit="1" customWidth="1"/>
    <col min="10" max="10" width="11.7109375" bestFit="1" customWidth="1"/>
    <col min="11" max="11" width="9" bestFit="1" customWidth="1"/>
    <col min="12" max="12" width="14.28515625" bestFit="1" customWidth="1"/>
    <col min="13" max="13" width="13" bestFit="1" customWidth="1"/>
    <col min="14" max="14" width="20.42578125" bestFit="1" customWidth="1"/>
    <col min="15" max="15" width="16.42578125" bestFit="1" customWidth="1"/>
    <col min="16" max="16" width="21.85546875" bestFit="1" customWidth="1"/>
    <col min="17" max="17" width="15.28515625" bestFit="1" customWidth="1"/>
    <col min="18" max="18" width="15.140625" bestFit="1" customWidth="1"/>
    <col min="19" max="19" width="20.42578125" bestFit="1" customWidth="1"/>
    <col min="20" max="20" width="23.85546875" bestFit="1" customWidth="1"/>
    <col min="21" max="21" width="16" bestFit="1" customWidth="1"/>
  </cols>
  <sheetData>
    <row r="1" spans="1:21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s="1" customFormat="1" ht="14.25" x14ac:dyDescent="0.2">
      <c r="A2" s="1">
        <v>329115</v>
      </c>
      <c r="B2" s="1" t="s">
        <v>526</v>
      </c>
      <c r="C2" s="1">
        <v>329</v>
      </c>
      <c r="D2" s="1" t="s">
        <v>527</v>
      </c>
      <c r="E2" s="1" t="s">
        <v>528</v>
      </c>
      <c r="F2" s="1" t="s">
        <v>40</v>
      </c>
      <c r="G2" s="1" t="s">
        <v>529</v>
      </c>
      <c r="H2" s="1" t="s">
        <v>34</v>
      </c>
      <c r="I2" s="1" t="s">
        <v>41</v>
      </c>
      <c r="J2" s="1" t="s">
        <v>26</v>
      </c>
      <c r="K2" s="1">
        <v>43</v>
      </c>
      <c r="L2" s="1">
        <v>43</v>
      </c>
      <c r="M2" s="2">
        <f>L2/K2</f>
        <v>1</v>
      </c>
      <c r="N2" s="1">
        <v>0</v>
      </c>
      <c r="O2" s="2">
        <f>N2/K2</f>
        <v>0</v>
      </c>
      <c r="P2" s="1">
        <f>L2+N2</f>
        <v>43</v>
      </c>
      <c r="Q2" s="2">
        <f>P2/K2</f>
        <v>1</v>
      </c>
      <c r="R2" s="1">
        <f>SUM(S2:U2)</f>
        <v>36</v>
      </c>
      <c r="S2" s="1">
        <v>36</v>
      </c>
      <c r="T2" s="1">
        <v>0</v>
      </c>
      <c r="U2" s="1">
        <v>0</v>
      </c>
    </row>
    <row r="3" spans="1:21" s="1" customFormat="1" ht="14.25" x14ac:dyDescent="0.2">
      <c r="A3" s="1">
        <v>679143</v>
      </c>
      <c r="B3" s="1" t="s">
        <v>530</v>
      </c>
      <c r="C3" s="1">
        <v>9892</v>
      </c>
      <c r="D3" s="1" t="s">
        <v>531</v>
      </c>
      <c r="E3" s="1" t="s">
        <v>532</v>
      </c>
      <c r="F3" s="1" t="s">
        <v>533</v>
      </c>
      <c r="G3" s="1" t="s">
        <v>534</v>
      </c>
      <c r="H3" s="1" t="s">
        <v>34</v>
      </c>
      <c r="I3" s="1" t="s">
        <v>535</v>
      </c>
      <c r="J3" s="1" t="s">
        <v>26</v>
      </c>
      <c r="K3" s="1">
        <v>30</v>
      </c>
      <c r="L3" s="1">
        <v>30</v>
      </c>
      <c r="M3" s="2">
        <f t="shared" ref="M3:M10" si="0">L3/K3</f>
        <v>1</v>
      </c>
      <c r="N3" s="1">
        <v>0</v>
      </c>
      <c r="O3" s="2">
        <f t="shared" ref="O3:O10" si="1">N3/K3</f>
        <v>0</v>
      </c>
      <c r="P3" s="1">
        <f t="shared" ref="P3:P10" si="2">L3+N3</f>
        <v>30</v>
      </c>
      <c r="Q3" s="2">
        <f t="shared" ref="Q3:Q10" si="3">P3/K3</f>
        <v>1</v>
      </c>
      <c r="R3" s="1">
        <f t="shared" ref="R3:R10" si="4">SUM(S3:U3)</f>
        <v>27</v>
      </c>
      <c r="S3" s="1">
        <v>27</v>
      </c>
      <c r="T3" s="1">
        <v>0</v>
      </c>
      <c r="U3" s="1">
        <v>0</v>
      </c>
    </row>
    <row r="4" spans="1:21" s="1" customFormat="1" ht="14.25" x14ac:dyDescent="0.2">
      <c r="A4" s="1">
        <v>679143</v>
      </c>
      <c r="B4" s="1" t="s">
        <v>530</v>
      </c>
      <c r="C4" s="1">
        <v>1282</v>
      </c>
      <c r="D4" s="1" t="s">
        <v>536</v>
      </c>
      <c r="E4" s="1" t="s">
        <v>537</v>
      </c>
      <c r="F4" s="1" t="s">
        <v>24</v>
      </c>
      <c r="G4" s="1" t="s">
        <v>538</v>
      </c>
      <c r="H4" s="1" t="s">
        <v>34</v>
      </c>
      <c r="I4" s="1" t="s">
        <v>535</v>
      </c>
      <c r="J4" s="1" t="s">
        <v>26</v>
      </c>
      <c r="K4" s="1">
        <v>16</v>
      </c>
      <c r="L4" s="1">
        <v>16</v>
      </c>
      <c r="M4" s="2">
        <f t="shared" si="0"/>
        <v>1</v>
      </c>
      <c r="N4" s="1">
        <v>0</v>
      </c>
      <c r="O4" s="2">
        <f t="shared" si="1"/>
        <v>0</v>
      </c>
      <c r="P4" s="1">
        <f t="shared" si="2"/>
        <v>16</v>
      </c>
      <c r="Q4" s="2">
        <f t="shared" si="3"/>
        <v>1</v>
      </c>
      <c r="R4" s="1">
        <f t="shared" si="4"/>
        <v>12</v>
      </c>
      <c r="S4" s="1">
        <v>12</v>
      </c>
      <c r="T4" s="1">
        <v>0</v>
      </c>
      <c r="U4" s="1">
        <v>0</v>
      </c>
    </row>
    <row r="5" spans="1:21" s="1" customFormat="1" ht="14.25" x14ac:dyDescent="0.2">
      <c r="A5" s="1">
        <v>589129</v>
      </c>
      <c r="B5" s="1" t="s">
        <v>539</v>
      </c>
      <c r="C5" s="1">
        <v>9884</v>
      </c>
      <c r="D5" s="1" t="s">
        <v>540</v>
      </c>
      <c r="E5" s="1" t="s">
        <v>541</v>
      </c>
      <c r="F5" s="1" t="s">
        <v>542</v>
      </c>
      <c r="G5" s="1" t="s">
        <v>543</v>
      </c>
      <c r="H5" s="1" t="s">
        <v>34</v>
      </c>
      <c r="I5" s="1" t="s">
        <v>327</v>
      </c>
      <c r="J5" s="1" t="s">
        <v>26</v>
      </c>
      <c r="K5" s="1">
        <v>23</v>
      </c>
      <c r="L5" s="1">
        <v>23</v>
      </c>
      <c r="M5" s="2">
        <f t="shared" si="0"/>
        <v>1</v>
      </c>
      <c r="N5" s="1">
        <v>0</v>
      </c>
      <c r="O5" s="2">
        <f t="shared" si="1"/>
        <v>0</v>
      </c>
      <c r="P5" s="1">
        <f t="shared" si="2"/>
        <v>23</v>
      </c>
      <c r="Q5" s="2">
        <f t="shared" si="3"/>
        <v>1</v>
      </c>
      <c r="R5" s="1">
        <f t="shared" si="4"/>
        <v>20</v>
      </c>
      <c r="S5" s="1">
        <v>20</v>
      </c>
      <c r="T5" s="1">
        <v>0</v>
      </c>
      <c r="U5" s="1">
        <v>0</v>
      </c>
    </row>
    <row r="6" spans="1:21" s="1" customFormat="1" ht="14.25" x14ac:dyDescent="0.2">
      <c r="A6" s="1">
        <v>79153</v>
      </c>
      <c r="B6" s="1" t="s">
        <v>544</v>
      </c>
      <c r="C6" s="1">
        <v>9866</v>
      </c>
      <c r="D6" s="1" t="s">
        <v>545</v>
      </c>
      <c r="E6" s="1" t="s">
        <v>546</v>
      </c>
      <c r="F6" s="1" t="s">
        <v>547</v>
      </c>
      <c r="G6" s="1" t="s">
        <v>548</v>
      </c>
      <c r="H6" s="1" t="s">
        <v>34</v>
      </c>
      <c r="I6" s="1" t="s">
        <v>549</v>
      </c>
      <c r="J6" s="1" t="s">
        <v>26</v>
      </c>
      <c r="K6" s="1">
        <v>39</v>
      </c>
      <c r="L6" s="1">
        <v>39</v>
      </c>
      <c r="M6" s="2">
        <f t="shared" si="0"/>
        <v>1</v>
      </c>
      <c r="N6" s="1">
        <v>0</v>
      </c>
      <c r="O6" s="2">
        <f t="shared" si="1"/>
        <v>0</v>
      </c>
      <c r="P6" s="1">
        <f t="shared" si="2"/>
        <v>39</v>
      </c>
      <c r="Q6" s="2">
        <f t="shared" si="3"/>
        <v>1</v>
      </c>
      <c r="R6" s="1">
        <f t="shared" si="4"/>
        <v>33</v>
      </c>
      <c r="S6" s="1">
        <v>33</v>
      </c>
      <c r="T6" s="1">
        <v>0</v>
      </c>
      <c r="U6" s="1">
        <v>0</v>
      </c>
    </row>
    <row r="7" spans="1:21" s="1" customFormat="1" ht="14.25" x14ac:dyDescent="0.2">
      <c r="A7" s="1">
        <v>79153</v>
      </c>
      <c r="B7" s="1" t="s">
        <v>544</v>
      </c>
      <c r="C7" s="1">
        <v>9868</v>
      </c>
      <c r="D7" s="1" t="s">
        <v>550</v>
      </c>
      <c r="E7" s="1" t="s">
        <v>551</v>
      </c>
      <c r="F7" s="1" t="s">
        <v>552</v>
      </c>
      <c r="G7" s="1" t="s">
        <v>553</v>
      </c>
      <c r="H7" s="1" t="s">
        <v>34</v>
      </c>
      <c r="I7" s="1" t="s">
        <v>549</v>
      </c>
      <c r="J7" s="1" t="s">
        <v>26</v>
      </c>
      <c r="K7" s="1">
        <v>26</v>
      </c>
      <c r="L7" s="1">
        <v>26</v>
      </c>
      <c r="M7" s="2">
        <f t="shared" si="0"/>
        <v>1</v>
      </c>
      <c r="N7" s="1">
        <v>0</v>
      </c>
      <c r="O7" s="2">
        <f t="shared" si="1"/>
        <v>0</v>
      </c>
      <c r="P7" s="1">
        <f t="shared" si="2"/>
        <v>26</v>
      </c>
      <c r="Q7" s="2">
        <f t="shared" si="3"/>
        <v>1</v>
      </c>
      <c r="R7" s="1">
        <f t="shared" si="4"/>
        <v>24</v>
      </c>
      <c r="S7" s="1">
        <v>24</v>
      </c>
      <c r="T7" s="1">
        <v>0</v>
      </c>
      <c r="U7" s="1">
        <v>0</v>
      </c>
    </row>
    <row r="8" spans="1:21" s="1" customFormat="1" ht="14.25" x14ac:dyDescent="0.2">
      <c r="A8" s="1">
        <v>29164</v>
      </c>
      <c r="B8" s="1" t="s">
        <v>554</v>
      </c>
      <c r="C8" s="1">
        <v>1321</v>
      </c>
      <c r="D8" s="1" t="s">
        <v>555</v>
      </c>
      <c r="E8" s="1" t="s">
        <v>556</v>
      </c>
      <c r="F8" s="1" t="s">
        <v>279</v>
      </c>
      <c r="G8" s="1" t="s">
        <v>557</v>
      </c>
      <c r="H8" s="1" t="s">
        <v>34</v>
      </c>
      <c r="I8" s="1" t="s">
        <v>279</v>
      </c>
      <c r="J8" s="1" t="s">
        <v>26</v>
      </c>
      <c r="K8" s="1">
        <v>4</v>
      </c>
      <c r="L8" s="1">
        <v>4</v>
      </c>
      <c r="M8" s="2">
        <f t="shared" si="0"/>
        <v>1</v>
      </c>
      <c r="N8" s="1">
        <v>0</v>
      </c>
      <c r="O8" s="2">
        <f t="shared" si="1"/>
        <v>0</v>
      </c>
      <c r="P8" s="1">
        <f t="shared" si="2"/>
        <v>4</v>
      </c>
      <c r="Q8" s="2">
        <f t="shared" si="3"/>
        <v>1</v>
      </c>
      <c r="R8" s="1">
        <f t="shared" si="4"/>
        <v>3</v>
      </c>
      <c r="S8" s="1">
        <v>3</v>
      </c>
      <c r="T8" s="1">
        <v>0</v>
      </c>
      <c r="U8" s="1">
        <v>0</v>
      </c>
    </row>
    <row r="9" spans="1:21" s="1" customFormat="1" ht="14.25" x14ac:dyDescent="0.2">
      <c r="A9" s="1">
        <v>29164</v>
      </c>
      <c r="B9" s="1" t="s">
        <v>554</v>
      </c>
      <c r="C9" s="1">
        <v>1322</v>
      </c>
      <c r="D9" s="1" t="s">
        <v>558</v>
      </c>
      <c r="E9" s="1" t="s">
        <v>559</v>
      </c>
      <c r="F9" s="1" t="s">
        <v>279</v>
      </c>
      <c r="G9" s="1" t="s">
        <v>557</v>
      </c>
      <c r="H9" s="1" t="s">
        <v>34</v>
      </c>
      <c r="I9" s="1" t="s">
        <v>279</v>
      </c>
      <c r="J9" s="1" t="s">
        <v>26</v>
      </c>
      <c r="K9" s="1">
        <v>7</v>
      </c>
      <c r="L9" s="1">
        <v>7</v>
      </c>
      <c r="M9" s="2">
        <f t="shared" si="0"/>
        <v>1</v>
      </c>
      <c r="N9" s="1">
        <v>0</v>
      </c>
      <c r="O9" s="2">
        <f t="shared" si="1"/>
        <v>0</v>
      </c>
      <c r="P9" s="1">
        <f t="shared" si="2"/>
        <v>7</v>
      </c>
      <c r="Q9" s="2">
        <f t="shared" si="3"/>
        <v>1</v>
      </c>
      <c r="R9" s="1">
        <f t="shared" si="4"/>
        <v>6</v>
      </c>
      <c r="S9" s="1">
        <v>6</v>
      </c>
      <c r="T9" s="1">
        <v>0</v>
      </c>
      <c r="U9" s="1">
        <v>0</v>
      </c>
    </row>
    <row r="10" spans="1:21" s="1" customFormat="1" ht="14.25" x14ac:dyDescent="0.2">
      <c r="A10" s="1">
        <v>29164</v>
      </c>
      <c r="B10" s="1" t="s">
        <v>554</v>
      </c>
      <c r="C10" s="1">
        <v>1323</v>
      </c>
      <c r="D10" s="1" t="s">
        <v>560</v>
      </c>
      <c r="E10" s="1" t="s">
        <v>561</v>
      </c>
      <c r="F10" s="1" t="s">
        <v>279</v>
      </c>
      <c r="G10" s="1" t="s">
        <v>557</v>
      </c>
      <c r="H10" s="1" t="s">
        <v>34</v>
      </c>
      <c r="I10" s="1" t="s">
        <v>279</v>
      </c>
      <c r="J10" s="1" t="s">
        <v>26</v>
      </c>
      <c r="K10" s="1">
        <v>1</v>
      </c>
      <c r="L10" s="1">
        <v>1</v>
      </c>
      <c r="M10" s="2">
        <f t="shared" si="0"/>
        <v>1</v>
      </c>
      <c r="N10" s="1">
        <v>0</v>
      </c>
      <c r="O10" s="2">
        <f t="shared" si="1"/>
        <v>0</v>
      </c>
      <c r="P10" s="1">
        <f t="shared" si="2"/>
        <v>1</v>
      </c>
      <c r="Q10" s="2">
        <f t="shared" si="3"/>
        <v>1</v>
      </c>
      <c r="R10" s="1">
        <f t="shared" si="4"/>
        <v>0</v>
      </c>
      <c r="S10" s="1">
        <v>0</v>
      </c>
      <c r="T10" s="1">
        <v>0</v>
      </c>
      <c r="U10" s="1"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Private Schools - SBP</vt:lpstr>
      <vt:lpstr>Private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Zietz, Taylor Grace K. DPI</dc:creator>
  <cp:lastModifiedBy>Swanson, Evangeline N. DPI</cp:lastModifiedBy>
  <dcterms:created xsi:type="dcterms:W3CDTF">2024-04-22T18:17:41Z</dcterms:created>
  <dcterms:modified xsi:type="dcterms:W3CDTF">2024-06-11T20:19:41Z</dcterms:modified>
</cp:coreProperties>
</file>