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FNS\Website Documents\xls\"/>
    </mc:Choice>
  </mc:AlternateContent>
  <xr:revisionPtr revIDLastSave="0" documentId="8_{45F780EF-93CA-4AFC-9062-EDBDDA2CD619}" xr6:coauthVersionLast="47" xr6:coauthVersionMax="47" xr10:uidLastSave="{00000000-0000-0000-0000-000000000000}"/>
  <bookViews>
    <workbookView xWindow="-110" yWindow="-110" windowWidth="19420" windowHeight="10420" xr2:uid="{00000000-000D-0000-FFFF-FFFF00000000}"/>
  </bookViews>
  <sheets>
    <sheet name="Instructions" sheetId="15" r:id="rId1"/>
    <sheet name="Weekly Menu" sheetId="3" r:id="rId2"/>
    <sheet name="K-5" sheetId="5" r:id="rId3"/>
    <sheet name="K-8" sheetId="22" r:id="rId4"/>
    <sheet name="K-12" sheetId="23" r:id="rId5"/>
    <sheet name="K-5 Production Record" sheetId="24" r:id="rId6"/>
    <sheet name="K-8 Production Record" sheetId="25" r:id="rId7"/>
    <sheet name="K-12 Production Record" sheetId="2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2" i="23" l="1"/>
  <c r="G142" i="22"/>
  <c r="G142" i="5"/>
  <c r="G72" i="26"/>
  <c r="G73" i="26"/>
  <c r="G74" i="26"/>
  <c r="G75" i="26"/>
  <c r="G76" i="26"/>
  <c r="G77" i="26"/>
  <c r="G78" i="26"/>
  <c r="G79" i="26"/>
  <c r="G80" i="26"/>
  <c r="G81" i="26"/>
  <c r="G82" i="26"/>
  <c r="G83" i="26"/>
  <c r="F72" i="26"/>
  <c r="F73" i="26"/>
  <c r="F74" i="26"/>
  <c r="F75" i="26"/>
  <c r="F76" i="26"/>
  <c r="F77" i="26"/>
  <c r="F78" i="26"/>
  <c r="F79" i="26"/>
  <c r="F80" i="26"/>
  <c r="F81" i="26"/>
  <c r="F82" i="26"/>
  <c r="F83" i="26"/>
  <c r="E72" i="26"/>
  <c r="E73" i="26"/>
  <c r="E74" i="26"/>
  <c r="E75" i="26"/>
  <c r="E76" i="26"/>
  <c r="E77" i="26"/>
  <c r="E78" i="26"/>
  <c r="E79" i="26"/>
  <c r="E80" i="26"/>
  <c r="E81" i="26"/>
  <c r="E82" i="26"/>
  <c r="E83" i="26"/>
  <c r="G71" i="26"/>
  <c r="F71" i="26"/>
  <c r="E71" i="26"/>
  <c r="G72" i="25"/>
  <c r="G73" i="25"/>
  <c r="G74" i="25"/>
  <c r="G75" i="25"/>
  <c r="G76" i="25"/>
  <c r="G77" i="25"/>
  <c r="G78" i="25"/>
  <c r="G79" i="25"/>
  <c r="G80" i="25"/>
  <c r="G81" i="25"/>
  <c r="G82" i="25"/>
  <c r="G83" i="25"/>
  <c r="F72" i="25"/>
  <c r="F73" i="25"/>
  <c r="F74" i="25"/>
  <c r="F75" i="25"/>
  <c r="F76" i="25"/>
  <c r="F77" i="25"/>
  <c r="F78" i="25"/>
  <c r="F79" i="25"/>
  <c r="F80" i="25"/>
  <c r="F81" i="25"/>
  <c r="F82" i="25"/>
  <c r="F83" i="25"/>
  <c r="E72" i="25"/>
  <c r="E73" i="25"/>
  <c r="E74" i="25"/>
  <c r="E75" i="25"/>
  <c r="E76" i="25"/>
  <c r="E77" i="25"/>
  <c r="E78" i="25"/>
  <c r="E79" i="25"/>
  <c r="E80" i="25"/>
  <c r="E81" i="25"/>
  <c r="E82" i="25"/>
  <c r="E83" i="25"/>
  <c r="G71" i="25"/>
  <c r="F71" i="25"/>
  <c r="E71" i="25"/>
  <c r="B119" i="24"/>
  <c r="B118" i="24"/>
  <c r="B117" i="24"/>
  <c r="B116" i="24"/>
  <c r="G72" i="24"/>
  <c r="G73" i="24"/>
  <c r="G74" i="24"/>
  <c r="G75" i="24"/>
  <c r="G76" i="24"/>
  <c r="G77" i="24"/>
  <c r="G78" i="24"/>
  <c r="G79" i="24"/>
  <c r="G80" i="24"/>
  <c r="G81" i="24"/>
  <c r="G82" i="24"/>
  <c r="G83" i="24"/>
  <c r="F72" i="24"/>
  <c r="F73" i="24"/>
  <c r="F74" i="24"/>
  <c r="F75" i="24"/>
  <c r="F76" i="24"/>
  <c r="F77" i="24"/>
  <c r="F78" i="24"/>
  <c r="F79" i="24"/>
  <c r="F80" i="24"/>
  <c r="F81" i="24"/>
  <c r="F82" i="24"/>
  <c r="F83" i="24"/>
  <c r="G71" i="24"/>
  <c r="F71" i="24"/>
  <c r="E72" i="24"/>
  <c r="E73" i="24"/>
  <c r="E74" i="24"/>
  <c r="E75" i="24"/>
  <c r="E76" i="24"/>
  <c r="E77" i="24"/>
  <c r="E78" i="24"/>
  <c r="E79" i="24"/>
  <c r="E80" i="24"/>
  <c r="E81" i="24"/>
  <c r="E82" i="24"/>
  <c r="E83" i="24"/>
  <c r="E71" i="24"/>
  <c r="B55" i="24"/>
  <c r="B56" i="24"/>
  <c r="B57" i="24"/>
  <c r="B54" i="24"/>
  <c r="B41" i="24"/>
  <c r="B42" i="24"/>
  <c r="B43" i="24"/>
  <c r="B44" i="24"/>
  <c r="B45" i="24"/>
  <c r="B46" i="24"/>
  <c r="B47" i="24"/>
  <c r="B48" i="24"/>
  <c r="B49" i="24"/>
  <c r="B50" i="24"/>
  <c r="B51" i="24"/>
  <c r="B52" i="24"/>
  <c r="H142" i="23"/>
  <c r="E142" i="23"/>
  <c r="F142" i="23"/>
  <c r="I142" i="23"/>
  <c r="I142" i="22"/>
  <c r="H142" i="22"/>
  <c r="F142" i="22"/>
  <c r="E142" i="22"/>
  <c r="I7" i="5"/>
  <c r="I8" i="5"/>
  <c r="I9" i="5"/>
  <c r="I10" i="5"/>
  <c r="I11" i="5"/>
  <c r="I12" i="5"/>
  <c r="I13" i="5"/>
  <c r="I14" i="5"/>
  <c r="I15" i="5"/>
  <c r="I16" i="5"/>
  <c r="I17" i="5"/>
  <c r="I18" i="5"/>
  <c r="I19" i="5"/>
  <c r="I20" i="5"/>
  <c r="I21" i="5"/>
  <c r="I22" i="5"/>
  <c r="I34" i="5"/>
  <c r="I35" i="5"/>
  <c r="I36" i="5"/>
  <c r="I37" i="5"/>
  <c r="I38" i="5"/>
  <c r="I39" i="5"/>
  <c r="I40" i="5"/>
  <c r="I41" i="5"/>
  <c r="I42" i="5"/>
  <c r="I43" i="5"/>
  <c r="I44" i="5"/>
  <c r="I45" i="5"/>
  <c r="I46" i="5"/>
  <c r="I47" i="5"/>
  <c r="I48" i="5"/>
  <c r="I49" i="5"/>
  <c r="I61" i="5"/>
  <c r="I62" i="5"/>
  <c r="I63" i="5"/>
  <c r="I64" i="5"/>
  <c r="I65" i="5"/>
  <c r="I66" i="5"/>
  <c r="I67" i="5"/>
  <c r="I68" i="5"/>
  <c r="I69" i="5"/>
  <c r="I70" i="5"/>
  <c r="I71" i="5"/>
  <c r="I72" i="5"/>
  <c r="I73" i="5"/>
  <c r="I74" i="5"/>
  <c r="I75" i="5"/>
  <c r="I76" i="5"/>
  <c r="I88" i="5"/>
  <c r="I89" i="5"/>
  <c r="I90" i="5"/>
  <c r="I91" i="5"/>
  <c r="I92" i="5"/>
  <c r="I93" i="5"/>
  <c r="I94" i="5"/>
  <c r="I95" i="5"/>
  <c r="I96" i="5"/>
  <c r="I97" i="5"/>
  <c r="I98" i="5"/>
  <c r="I99" i="5"/>
  <c r="I100" i="5"/>
  <c r="I101" i="5"/>
  <c r="I102" i="5"/>
  <c r="I103" i="5"/>
  <c r="I115" i="5"/>
  <c r="I116" i="5"/>
  <c r="I117" i="5"/>
  <c r="I118" i="5"/>
  <c r="I120" i="5"/>
  <c r="I121" i="5"/>
  <c r="I122" i="5"/>
  <c r="I123" i="5"/>
  <c r="I124" i="5"/>
  <c r="I125" i="5"/>
  <c r="I126" i="5"/>
  <c r="B148" i="26" l="1"/>
  <c r="B149" i="26"/>
  <c r="B150" i="26"/>
  <c r="B147" i="26"/>
  <c r="G134" i="26"/>
  <c r="G135" i="26"/>
  <c r="G136" i="26"/>
  <c r="G137" i="26"/>
  <c r="G138" i="26"/>
  <c r="G139" i="26"/>
  <c r="G140" i="26"/>
  <c r="G141" i="26"/>
  <c r="G142" i="26"/>
  <c r="G143" i="26"/>
  <c r="G144" i="26"/>
  <c r="G145" i="26"/>
  <c r="G133" i="26"/>
  <c r="F134" i="26"/>
  <c r="F135" i="26"/>
  <c r="F136" i="26"/>
  <c r="F137" i="26"/>
  <c r="F138" i="26"/>
  <c r="F139" i="26"/>
  <c r="F140" i="26"/>
  <c r="F141" i="26"/>
  <c r="F142" i="26"/>
  <c r="F143" i="26"/>
  <c r="F144" i="26"/>
  <c r="F145" i="26"/>
  <c r="F133" i="26"/>
  <c r="E134" i="26"/>
  <c r="E135" i="26"/>
  <c r="E136" i="26"/>
  <c r="E137" i="26"/>
  <c r="E138" i="26"/>
  <c r="E139" i="26"/>
  <c r="E140" i="26"/>
  <c r="E141" i="26"/>
  <c r="E142" i="26"/>
  <c r="E143" i="26"/>
  <c r="E144" i="26"/>
  <c r="E145" i="26"/>
  <c r="E133" i="26"/>
  <c r="B134" i="26"/>
  <c r="B135" i="26"/>
  <c r="B136" i="26"/>
  <c r="B137" i="26"/>
  <c r="B138" i="26"/>
  <c r="B139" i="26"/>
  <c r="B140" i="26"/>
  <c r="B141" i="26"/>
  <c r="B142" i="26"/>
  <c r="B143" i="26"/>
  <c r="B144" i="26"/>
  <c r="B145" i="26"/>
  <c r="B133" i="26"/>
  <c r="B117" i="26"/>
  <c r="B118" i="26"/>
  <c r="B119" i="26"/>
  <c r="B116" i="26"/>
  <c r="G103" i="26"/>
  <c r="G104" i="26"/>
  <c r="G105" i="26"/>
  <c r="G106" i="26"/>
  <c r="G107" i="26"/>
  <c r="G108" i="26"/>
  <c r="G109" i="26"/>
  <c r="G110" i="26"/>
  <c r="G111" i="26"/>
  <c r="G112" i="26"/>
  <c r="G113" i="26"/>
  <c r="G114" i="26"/>
  <c r="G102" i="26"/>
  <c r="F103" i="26"/>
  <c r="F104" i="26"/>
  <c r="F105" i="26"/>
  <c r="F106" i="26"/>
  <c r="F107" i="26"/>
  <c r="F108" i="26"/>
  <c r="F109" i="26"/>
  <c r="F110" i="26"/>
  <c r="F111" i="26"/>
  <c r="F112" i="26"/>
  <c r="F113" i="26"/>
  <c r="F114" i="26"/>
  <c r="F102" i="26"/>
  <c r="E103" i="26"/>
  <c r="E104" i="26"/>
  <c r="E105" i="26"/>
  <c r="E106" i="26"/>
  <c r="E107" i="26"/>
  <c r="E108" i="26"/>
  <c r="E109" i="26"/>
  <c r="E110" i="26"/>
  <c r="E111" i="26"/>
  <c r="E112" i="26"/>
  <c r="E113" i="26"/>
  <c r="E114" i="26"/>
  <c r="E102" i="26"/>
  <c r="B103" i="26"/>
  <c r="B104" i="26"/>
  <c r="B105" i="26"/>
  <c r="B106" i="26"/>
  <c r="B107" i="26"/>
  <c r="B108" i="26"/>
  <c r="B109" i="26"/>
  <c r="B110" i="26"/>
  <c r="B111" i="26"/>
  <c r="B112" i="26"/>
  <c r="B113" i="26"/>
  <c r="B114" i="26"/>
  <c r="B102" i="26"/>
  <c r="B86" i="26"/>
  <c r="B87" i="26"/>
  <c r="B88" i="26"/>
  <c r="B85" i="26"/>
  <c r="B72" i="26"/>
  <c r="B73" i="26"/>
  <c r="B74" i="26"/>
  <c r="B75" i="26"/>
  <c r="B76" i="26"/>
  <c r="B77" i="26"/>
  <c r="B78" i="26"/>
  <c r="B79" i="26"/>
  <c r="B80" i="26"/>
  <c r="B81" i="26"/>
  <c r="B82" i="26"/>
  <c r="B83" i="26"/>
  <c r="B71" i="26"/>
  <c r="B55" i="26"/>
  <c r="B56" i="26"/>
  <c r="B57" i="26"/>
  <c r="B54" i="26"/>
  <c r="G41" i="26"/>
  <c r="G42" i="26"/>
  <c r="G43" i="26"/>
  <c r="G44" i="26"/>
  <c r="G45" i="26"/>
  <c r="G46" i="26"/>
  <c r="G47" i="26"/>
  <c r="G48" i="26"/>
  <c r="G49" i="26"/>
  <c r="G50" i="26"/>
  <c r="G51" i="26"/>
  <c r="G52" i="26"/>
  <c r="G40" i="26"/>
  <c r="F41" i="26"/>
  <c r="F42" i="26"/>
  <c r="F43" i="26"/>
  <c r="F44" i="26"/>
  <c r="F45" i="26"/>
  <c r="F46" i="26"/>
  <c r="F47" i="26"/>
  <c r="F48" i="26"/>
  <c r="F49" i="26"/>
  <c r="F50" i="26"/>
  <c r="F51" i="26"/>
  <c r="F52" i="26"/>
  <c r="F40" i="26"/>
  <c r="E41" i="26"/>
  <c r="E42" i="26"/>
  <c r="E43" i="26"/>
  <c r="E44" i="26"/>
  <c r="E45" i="26"/>
  <c r="E46" i="26"/>
  <c r="E47" i="26"/>
  <c r="E48" i="26"/>
  <c r="E49" i="26"/>
  <c r="E50" i="26"/>
  <c r="E51" i="26"/>
  <c r="E52" i="26"/>
  <c r="E40" i="26"/>
  <c r="B41" i="26"/>
  <c r="B42" i="26"/>
  <c r="B43" i="26"/>
  <c r="B44" i="26"/>
  <c r="B45" i="26"/>
  <c r="B46" i="26"/>
  <c r="B47" i="26"/>
  <c r="B48" i="26"/>
  <c r="B49" i="26"/>
  <c r="B50" i="26"/>
  <c r="B51" i="26"/>
  <c r="B52" i="26"/>
  <c r="B40" i="26"/>
  <c r="B24" i="26"/>
  <c r="B25" i="26"/>
  <c r="B26" i="26"/>
  <c r="B23" i="26"/>
  <c r="G10" i="26"/>
  <c r="G11" i="26"/>
  <c r="G12" i="26"/>
  <c r="G13" i="26"/>
  <c r="G14" i="26"/>
  <c r="G15" i="26"/>
  <c r="G16" i="26"/>
  <c r="G17" i="26"/>
  <c r="G18" i="26"/>
  <c r="G19" i="26"/>
  <c r="G20" i="26"/>
  <c r="G21" i="26"/>
  <c r="G9" i="26"/>
  <c r="F10" i="26"/>
  <c r="F11" i="26"/>
  <c r="F12" i="26"/>
  <c r="F13" i="26"/>
  <c r="F14" i="26"/>
  <c r="F15" i="26"/>
  <c r="F16" i="26"/>
  <c r="F17" i="26"/>
  <c r="F18" i="26"/>
  <c r="F19" i="26"/>
  <c r="F20" i="26"/>
  <c r="F21" i="26"/>
  <c r="F9" i="26"/>
  <c r="E10" i="26"/>
  <c r="E11" i="26"/>
  <c r="E12" i="26"/>
  <c r="E13" i="26"/>
  <c r="E14" i="26"/>
  <c r="E15" i="26"/>
  <c r="E16" i="26"/>
  <c r="E17" i="26"/>
  <c r="E18" i="26"/>
  <c r="E19" i="26"/>
  <c r="E20" i="26"/>
  <c r="E21" i="26"/>
  <c r="E9" i="26"/>
  <c r="B10" i="26"/>
  <c r="B11" i="26"/>
  <c r="B12" i="26"/>
  <c r="B13" i="26"/>
  <c r="B14" i="26"/>
  <c r="B15" i="26"/>
  <c r="B16" i="26"/>
  <c r="B17" i="26"/>
  <c r="B18" i="26"/>
  <c r="B19" i="26"/>
  <c r="B20" i="26"/>
  <c r="B21" i="26"/>
  <c r="B9" i="26"/>
  <c r="B148" i="25" l="1"/>
  <c r="B149" i="25"/>
  <c r="B150" i="25"/>
  <c r="B147" i="25"/>
  <c r="G134" i="25"/>
  <c r="G135" i="25"/>
  <c r="G136" i="25"/>
  <c r="G137" i="25"/>
  <c r="G138" i="25"/>
  <c r="G139" i="25"/>
  <c r="G140" i="25"/>
  <c r="G141" i="25"/>
  <c r="G142" i="25"/>
  <c r="G143" i="25"/>
  <c r="G144" i="25"/>
  <c r="G145" i="25"/>
  <c r="G133" i="25"/>
  <c r="F134" i="25"/>
  <c r="F135" i="25"/>
  <c r="F136" i="25"/>
  <c r="F137" i="25"/>
  <c r="F138" i="25"/>
  <c r="F139" i="25"/>
  <c r="F140" i="25"/>
  <c r="F141" i="25"/>
  <c r="F142" i="25"/>
  <c r="F143" i="25"/>
  <c r="F144" i="25"/>
  <c r="F145" i="25"/>
  <c r="F133" i="25"/>
  <c r="E134" i="25"/>
  <c r="E135" i="25"/>
  <c r="E136" i="25"/>
  <c r="E137" i="25"/>
  <c r="E138" i="25"/>
  <c r="E139" i="25"/>
  <c r="E140" i="25"/>
  <c r="E141" i="25"/>
  <c r="E142" i="25"/>
  <c r="E143" i="25"/>
  <c r="E144" i="25"/>
  <c r="E145" i="25"/>
  <c r="E133" i="25"/>
  <c r="B134" i="25"/>
  <c r="B135" i="25"/>
  <c r="B136" i="25"/>
  <c r="B137" i="25"/>
  <c r="B138" i="25"/>
  <c r="B139" i="25"/>
  <c r="B140" i="25"/>
  <c r="B141" i="25"/>
  <c r="B142" i="25"/>
  <c r="B143" i="25"/>
  <c r="B144" i="25"/>
  <c r="B145" i="25"/>
  <c r="B133" i="25"/>
  <c r="B117" i="25"/>
  <c r="B118" i="25"/>
  <c r="B119" i="25"/>
  <c r="B116" i="25"/>
  <c r="G103" i="25"/>
  <c r="G104" i="25"/>
  <c r="G105" i="25"/>
  <c r="G106" i="25"/>
  <c r="G107" i="25"/>
  <c r="G108" i="25"/>
  <c r="G109" i="25"/>
  <c r="G110" i="25"/>
  <c r="G111" i="25"/>
  <c r="G112" i="25"/>
  <c r="G113" i="25"/>
  <c r="G114" i="25"/>
  <c r="G102" i="25"/>
  <c r="F103" i="25"/>
  <c r="F104" i="25"/>
  <c r="F105" i="25"/>
  <c r="F106" i="25"/>
  <c r="F107" i="25"/>
  <c r="F108" i="25"/>
  <c r="F109" i="25"/>
  <c r="F110" i="25"/>
  <c r="F111" i="25"/>
  <c r="F112" i="25"/>
  <c r="F113" i="25"/>
  <c r="F114" i="25"/>
  <c r="F102" i="25"/>
  <c r="E103" i="25"/>
  <c r="E104" i="25"/>
  <c r="E105" i="25"/>
  <c r="E106" i="25"/>
  <c r="E107" i="25"/>
  <c r="E108" i="25"/>
  <c r="E109" i="25"/>
  <c r="E110" i="25"/>
  <c r="E111" i="25"/>
  <c r="E112" i="25"/>
  <c r="E113" i="25"/>
  <c r="E114" i="25"/>
  <c r="E102" i="25"/>
  <c r="B103" i="25"/>
  <c r="B104" i="25"/>
  <c r="B105" i="25"/>
  <c r="B106" i="25"/>
  <c r="B107" i="25"/>
  <c r="B108" i="25"/>
  <c r="B109" i="25"/>
  <c r="B110" i="25"/>
  <c r="B111" i="25"/>
  <c r="B112" i="25"/>
  <c r="B113" i="25"/>
  <c r="B114" i="25"/>
  <c r="B102" i="25"/>
  <c r="B86" i="25"/>
  <c r="B87" i="25"/>
  <c r="B88" i="25"/>
  <c r="B85" i="25"/>
  <c r="B72" i="25"/>
  <c r="B73" i="25"/>
  <c r="B74" i="25"/>
  <c r="B75" i="25"/>
  <c r="B76" i="25"/>
  <c r="B77" i="25"/>
  <c r="B78" i="25"/>
  <c r="B79" i="25"/>
  <c r="B80" i="25"/>
  <c r="B81" i="25"/>
  <c r="B82" i="25"/>
  <c r="B83" i="25"/>
  <c r="B71" i="25"/>
  <c r="B55" i="25"/>
  <c r="B56" i="25"/>
  <c r="B57" i="25"/>
  <c r="B54" i="25"/>
  <c r="G41" i="25"/>
  <c r="G42" i="25"/>
  <c r="G43" i="25"/>
  <c r="G44" i="25"/>
  <c r="G45" i="25"/>
  <c r="G46" i="25"/>
  <c r="G47" i="25"/>
  <c r="G48" i="25"/>
  <c r="G49" i="25"/>
  <c r="G50" i="25"/>
  <c r="G51" i="25"/>
  <c r="G52" i="25"/>
  <c r="G40" i="25"/>
  <c r="F41" i="25"/>
  <c r="F42" i="25"/>
  <c r="F43" i="25"/>
  <c r="F44" i="25"/>
  <c r="F45" i="25"/>
  <c r="F46" i="25"/>
  <c r="F47" i="25"/>
  <c r="F48" i="25"/>
  <c r="F49" i="25"/>
  <c r="F50" i="25"/>
  <c r="F51" i="25"/>
  <c r="F52" i="25"/>
  <c r="F40" i="25"/>
  <c r="E41" i="25"/>
  <c r="E42" i="25"/>
  <c r="E43" i="25"/>
  <c r="E44" i="25"/>
  <c r="E45" i="25"/>
  <c r="E46" i="25"/>
  <c r="E47" i="25"/>
  <c r="E48" i="25"/>
  <c r="E49" i="25"/>
  <c r="E50" i="25"/>
  <c r="E51" i="25"/>
  <c r="E52" i="25"/>
  <c r="E40" i="25"/>
  <c r="B41" i="25"/>
  <c r="B42" i="25"/>
  <c r="B43" i="25"/>
  <c r="B44" i="25"/>
  <c r="B45" i="25"/>
  <c r="B46" i="25"/>
  <c r="B47" i="25"/>
  <c r="B48" i="25"/>
  <c r="B49" i="25"/>
  <c r="B50" i="25"/>
  <c r="B51" i="25"/>
  <c r="B52" i="25"/>
  <c r="B40" i="25"/>
  <c r="B24" i="25"/>
  <c r="B25" i="25"/>
  <c r="B26" i="25"/>
  <c r="B23" i="25"/>
  <c r="G10" i="25"/>
  <c r="G11" i="25"/>
  <c r="G12" i="25"/>
  <c r="G13" i="25"/>
  <c r="G14" i="25"/>
  <c r="G15" i="25"/>
  <c r="G16" i="25"/>
  <c r="G17" i="25"/>
  <c r="G18" i="25"/>
  <c r="G19" i="25"/>
  <c r="G20" i="25"/>
  <c r="G21" i="25"/>
  <c r="G9" i="25"/>
  <c r="F10" i="25"/>
  <c r="F11" i="25"/>
  <c r="F12" i="25"/>
  <c r="F13" i="25"/>
  <c r="F14" i="25"/>
  <c r="F15" i="25"/>
  <c r="F16" i="25"/>
  <c r="F17" i="25"/>
  <c r="F18" i="25"/>
  <c r="F19" i="25"/>
  <c r="F20" i="25"/>
  <c r="F21" i="25"/>
  <c r="F9" i="25"/>
  <c r="E10" i="25"/>
  <c r="E11" i="25"/>
  <c r="E12" i="25"/>
  <c r="E13" i="25"/>
  <c r="E14" i="25"/>
  <c r="E15" i="25"/>
  <c r="E16" i="25"/>
  <c r="E17" i="25"/>
  <c r="E18" i="25"/>
  <c r="E19" i="25"/>
  <c r="E20" i="25"/>
  <c r="E21" i="25"/>
  <c r="E9" i="25"/>
  <c r="B10" i="25"/>
  <c r="B11" i="25"/>
  <c r="B12" i="25"/>
  <c r="B13" i="25"/>
  <c r="B14" i="25"/>
  <c r="B15" i="25"/>
  <c r="B16" i="25"/>
  <c r="B17" i="25"/>
  <c r="B18" i="25"/>
  <c r="B19" i="25"/>
  <c r="B20" i="25"/>
  <c r="B21" i="25"/>
  <c r="B9" i="25"/>
  <c r="B148" i="24"/>
  <c r="B149" i="24"/>
  <c r="B150" i="24"/>
  <c r="B147" i="24"/>
  <c r="G134" i="24"/>
  <c r="G135" i="24"/>
  <c r="G136" i="24"/>
  <c r="G137" i="24"/>
  <c r="G138" i="24"/>
  <c r="G139" i="24"/>
  <c r="G140" i="24"/>
  <c r="G141" i="24"/>
  <c r="G142" i="24"/>
  <c r="G143" i="24"/>
  <c r="G144" i="24"/>
  <c r="G145" i="24"/>
  <c r="G133" i="24"/>
  <c r="F145" i="24"/>
  <c r="F134" i="24"/>
  <c r="F135" i="24"/>
  <c r="F136" i="24"/>
  <c r="F137" i="24"/>
  <c r="F138" i="24"/>
  <c r="F139" i="24"/>
  <c r="F140" i="24"/>
  <c r="F141" i="24"/>
  <c r="F142" i="24"/>
  <c r="F143" i="24"/>
  <c r="F144" i="24"/>
  <c r="F133" i="24"/>
  <c r="E134" i="24"/>
  <c r="E135" i="24"/>
  <c r="E136" i="24"/>
  <c r="E137" i="24"/>
  <c r="E138" i="24"/>
  <c r="E139" i="24"/>
  <c r="E140" i="24"/>
  <c r="E141" i="24"/>
  <c r="E142" i="24"/>
  <c r="E143" i="24"/>
  <c r="E144" i="24"/>
  <c r="E145" i="24"/>
  <c r="E133" i="24"/>
  <c r="B134" i="24"/>
  <c r="B135" i="24"/>
  <c r="B136" i="24"/>
  <c r="B137" i="24"/>
  <c r="B138" i="24"/>
  <c r="B139" i="24"/>
  <c r="B140" i="24"/>
  <c r="B141" i="24"/>
  <c r="B142" i="24"/>
  <c r="B143" i="24"/>
  <c r="B144" i="24"/>
  <c r="B145" i="24"/>
  <c r="B133" i="24"/>
  <c r="G103" i="24"/>
  <c r="G104" i="24"/>
  <c r="G105" i="24"/>
  <c r="G106" i="24"/>
  <c r="G107" i="24"/>
  <c r="G108" i="24"/>
  <c r="G109" i="24"/>
  <c r="G110" i="24"/>
  <c r="G111" i="24"/>
  <c r="G112" i="24"/>
  <c r="G113" i="24"/>
  <c r="G114" i="24"/>
  <c r="G102" i="24"/>
  <c r="F103" i="24"/>
  <c r="F104" i="24"/>
  <c r="F105" i="24"/>
  <c r="F106" i="24"/>
  <c r="F107" i="24"/>
  <c r="F108" i="24"/>
  <c r="F109" i="24"/>
  <c r="F110" i="24"/>
  <c r="F111" i="24"/>
  <c r="F112" i="24"/>
  <c r="F113" i="24"/>
  <c r="F114" i="24"/>
  <c r="F102" i="24"/>
  <c r="E103" i="24"/>
  <c r="E104" i="24"/>
  <c r="E105" i="24"/>
  <c r="E106" i="24"/>
  <c r="E107" i="24"/>
  <c r="E108" i="24"/>
  <c r="E109" i="24"/>
  <c r="E110" i="24"/>
  <c r="E111" i="24"/>
  <c r="E112" i="24"/>
  <c r="E113" i="24"/>
  <c r="E114" i="24"/>
  <c r="E102" i="24"/>
  <c r="B103" i="24"/>
  <c r="B104" i="24"/>
  <c r="B105" i="24"/>
  <c r="B106" i="24"/>
  <c r="B107" i="24"/>
  <c r="B108" i="24"/>
  <c r="B109" i="24"/>
  <c r="B110" i="24"/>
  <c r="B111" i="24"/>
  <c r="B112" i="24"/>
  <c r="B113" i="24"/>
  <c r="B114" i="24"/>
  <c r="B102" i="24"/>
  <c r="B86" i="24"/>
  <c r="B87" i="24"/>
  <c r="B88" i="24"/>
  <c r="B85" i="24"/>
  <c r="B72" i="24"/>
  <c r="B73" i="24"/>
  <c r="B74" i="24"/>
  <c r="B75" i="24"/>
  <c r="B76" i="24"/>
  <c r="B77" i="24"/>
  <c r="B78" i="24"/>
  <c r="B79" i="24"/>
  <c r="B80" i="24"/>
  <c r="B81" i="24"/>
  <c r="B82" i="24"/>
  <c r="B83" i="24"/>
  <c r="B71" i="24"/>
  <c r="G41" i="24"/>
  <c r="G42" i="24"/>
  <c r="G43" i="24"/>
  <c r="G44" i="24"/>
  <c r="G45" i="24"/>
  <c r="G46" i="24"/>
  <c r="G47" i="24"/>
  <c r="G48" i="24"/>
  <c r="G49" i="24"/>
  <c r="G50" i="24"/>
  <c r="G51" i="24"/>
  <c r="G52" i="24"/>
  <c r="G40" i="24"/>
  <c r="F41" i="24"/>
  <c r="F42" i="24"/>
  <c r="F43" i="24"/>
  <c r="F44" i="24"/>
  <c r="F45" i="24"/>
  <c r="F46" i="24"/>
  <c r="F47" i="24"/>
  <c r="F48" i="24"/>
  <c r="F49" i="24"/>
  <c r="F50" i="24"/>
  <c r="F51" i="24"/>
  <c r="F52" i="24"/>
  <c r="F40" i="24"/>
  <c r="E41" i="24"/>
  <c r="E42" i="24"/>
  <c r="E43" i="24"/>
  <c r="E44" i="24"/>
  <c r="E45" i="24"/>
  <c r="E46" i="24"/>
  <c r="E47" i="24"/>
  <c r="E48" i="24"/>
  <c r="E49" i="24"/>
  <c r="E50" i="24"/>
  <c r="E51" i="24"/>
  <c r="E52" i="24"/>
  <c r="E40" i="24"/>
  <c r="B40" i="24"/>
  <c r="G10" i="24"/>
  <c r="G11" i="24"/>
  <c r="G12" i="24"/>
  <c r="G13" i="24"/>
  <c r="G14" i="24"/>
  <c r="G15" i="24"/>
  <c r="G16" i="24"/>
  <c r="G17" i="24"/>
  <c r="G18" i="24"/>
  <c r="G19" i="24"/>
  <c r="G20" i="24"/>
  <c r="G21" i="24"/>
  <c r="G9" i="24"/>
  <c r="F10" i="24"/>
  <c r="F11" i="24"/>
  <c r="F12" i="24"/>
  <c r="F13" i="24"/>
  <c r="F14" i="24"/>
  <c r="F15" i="24"/>
  <c r="F16" i="24"/>
  <c r="F17" i="24"/>
  <c r="F18" i="24"/>
  <c r="F19" i="24"/>
  <c r="F20" i="24"/>
  <c r="F21" i="24"/>
  <c r="F9" i="24"/>
  <c r="E10" i="24"/>
  <c r="E11" i="24"/>
  <c r="E12" i="24"/>
  <c r="E13" i="24"/>
  <c r="E14" i="24"/>
  <c r="E15" i="24"/>
  <c r="E16" i="24"/>
  <c r="E17" i="24"/>
  <c r="E18" i="24"/>
  <c r="E19" i="24"/>
  <c r="E20" i="24"/>
  <c r="E21" i="24"/>
  <c r="E9" i="24"/>
  <c r="B24" i="24" l="1"/>
  <c r="B25" i="24"/>
  <c r="B26" i="24"/>
  <c r="B23" i="24"/>
  <c r="B10" i="24"/>
  <c r="B11" i="24"/>
  <c r="B12" i="24"/>
  <c r="B13" i="24"/>
  <c r="B14" i="24"/>
  <c r="B15" i="24"/>
  <c r="B16" i="24"/>
  <c r="B17" i="24"/>
  <c r="B18" i="24"/>
  <c r="B19" i="24"/>
  <c r="B20" i="24"/>
  <c r="B21" i="24"/>
  <c r="B9" i="24"/>
  <c r="H137" i="23" l="1"/>
  <c r="G137" i="23"/>
  <c r="F137" i="23"/>
  <c r="E137" i="23"/>
  <c r="H136" i="23"/>
  <c r="G136" i="23"/>
  <c r="F136" i="23"/>
  <c r="E136" i="23"/>
  <c r="C135" i="23"/>
  <c r="A154" i="26" s="1"/>
  <c r="C134" i="23"/>
  <c r="A153" i="26" s="1"/>
  <c r="C133" i="23"/>
  <c r="A152" i="26" s="1"/>
  <c r="C132" i="23"/>
  <c r="A151" i="26" s="1"/>
  <c r="I131" i="23"/>
  <c r="C131" i="23"/>
  <c r="A150" i="26" s="1"/>
  <c r="I130" i="23"/>
  <c r="C130" i="23"/>
  <c r="A149" i="26" s="1"/>
  <c r="I129" i="23"/>
  <c r="C129" i="23"/>
  <c r="A148" i="26" s="1"/>
  <c r="I128" i="23"/>
  <c r="C128" i="23"/>
  <c r="A147" i="26" s="1"/>
  <c r="I127" i="23"/>
  <c r="C127" i="23"/>
  <c r="A145" i="26" s="1"/>
  <c r="I126" i="23"/>
  <c r="C126" i="23"/>
  <c r="A144" i="26" s="1"/>
  <c r="I125" i="23"/>
  <c r="C125" i="23"/>
  <c r="A143" i="26" s="1"/>
  <c r="I124" i="23"/>
  <c r="C124" i="23"/>
  <c r="A142" i="26" s="1"/>
  <c r="I123" i="23"/>
  <c r="C123" i="23"/>
  <c r="A141" i="26" s="1"/>
  <c r="I122" i="23"/>
  <c r="C122" i="23"/>
  <c r="A140" i="26" s="1"/>
  <c r="I121" i="23"/>
  <c r="C121" i="23"/>
  <c r="A139" i="26" s="1"/>
  <c r="I120" i="23"/>
  <c r="C120" i="23"/>
  <c r="A138" i="26" s="1"/>
  <c r="I119" i="23"/>
  <c r="C119" i="23"/>
  <c r="A137" i="26" s="1"/>
  <c r="I118" i="23"/>
  <c r="C118" i="23"/>
  <c r="A136" i="26" s="1"/>
  <c r="I117" i="23"/>
  <c r="C117" i="23"/>
  <c r="A135" i="26" s="1"/>
  <c r="I116" i="23"/>
  <c r="C116" i="23"/>
  <c r="A134" i="26" s="1"/>
  <c r="I115" i="23"/>
  <c r="C115" i="23"/>
  <c r="A133" i="26" s="1"/>
  <c r="H110" i="23"/>
  <c r="G110" i="23"/>
  <c r="F110" i="23"/>
  <c r="E110" i="23"/>
  <c r="H109" i="23"/>
  <c r="G109" i="23"/>
  <c r="F109" i="23"/>
  <c r="E109" i="23"/>
  <c r="C108" i="23"/>
  <c r="A123" i="26" s="1"/>
  <c r="C107" i="23"/>
  <c r="A122" i="26" s="1"/>
  <c r="C106" i="23"/>
  <c r="A121" i="26" s="1"/>
  <c r="C105" i="23"/>
  <c r="A120" i="26" s="1"/>
  <c r="I104" i="23"/>
  <c r="C104" i="23"/>
  <c r="A119" i="26" s="1"/>
  <c r="I103" i="23"/>
  <c r="C103" i="23"/>
  <c r="A118" i="26" s="1"/>
  <c r="I102" i="23"/>
  <c r="C102" i="23"/>
  <c r="A117" i="26" s="1"/>
  <c r="I101" i="23"/>
  <c r="C101" i="23"/>
  <c r="A116" i="26" s="1"/>
  <c r="I100" i="23"/>
  <c r="C100" i="23"/>
  <c r="A114" i="26" s="1"/>
  <c r="I99" i="23"/>
  <c r="C99" i="23"/>
  <c r="A113" i="26" s="1"/>
  <c r="I98" i="23"/>
  <c r="C98" i="23"/>
  <c r="A112" i="26" s="1"/>
  <c r="I97" i="23"/>
  <c r="C97" i="23"/>
  <c r="A111" i="26" s="1"/>
  <c r="I96" i="23"/>
  <c r="C96" i="23"/>
  <c r="A110" i="26" s="1"/>
  <c r="I95" i="23"/>
  <c r="C95" i="23"/>
  <c r="A109" i="26" s="1"/>
  <c r="I94" i="23"/>
  <c r="C94" i="23"/>
  <c r="A108" i="26" s="1"/>
  <c r="I93" i="23"/>
  <c r="C93" i="23"/>
  <c r="A107" i="26" s="1"/>
  <c r="I92" i="23"/>
  <c r="C92" i="23"/>
  <c r="A106" i="26" s="1"/>
  <c r="I91" i="23"/>
  <c r="C91" i="23"/>
  <c r="A105" i="26" s="1"/>
  <c r="I90" i="23"/>
  <c r="C90" i="23"/>
  <c r="A104" i="26" s="1"/>
  <c r="I89" i="23"/>
  <c r="C89" i="23"/>
  <c r="A103" i="26" s="1"/>
  <c r="I88" i="23"/>
  <c r="C88" i="23"/>
  <c r="A102" i="26" s="1"/>
  <c r="H83" i="23"/>
  <c r="G83" i="23"/>
  <c r="F83" i="23"/>
  <c r="E83" i="23"/>
  <c r="H82" i="23"/>
  <c r="G82" i="23"/>
  <c r="F82" i="23"/>
  <c r="E82" i="23"/>
  <c r="C81" i="23"/>
  <c r="A92" i="26" s="1"/>
  <c r="C80" i="23"/>
  <c r="A91" i="26" s="1"/>
  <c r="C79" i="23"/>
  <c r="A90" i="26" s="1"/>
  <c r="C78" i="23"/>
  <c r="A89" i="26" s="1"/>
  <c r="I77" i="23"/>
  <c r="C77" i="23"/>
  <c r="A88" i="26" s="1"/>
  <c r="I76" i="23"/>
  <c r="C76" i="23"/>
  <c r="A87" i="26" s="1"/>
  <c r="I75" i="23"/>
  <c r="C75" i="23"/>
  <c r="A86" i="26" s="1"/>
  <c r="I74" i="23"/>
  <c r="C74" i="23"/>
  <c r="A85" i="26" s="1"/>
  <c r="I73" i="23"/>
  <c r="C73" i="23"/>
  <c r="A83" i="26" s="1"/>
  <c r="I72" i="23"/>
  <c r="C72" i="23"/>
  <c r="A82" i="26" s="1"/>
  <c r="I71" i="23"/>
  <c r="C71" i="23"/>
  <c r="A81" i="26" s="1"/>
  <c r="I70" i="23"/>
  <c r="C70" i="23"/>
  <c r="A80" i="26" s="1"/>
  <c r="I69" i="23"/>
  <c r="C69" i="23"/>
  <c r="A79" i="26" s="1"/>
  <c r="I68" i="23"/>
  <c r="C68" i="23"/>
  <c r="A78" i="26" s="1"/>
  <c r="I67" i="23"/>
  <c r="C67" i="23"/>
  <c r="A77" i="26" s="1"/>
  <c r="I66" i="23"/>
  <c r="C66" i="23"/>
  <c r="A76" i="26" s="1"/>
  <c r="I65" i="23"/>
  <c r="C65" i="23"/>
  <c r="A75" i="26" s="1"/>
  <c r="I64" i="23"/>
  <c r="C64" i="23"/>
  <c r="A74" i="26" s="1"/>
  <c r="I63" i="23"/>
  <c r="C63" i="23"/>
  <c r="A73" i="26" s="1"/>
  <c r="I62" i="23"/>
  <c r="C62" i="23"/>
  <c r="A72" i="26" s="1"/>
  <c r="I61" i="23"/>
  <c r="C61" i="23"/>
  <c r="A71" i="26" s="1"/>
  <c r="H56" i="23"/>
  <c r="G56" i="23"/>
  <c r="F56" i="23"/>
  <c r="E56" i="23"/>
  <c r="H55" i="23"/>
  <c r="G55" i="23"/>
  <c r="F55" i="23"/>
  <c r="E55" i="23"/>
  <c r="C54" i="23"/>
  <c r="A61" i="26" s="1"/>
  <c r="C53" i="23"/>
  <c r="A60" i="26" s="1"/>
  <c r="C52" i="23"/>
  <c r="A59" i="26" s="1"/>
  <c r="C51" i="23"/>
  <c r="A58" i="26" s="1"/>
  <c r="I50" i="23"/>
  <c r="C50" i="23"/>
  <c r="A57" i="26" s="1"/>
  <c r="I49" i="23"/>
  <c r="C49" i="23"/>
  <c r="A56" i="26" s="1"/>
  <c r="I48" i="23"/>
  <c r="C48" i="23"/>
  <c r="A55" i="26" s="1"/>
  <c r="I47" i="23"/>
  <c r="C47" i="23"/>
  <c r="A54" i="26" s="1"/>
  <c r="I46" i="23"/>
  <c r="C46" i="23"/>
  <c r="A52" i="26" s="1"/>
  <c r="I45" i="23"/>
  <c r="C45" i="23"/>
  <c r="A51" i="26" s="1"/>
  <c r="I44" i="23"/>
  <c r="C44" i="23"/>
  <c r="A50" i="26" s="1"/>
  <c r="I43" i="23"/>
  <c r="C43" i="23"/>
  <c r="A49" i="26" s="1"/>
  <c r="I42" i="23"/>
  <c r="C42" i="23"/>
  <c r="A48" i="26" s="1"/>
  <c r="I41" i="23"/>
  <c r="C41" i="23"/>
  <c r="A47" i="26" s="1"/>
  <c r="I40" i="23"/>
  <c r="C40" i="23"/>
  <c r="A46" i="26" s="1"/>
  <c r="I39" i="23"/>
  <c r="C39" i="23"/>
  <c r="A45" i="26" s="1"/>
  <c r="I38" i="23"/>
  <c r="C38" i="23"/>
  <c r="A44" i="26" s="1"/>
  <c r="I37" i="23"/>
  <c r="C37" i="23"/>
  <c r="A43" i="26" s="1"/>
  <c r="I36" i="23"/>
  <c r="C36" i="23"/>
  <c r="A42" i="26" s="1"/>
  <c r="I35" i="23"/>
  <c r="C35" i="23"/>
  <c r="A41" i="26" s="1"/>
  <c r="I34" i="23"/>
  <c r="C34" i="23"/>
  <c r="A40" i="26" s="1"/>
  <c r="H29" i="23"/>
  <c r="G29" i="23"/>
  <c r="F29" i="23"/>
  <c r="E29" i="23"/>
  <c r="H28" i="23"/>
  <c r="G28" i="23"/>
  <c r="F28" i="23"/>
  <c r="E28" i="23"/>
  <c r="C27" i="23"/>
  <c r="A30" i="26" s="1"/>
  <c r="C26" i="23"/>
  <c r="A29" i="26" s="1"/>
  <c r="C25" i="23"/>
  <c r="A28" i="26" s="1"/>
  <c r="C24" i="23"/>
  <c r="A27" i="26" s="1"/>
  <c r="I23" i="23"/>
  <c r="C23" i="23"/>
  <c r="A26" i="26" s="1"/>
  <c r="I22" i="23"/>
  <c r="C22" i="23"/>
  <c r="A25" i="26" s="1"/>
  <c r="I21" i="23"/>
  <c r="C21" i="23"/>
  <c r="A24" i="26" s="1"/>
  <c r="I20" i="23"/>
  <c r="C20" i="23"/>
  <c r="A23" i="26" s="1"/>
  <c r="I19" i="23"/>
  <c r="C19" i="23"/>
  <c r="A21" i="26" s="1"/>
  <c r="I18" i="23"/>
  <c r="C18" i="23"/>
  <c r="A20" i="26" s="1"/>
  <c r="I17" i="23"/>
  <c r="C17" i="23"/>
  <c r="A19" i="26" s="1"/>
  <c r="I16" i="23"/>
  <c r="C16" i="23"/>
  <c r="A18" i="26" s="1"/>
  <c r="I15" i="23"/>
  <c r="C15" i="23"/>
  <c r="A17" i="26" s="1"/>
  <c r="I14" i="23"/>
  <c r="C14" i="23"/>
  <c r="A16" i="26" s="1"/>
  <c r="I13" i="23"/>
  <c r="C13" i="23"/>
  <c r="A15" i="26" s="1"/>
  <c r="I12" i="23"/>
  <c r="C12" i="23"/>
  <c r="A14" i="26" s="1"/>
  <c r="I11" i="23"/>
  <c r="C11" i="23"/>
  <c r="A13" i="26" s="1"/>
  <c r="I10" i="23"/>
  <c r="C10" i="23"/>
  <c r="A12" i="26" s="1"/>
  <c r="I9" i="23"/>
  <c r="C9" i="23"/>
  <c r="A11" i="26" s="1"/>
  <c r="I8" i="23"/>
  <c r="C8" i="23"/>
  <c r="A10" i="26" s="1"/>
  <c r="I7" i="23"/>
  <c r="C7" i="23"/>
  <c r="A9" i="26" s="1"/>
  <c r="H3" i="23"/>
  <c r="C7" i="22"/>
  <c r="A9" i="25" s="1"/>
  <c r="C8" i="22"/>
  <c r="A10" i="25" s="1"/>
  <c r="C9" i="22"/>
  <c r="A11" i="25" s="1"/>
  <c r="C10" i="22"/>
  <c r="A12" i="25" s="1"/>
  <c r="C11" i="22"/>
  <c r="A13" i="25" s="1"/>
  <c r="C12" i="22"/>
  <c r="A14" i="25" s="1"/>
  <c r="C13" i="22"/>
  <c r="A15" i="25" s="1"/>
  <c r="C14" i="22"/>
  <c r="A16" i="25" s="1"/>
  <c r="C15" i="22"/>
  <c r="A17" i="25" s="1"/>
  <c r="C16" i="22"/>
  <c r="A18" i="25" s="1"/>
  <c r="C17" i="22"/>
  <c r="A19" i="25" s="1"/>
  <c r="C18" i="22"/>
  <c r="A20" i="25" s="1"/>
  <c r="C19" i="22"/>
  <c r="A21" i="25" s="1"/>
  <c r="C20" i="22"/>
  <c r="A23" i="25" s="1"/>
  <c r="C21" i="22"/>
  <c r="A24" i="25" s="1"/>
  <c r="C22" i="22"/>
  <c r="A25" i="25" s="1"/>
  <c r="C23" i="22"/>
  <c r="A26" i="25" s="1"/>
  <c r="C24" i="22"/>
  <c r="A27" i="25" s="1"/>
  <c r="C25" i="22"/>
  <c r="A28" i="25" s="1"/>
  <c r="C26" i="22"/>
  <c r="A29" i="25" s="1"/>
  <c r="C27" i="22"/>
  <c r="A30" i="25" s="1"/>
  <c r="C34" i="22"/>
  <c r="A40" i="25" s="1"/>
  <c r="H137" i="22"/>
  <c r="G137" i="22"/>
  <c r="F137" i="22"/>
  <c r="E137" i="22"/>
  <c r="H136" i="22"/>
  <c r="G136" i="22"/>
  <c r="F136" i="22"/>
  <c r="E136" i="22"/>
  <c r="C135" i="22"/>
  <c r="A154" i="25" s="1"/>
  <c r="C134" i="22"/>
  <c r="A153" i="25" s="1"/>
  <c r="C133" i="22"/>
  <c r="A152" i="25" s="1"/>
  <c r="C132" i="22"/>
  <c r="A151" i="25" s="1"/>
  <c r="I131" i="22"/>
  <c r="C131" i="22"/>
  <c r="A150" i="25" s="1"/>
  <c r="I130" i="22"/>
  <c r="C130" i="22"/>
  <c r="A149" i="25" s="1"/>
  <c r="I129" i="22"/>
  <c r="C129" i="22"/>
  <c r="A148" i="25" s="1"/>
  <c r="I128" i="22"/>
  <c r="C128" i="22"/>
  <c r="A147" i="25" s="1"/>
  <c r="I127" i="22"/>
  <c r="C127" i="22"/>
  <c r="A145" i="25" s="1"/>
  <c r="I126" i="22"/>
  <c r="C126" i="22"/>
  <c r="A144" i="25" s="1"/>
  <c r="I125" i="22"/>
  <c r="C125" i="22"/>
  <c r="A143" i="25" s="1"/>
  <c r="I124" i="22"/>
  <c r="C124" i="22"/>
  <c r="A142" i="25" s="1"/>
  <c r="I123" i="22"/>
  <c r="C123" i="22"/>
  <c r="A141" i="25" s="1"/>
  <c r="I122" i="22"/>
  <c r="C122" i="22"/>
  <c r="A140" i="25" s="1"/>
  <c r="I121" i="22"/>
  <c r="C121" i="22"/>
  <c r="A139" i="25" s="1"/>
  <c r="I120" i="22"/>
  <c r="C120" i="22"/>
  <c r="A138" i="25" s="1"/>
  <c r="I119" i="22"/>
  <c r="C119" i="22"/>
  <c r="A137" i="25" s="1"/>
  <c r="I118" i="22"/>
  <c r="C118" i="22"/>
  <c r="A136" i="25" s="1"/>
  <c r="I117" i="22"/>
  <c r="C117" i="22"/>
  <c r="A135" i="25" s="1"/>
  <c r="I116" i="22"/>
  <c r="C116" i="22"/>
  <c r="A134" i="25" s="1"/>
  <c r="I115" i="22"/>
  <c r="C115" i="22"/>
  <c r="A133" i="25" s="1"/>
  <c r="H110" i="22"/>
  <c r="G110" i="22"/>
  <c r="F110" i="22"/>
  <c r="E110" i="22"/>
  <c r="H109" i="22"/>
  <c r="G109" i="22"/>
  <c r="F109" i="22"/>
  <c r="E109" i="22"/>
  <c r="C108" i="22"/>
  <c r="A123" i="25" s="1"/>
  <c r="C107" i="22"/>
  <c r="A122" i="25" s="1"/>
  <c r="C106" i="22"/>
  <c r="A121" i="25" s="1"/>
  <c r="C105" i="22"/>
  <c r="A120" i="25" s="1"/>
  <c r="I104" i="22"/>
  <c r="C104" i="22"/>
  <c r="A119" i="25" s="1"/>
  <c r="I103" i="22"/>
  <c r="C103" i="22"/>
  <c r="A118" i="25" s="1"/>
  <c r="I102" i="22"/>
  <c r="C102" i="22"/>
  <c r="A117" i="25" s="1"/>
  <c r="I101" i="22"/>
  <c r="C101" i="22"/>
  <c r="A116" i="25" s="1"/>
  <c r="I100" i="22"/>
  <c r="C100" i="22"/>
  <c r="A114" i="25" s="1"/>
  <c r="I99" i="22"/>
  <c r="C99" i="22"/>
  <c r="A113" i="25" s="1"/>
  <c r="I98" i="22"/>
  <c r="C98" i="22"/>
  <c r="A112" i="25" s="1"/>
  <c r="I97" i="22"/>
  <c r="C97" i="22"/>
  <c r="A111" i="25" s="1"/>
  <c r="I96" i="22"/>
  <c r="C96" i="22"/>
  <c r="A110" i="25" s="1"/>
  <c r="I95" i="22"/>
  <c r="C95" i="22"/>
  <c r="A109" i="25" s="1"/>
  <c r="I94" i="22"/>
  <c r="C94" i="22"/>
  <c r="A108" i="25" s="1"/>
  <c r="I93" i="22"/>
  <c r="C93" i="22"/>
  <c r="A107" i="25" s="1"/>
  <c r="I92" i="22"/>
  <c r="C92" i="22"/>
  <c r="A106" i="25" s="1"/>
  <c r="I91" i="22"/>
  <c r="C91" i="22"/>
  <c r="A105" i="25" s="1"/>
  <c r="I90" i="22"/>
  <c r="C90" i="22"/>
  <c r="A104" i="25" s="1"/>
  <c r="I89" i="22"/>
  <c r="C89" i="22"/>
  <c r="A103" i="25" s="1"/>
  <c r="I88" i="22"/>
  <c r="C88" i="22"/>
  <c r="A102" i="25" s="1"/>
  <c r="H83" i="22"/>
  <c r="G83" i="22"/>
  <c r="F83" i="22"/>
  <c r="E83" i="22"/>
  <c r="H82" i="22"/>
  <c r="G82" i="22"/>
  <c r="F82" i="22"/>
  <c r="E82" i="22"/>
  <c r="C81" i="22"/>
  <c r="A92" i="25" s="1"/>
  <c r="C80" i="22"/>
  <c r="A91" i="25" s="1"/>
  <c r="C79" i="22"/>
  <c r="A90" i="25" s="1"/>
  <c r="C78" i="22"/>
  <c r="A89" i="25" s="1"/>
  <c r="I77" i="22"/>
  <c r="C77" i="22"/>
  <c r="A88" i="25" s="1"/>
  <c r="I76" i="22"/>
  <c r="C76" i="22"/>
  <c r="A87" i="25" s="1"/>
  <c r="I75" i="22"/>
  <c r="C75" i="22"/>
  <c r="A86" i="25" s="1"/>
  <c r="I74" i="22"/>
  <c r="C74" i="22"/>
  <c r="A85" i="25" s="1"/>
  <c r="I73" i="22"/>
  <c r="C73" i="22"/>
  <c r="A83" i="25" s="1"/>
  <c r="I72" i="22"/>
  <c r="C72" i="22"/>
  <c r="A82" i="25" s="1"/>
  <c r="I71" i="22"/>
  <c r="C71" i="22"/>
  <c r="A81" i="25" s="1"/>
  <c r="I70" i="22"/>
  <c r="C70" i="22"/>
  <c r="A80" i="25" s="1"/>
  <c r="I69" i="22"/>
  <c r="C69" i="22"/>
  <c r="A79" i="25" s="1"/>
  <c r="I68" i="22"/>
  <c r="C68" i="22"/>
  <c r="A78" i="25" s="1"/>
  <c r="I67" i="22"/>
  <c r="C67" i="22"/>
  <c r="A77" i="25" s="1"/>
  <c r="I66" i="22"/>
  <c r="C66" i="22"/>
  <c r="A76" i="25" s="1"/>
  <c r="I65" i="22"/>
  <c r="C65" i="22"/>
  <c r="A75" i="25" s="1"/>
  <c r="I64" i="22"/>
  <c r="C64" i="22"/>
  <c r="A74" i="25" s="1"/>
  <c r="I63" i="22"/>
  <c r="C63" i="22"/>
  <c r="A73" i="25" s="1"/>
  <c r="I62" i="22"/>
  <c r="C62" i="22"/>
  <c r="A72" i="25" s="1"/>
  <c r="I61" i="22"/>
  <c r="C61" i="22"/>
  <c r="A71" i="25" s="1"/>
  <c r="H56" i="22"/>
  <c r="G56" i="22"/>
  <c r="F56" i="22"/>
  <c r="E56" i="22"/>
  <c r="H55" i="22"/>
  <c r="G55" i="22"/>
  <c r="F55" i="22"/>
  <c r="E55" i="22"/>
  <c r="C54" i="22"/>
  <c r="A61" i="25" s="1"/>
  <c r="C53" i="22"/>
  <c r="A60" i="25" s="1"/>
  <c r="C52" i="22"/>
  <c r="A59" i="25" s="1"/>
  <c r="C51" i="22"/>
  <c r="A58" i="25" s="1"/>
  <c r="I50" i="22"/>
  <c r="C50" i="22"/>
  <c r="A57" i="25" s="1"/>
  <c r="I49" i="22"/>
  <c r="C49" i="22"/>
  <c r="A56" i="25" s="1"/>
  <c r="I48" i="22"/>
  <c r="C48" i="22"/>
  <c r="A55" i="25" s="1"/>
  <c r="I47" i="22"/>
  <c r="C47" i="22"/>
  <c r="A54" i="25" s="1"/>
  <c r="I46" i="22"/>
  <c r="C46" i="22"/>
  <c r="A52" i="25" s="1"/>
  <c r="I45" i="22"/>
  <c r="C45" i="22"/>
  <c r="A51" i="25" s="1"/>
  <c r="I44" i="22"/>
  <c r="C44" i="22"/>
  <c r="A50" i="25" s="1"/>
  <c r="I43" i="22"/>
  <c r="C43" i="22"/>
  <c r="A49" i="25" s="1"/>
  <c r="I42" i="22"/>
  <c r="C42" i="22"/>
  <c r="A48" i="25" s="1"/>
  <c r="I41" i="22"/>
  <c r="C41" i="22"/>
  <c r="A47" i="25" s="1"/>
  <c r="I40" i="22"/>
  <c r="C40" i="22"/>
  <c r="A46" i="25" s="1"/>
  <c r="I39" i="22"/>
  <c r="C39" i="22"/>
  <c r="A45" i="25" s="1"/>
  <c r="I38" i="22"/>
  <c r="C38" i="22"/>
  <c r="A44" i="25" s="1"/>
  <c r="I37" i="22"/>
  <c r="C37" i="22"/>
  <c r="A43" i="25" s="1"/>
  <c r="I36" i="22"/>
  <c r="C36" i="22"/>
  <c r="A42" i="25" s="1"/>
  <c r="I35" i="22"/>
  <c r="C35" i="22"/>
  <c r="A41" i="25" s="1"/>
  <c r="I34" i="22"/>
  <c r="H29" i="22"/>
  <c r="G29" i="22"/>
  <c r="F29" i="22"/>
  <c r="E29" i="22"/>
  <c r="H28" i="22"/>
  <c r="G28" i="22"/>
  <c r="F28" i="22"/>
  <c r="E28" i="22"/>
  <c r="I23" i="22"/>
  <c r="I22" i="22"/>
  <c r="I21" i="22"/>
  <c r="I20" i="22"/>
  <c r="I19" i="22"/>
  <c r="I18" i="22"/>
  <c r="I17" i="22"/>
  <c r="I16" i="22"/>
  <c r="I15" i="22"/>
  <c r="I14" i="22"/>
  <c r="I13" i="22"/>
  <c r="I12" i="22"/>
  <c r="I11" i="22"/>
  <c r="I10" i="22"/>
  <c r="I9" i="22"/>
  <c r="I8" i="22"/>
  <c r="I7" i="22"/>
  <c r="H3" i="22"/>
  <c r="I83" i="23" l="1"/>
  <c r="I109" i="22"/>
  <c r="I136" i="22"/>
  <c r="I110" i="22"/>
  <c r="I82" i="22"/>
  <c r="I28" i="22"/>
  <c r="I56" i="22"/>
  <c r="I83" i="22"/>
  <c r="I110" i="23"/>
  <c r="I109" i="23"/>
  <c r="I29" i="23"/>
  <c r="I82" i="23"/>
  <c r="I55" i="23"/>
  <c r="I29" i="22"/>
  <c r="I137" i="22"/>
  <c r="I28" i="23"/>
  <c r="I56" i="23"/>
  <c r="I55" i="22"/>
  <c r="I136" i="23"/>
  <c r="I137" i="23"/>
  <c r="C133" i="5"/>
  <c r="A152" i="24" s="1"/>
  <c r="C134" i="5"/>
  <c r="A153" i="24" s="1"/>
  <c r="C135" i="5"/>
  <c r="A154" i="24" s="1"/>
  <c r="C132" i="5"/>
  <c r="A151" i="24" s="1"/>
  <c r="C129" i="5"/>
  <c r="A148" i="24" s="1"/>
  <c r="C130" i="5"/>
  <c r="A149" i="24" s="1"/>
  <c r="C131" i="5"/>
  <c r="A150" i="24" s="1"/>
  <c r="C128" i="5"/>
  <c r="A147" i="24" s="1"/>
  <c r="C124" i="5"/>
  <c r="A142" i="24" s="1"/>
  <c r="C125" i="5"/>
  <c r="A143" i="24" s="1"/>
  <c r="C126" i="5"/>
  <c r="A144" i="24" s="1"/>
  <c r="C127" i="5"/>
  <c r="A145" i="24" s="1"/>
  <c r="C123" i="5"/>
  <c r="A141" i="24" s="1"/>
  <c r="C120" i="5"/>
  <c r="A138" i="24" s="1"/>
  <c r="C121" i="5"/>
  <c r="A139" i="24" s="1"/>
  <c r="C122" i="5"/>
  <c r="A140" i="24" s="1"/>
  <c r="C119" i="5"/>
  <c r="A137" i="24" s="1"/>
  <c r="C116" i="5"/>
  <c r="A134" i="24" s="1"/>
  <c r="C117" i="5"/>
  <c r="A135" i="24" s="1"/>
  <c r="C118" i="5"/>
  <c r="A136" i="24" s="1"/>
  <c r="C115" i="5"/>
  <c r="A133" i="24" s="1"/>
  <c r="H137" i="5"/>
  <c r="G137" i="5"/>
  <c r="F137" i="5"/>
  <c r="E137" i="5"/>
  <c r="H136" i="5"/>
  <c r="G136" i="5"/>
  <c r="F136" i="5"/>
  <c r="E136" i="5"/>
  <c r="I131" i="5"/>
  <c r="I130" i="5"/>
  <c r="I129" i="5"/>
  <c r="I128" i="5"/>
  <c r="I127" i="5"/>
  <c r="C106" i="5"/>
  <c r="A121" i="24" s="1"/>
  <c r="C107" i="5"/>
  <c r="A122" i="24" s="1"/>
  <c r="C108" i="5"/>
  <c r="A123" i="24" s="1"/>
  <c r="C105" i="5"/>
  <c r="A120" i="24" s="1"/>
  <c r="C102" i="5"/>
  <c r="A117" i="24" s="1"/>
  <c r="C103" i="5"/>
  <c r="A118" i="24" s="1"/>
  <c r="C104" i="5"/>
  <c r="A119" i="24" s="1"/>
  <c r="C101" i="5"/>
  <c r="A116" i="24" s="1"/>
  <c r="C97" i="5"/>
  <c r="A111" i="24" s="1"/>
  <c r="C98" i="5"/>
  <c r="A112" i="24" s="1"/>
  <c r="C99" i="5"/>
  <c r="A113" i="24" s="1"/>
  <c r="C100" i="5"/>
  <c r="A114" i="24" s="1"/>
  <c r="C96" i="5"/>
  <c r="A110" i="24" s="1"/>
  <c r="C93" i="5"/>
  <c r="A107" i="24" s="1"/>
  <c r="C94" i="5"/>
  <c r="A108" i="24" s="1"/>
  <c r="C95" i="5"/>
  <c r="A109" i="24" s="1"/>
  <c r="C92" i="5"/>
  <c r="A106" i="24" s="1"/>
  <c r="C89" i="5"/>
  <c r="A103" i="24" s="1"/>
  <c r="C90" i="5"/>
  <c r="A104" i="24" s="1"/>
  <c r="C91" i="5"/>
  <c r="A105" i="24" s="1"/>
  <c r="C88" i="5"/>
  <c r="A102" i="24" s="1"/>
  <c r="H110" i="5"/>
  <c r="G110" i="5"/>
  <c r="F110" i="5"/>
  <c r="E110" i="5"/>
  <c r="H109" i="5"/>
  <c r="G109" i="5"/>
  <c r="F109" i="5"/>
  <c r="E109" i="5"/>
  <c r="I104" i="5"/>
  <c r="C79" i="5"/>
  <c r="A90" i="24" s="1"/>
  <c r="C80" i="5"/>
  <c r="A91" i="24" s="1"/>
  <c r="C81" i="5"/>
  <c r="A92" i="24" s="1"/>
  <c r="C78" i="5"/>
  <c r="A89" i="24" s="1"/>
  <c r="C75" i="5"/>
  <c r="A86" i="24" s="1"/>
  <c r="C76" i="5"/>
  <c r="A87" i="24" s="1"/>
  <c r="C77" i="5"/>
  <c r="A88" i="24" s="1"/>
  <c r="C74" i="5"/>
  <c r="A85" i="24" s="1"/>
  <c r="C70" i="5"/>
  <c r="A80" i="24" s="1"/>
  <c r="C71" i="5"/>
  <c r="A81" i="24" s="1"/>
  <c r="C72" i="5"/>
  <c r="A82" i="24" s="1"/>
  <c r="C73" i="5"/>
  <c r="A83" i="24" s="1"/>
  <c r="C69" i="5"/>
  <c r="A79" i="24" s="1"/>
  <c r="C66" i="5"/>
  <c r="A76" i="24" s="1"/>
  <c r="C67" i="5"/>
  <c r="A77" i="24" s="1"/>
  <c r="C68" i="5"/>
  <c r="A78" i="24" s="1"/>
  <c r="C65" i="5"/>
  <c r="A75" i="24" s="1"/>
  <c r="C62" i="5"/>
  <c r="A72" i="24" s="1"/>
  <c r="C63" i="5"/>
  <c r="A73" i="24" s="1"/>
  <c r="C64" i="5"/>
  <c r="A74" i="24" s="1"/>
  <c r="C61" i="5"/>
  <c r="A71" i="24" s="1"/>
  <c r="H83" i="5"/>
  <c r="G83" i="5"/>
  <c r="F83" i="5"/>
  <c r="E83" i="5"/>
  <c r="H82" i="5"/>
  <c r="G82" i="5"/>
  <c r="F82" i="5"/>
  <c r="E82" i="5"/>
  <c r="I77" i="5"/>
  <c r="C52" i="5"/>
  <c r="A59" i="24" s="1"/>
  <c r="C53" i="5"/>
  <c r="A60" i="24" s="1"/>
  <c r="C54" i="5"/>
  <c r="A61" i="24" s="1"/>
  <c r="C51" i="5"/>
  <c r="A58" i="24" s="1"/>
  <c r="C48" i="5"/>
  <c r="A55" i="24" s="1"/>
  <c r="C49" i="5"/>
  <c r="A56" i="24" s="1"/>
  <c r="C50" i="5"/>
  <c r="A57" i="24" s="1"/>
  <c r="C47" i="5"/>
  <c r="A54" i="24" s="1"/>
  <c r="C43" i="5"/>
  <c r="A49" i="24" s="1"/>
  <c r="C44" i="5"/>
  <c r="A50" i="24" s="1"/>
  <c r="C45" i="5"/>
  <c r="A51" i="24" s="1"/>
  <c r="C46" i="5"/>
  <c r="A52" i="24" s="1"/>
  <c r="C42" i="5"/>
  <c r="A48" i="24" s="1"/>
  <c r="C39" i="5"/>
  <c r="A45" i="24" s="1"/>
  <c r="C40" i="5"/>
  <c r="A46" i="24" s="1"/>
  <c r="C41" i="5"/>
  <c r="A47" i="24" s="1"/>
  <c r="C38" i="5"/>
  <c r="A44" i="24" s="1"/>
  <c r="C35" i="5"/>
  <c r="A41" i="24" s="1"/>
  <c r="C36" i="5"/>
  <c r="A42" i="24" s="1"/>
  <c r="C37" i="5"/>
  <c r="A43" i="24" s="1"/>
  <c r="C34" i="5"/>
  <c r="A40" i="24" s="1"/>
  <c r="H56" i="5"/>
  <c r="G56" i="5"/>
  <c r="F56" i="5"/>
  <c r="E56" i="5"/>
  <c r="H55" i="5"/>
  <c r="G55" i="5"/>
  <c r="F55" i="5"/>
  <c r="E55" i="5"/>
  <c r="I50" i="5"/>
  <c r="I136" i="5" l="1"/>
  <c r="I137" i="5"/>
  <c r="I55" i="5"/>
  <c r="I56" i="5"/>
  <c r="I109" i="5"/>
  <c r="I110" i="5"/>
  <c r="I82" i="5"/>
  <c r="I83" i="5"/>
  <c r="F29" i="5"/>
  <c r="E29" i="5"/>
  <c r="H28" i="5" l="1"/>
  <c r="H29" i="5"/>
  <c r="I23" i="5"/>
  <c r="G29" i="5"/>
  <c r="G28" i="5"/>
  <c r="H142" i="5" l="1"/>
  <c r="I28" i="5"/>
  <c r="I29" i="5"/>
  <c r="E28" i="5"/>
  <c r="E142" i="5" s="1"/>
  <c r="I142" i="5" l="1"/>
  <c r="F28" i="5"/>
  <c r="F142" i="5" s="1"/>
  <c r="C27" i="5"/>
  <c r="A30" i="24" s="1"/>
  <c r="C26" i="5"/>
  <c r="A29" i="24" s="1"/>
  <c r="C25" i="5"/>
  <c r="A28" i="24" s="1"/>
  <c r="C24" i="5"/>
  <c r="A27" i="24" s="1"/>
  <c r="C23" i="5"/>
  <c r="A26" i="24" s="1"/>
  <c r="C22" i="5"/>
  <c r="A25" i="24" s="1"/>
  <c r="C21" i="5"/>
  <c r="A24" i="24" s="1"/>
  <c r="C20" i="5"/>
  <c r="A23" i="24" s="1"/>
  <c r="C19" i="5"/>
  <c r="A21" i="24" s="1"/>
  <c r="C18" i="5"/>
  <c r="A20" i="24" s="1"/>
  <c r="C17" i="5"/>
  <c r="A19" i="24" s="1"/>
  <c r="C16" i="5"/>
  <c r="A18" i="24" s="1"/>
  <c r="C15" i="5"/>
  <c r="A17" i="24" s="1"/>
  <c r="C14" i="5"/>
  <c r="A16" i="24" s="1"/>
  <c r="C13" i="5"/>
  <c r="A15" i="24" s="1"/>
  <c r="C12" i="5"/>
  <c r="A14" i="24" s="1"/>
  <c r="C11" i="5"/>
  <c r="A13" i="24" s="1"/>
  <c r="C10" i="5"/>
  <c r="A12" i="24" s="1"/>
  <c r="C9" i="5"/>
  <c r="A11" i="24" s="1"/>
  <c r="C8" i="5"/>
  <c r="A10" i="24" s="1"/>
  <c r="C7" i="5"/>
  <c r="A9" i="24" s="1"/>
  <c r="H3" i="5"/>
</calcChain>
</file>

<file path=xl/sharedStrings.xml><?xml version="1.0" encoding="utf-8"?>
<sst xmlns="http://schemas.openxmlformats.org/spreadsheetml/2006/main" count="944" uniqueCount="106">
  <si>
    <t>Monday</t>
  </si>
  <si>
    <t>Tuesday</t>
  </si>
  <si>
    <t>Wednesday</t>
  </si>
  <si>
    <t>Thursday</t>
  </si>
  <si>
    <t>Friday</t>
  </si>
  <si>
    <t xml:space="preserve">Menu for the week of: </t>
  </si>
  <si>
    <t>Example Daily Menu</t>
  </si>
  <si>
    <t>Items offered ONLY with Entrée 1</t>
  </si>
  <si>
    <t>Items offered ONLY with Entrée 2</t>
  </si>
  <si>
    <t>Items offered with BOTH Entrées</t>
  </si>
  <si>
    <t>Items with BOTH Entrées</t>
  </si>
  <si>
    <t>If the same variety of items are put on the line daily, consider completing a variety item recipe, linked below.</t>
  </si>
  <si>
    <t>Condiments</t>
  </si>
  <si>
    <t>Milk Variety</t>
  </si>
  <si>
    <t>Menu Planning Worksheet (K-5)</t>
  </si>
  <si>
    <t>Menu for the week of:</t>
  </si>
  <si>
    <t>Menu Item</t>
  </si>
  <si>
    <t>Serving 
Size</t>
  </si>
  <si>
    <t>Fruit or Veg (cups)</t>
  </si>
  <si>
    <t>Grain 
(oz eq)</t>
  </si>
  <si>
    <t>Oz Eq of WGR Grains</t>
  </si>
  <si>
    <t xml:space="preserve">Meat/Meat Alternate 
(oz eq) </t>
  </si>
  <si>
    <t>Total 
Grain + M/MA (oz eq)</t>
  </si>
  <si>
    <t>Milk 
(cups)</t>
  </si>
  <si>
    <t>Entrée 1</t>
  </si>
  <si>
    <t>Entrée 2</t>
  </si>
  <si>
    <t>Served with all entrées</t>
  </si>
  <si>
    <t xml:space="preserve">Fractions to Decimals:
1/8 = 0.125 
1/4 = 0.250 
3/8 = 0.375
1/2 = 0.500 
5/8 = 0.625 
3/4 = 0.750 
7/8 = 0.875 </t>
  </si>
  <si>
    <t>Milk</t>
  </si>
  <si>
    <t>1 cup</t>
  </si>
  <si>
    <t>Daily Totals</t>
  </si>
  <si>
    <t>Daily Minimums Required</t>
  </si>
  <si>
    <t>1 oz eq</t>
  </si>
  <si>
    <t>Not required</t>
  </si>
  <si>
    <t>Weekly Totals</t>
  </si>
  <si>
    <t>Meat/Meat Alternate 
(oz eq)</t>
  </si>
  <si>
    <t>Total Grain + M/MA 
(oz eq)</t>
  </si>
  <si>
    <t>Weekly Minimums Offered</t>
  </si>
  <si>
    <t>Weekly Minimums Required</t>
  </si>
  <si>
    <t>Check Total</t>
  </si>
  <si>
    <t>Not Required</t>
  </si>
  <si>
    <t>Menu Planning Worksheet (K-8)</t>
  </si>
  <si>
    <t>Menu Planning Worksheet (K-12)</t>
  </si>
  <si>
    <t>Weekly Totals (Entrée 2)</t>
  </si>
  <si>
    <t xml:space="preserve">Student Meals </t>
  </si>
  <si>
    <t>Adult 
Meals</t>
  </si>
  <si>
    <t>Total 
Meals</t>
  </si>
  <si>
    <t>Date</t>
  </si>
  <si>
    <t>Grades: K-5</t>
  </si>
  <si>
    <t>Site</t>
  </si>
  <si>
    <t>Meals Planned</t>
  </si>
  <si>
    <t>OVS:</t>
  </si>
  <si>
    <r>
      <rPr>
        <sz val="9"/>
        <color theme="1"/>
        <rFont val="Wingdings"/>
        <charset val="2"/>
      </rPr>
      <t xml:space="preserve">o </t>
    </r>
    <r>
      <rPr>
        <sz val="9"/>
        <color theme="1"/>
        <rFont val="Lato"/>
        <family val="2"/>
      </rPr>
      <t>Yes</t>
    </r>
  </si>
  <si>
    <r>
      <rPr>
        <sz val="9"/>
        <color theme="1"/>
        <rFont val="Wingdings"/>
        <charset val="2"/>
      </rPr>
      <t xml:space="preserve">o </t>
    </r>
    <r>
      <rPr>
        <sz val="9"/>
        <color theme="1"/>
        <rFont val="Lato"/>
        <family val="2"/>
      </rPr>
      <t>No</t>
    </r>
  </si>
  <si>
    <t>Meals Served</t>
  </si>
  <si>
    <t>Planned Serving Size</t>
  </si>
  <si>
    <t>Planned/Actual # of Servings Prepared</t>
  </si>
  <si>
    <t>Component Contribution</t>
  </si>
  <si>
    <t>Leftovers</t>
  </si>
  <si>
    <t>oz eq.</t>
  </si>
  <si>
    <t>cup(s)</t>
  </si>
  <si>
    <t>Grains</t>
  </si>
  <si>
    <t>Meat/Meat Alt.</t>
  </si>
  <si>
    <t>Fruit or Vegetable</t>
  </si>
  <si>
    <t xml:space="preserve"> </t>
  </si>
  <si>
    <r>
      <rPr>
        <sz val="8.5"/>
        <color theme="1"/>
        <rFont val="Wingdings"/>
        <charset val="2"/>
      </rPr>
      <t xml:space="preserve">o </t>
    </r>
    <r>
      <rPr>
        <sz val="8.5"/>
        <color theme="1"/>
        <rFont val="Lato"/>
        <family val="2"/>
      </rPr>
      <t>Check this box if condiments are recorded on a separate condiment usage record.</t>
    </r>
  </si>
  <si>
    <t>½ pint (1 cup)</t>
  </si>
  <si>
    <r>
      <rPr>
        <sz val="8"/>
        <color theme="1"/>
        <rFont val="Wingdings"/>
        <charset val="2"/>
      </rPr>
      <t xml:space="preserve">o </t>
    </r>
    <r>
      <rPr>
        <sz val="8"/>
        <color theme="1"/>
        <rFont val="Lato"/>
        <family val="2"/>
      </rPr>
      <t xml:space="preserve">Check this box if milk recipe by milk type was developed and it is updated each semester. Make any changes in the first column to specify milk types available (a minimum of 2) and record total usage. </t>
    </r>
  </si>
  <si>
    <t>Total usage = ______________</t>
  </si>
  <si>
    <t>/   /    (Tuesday)</t>
  </si>
  <si>
    <t>/   /    (Wednesday)</t>
  </si>
  <si>
    <t>/   /    (Thursday)</t>
  </si>
  <si>
    <t>/   /    (Friday)</t>
  </si>
  <si>
    <t>/   /    (Monday)</t>
  </si>
  <si>
    <t>Grades: K-8</t>
  </si>
  <si>
    <t>Grades: K-12</t>
  </si>
  <si>
    <t>5 cups</t>
  </si>
  <si>
    <t>5 oz eq</t>
  </si>
  <si>
    <t>7 oz eq</t>
  </si>
  <si>
    <t>8 oz eq</t>
  </si>
  <si>
    <t>9 oz eq</t>
  </si>
  <si>
    <t>Whole Grain-Rich
(%)</t>
  </si>
  <si>
    <t xml:space="preserve"> Grain 
(oz eq)</t>
  </si>
  <si>
    <t>/  /</t>
  </si>
  <si>
    <t>See Weekly</t>
  </si>
  <si>
    <r>
      <rPr>
        <b/>
        <sz val="11"/>
        <rFont val="Lato"/>
        <family val="2"/>
      </rPr>
      <t>Instructions:</t>
    </r>
    <r>
      <rPr>
        <sz val="11"/>
        <rFont val="Lato"/>
        <family val="2"/>
      </rPr>
      <t xml:space="preserve"> 
</t>
    </r>
    <r>
      <rPr>
        <sz val="10"/>
        <rFont val="Lato"/>
        <family val="2"/>
      </rPr>
      <t xml:space="preserve">- </t>
    </r>
    <r>
      <rPr>
        <b/>
        <sz val="10"/>
        <rFont val="Lato"/>
        <family val="2"/>
      </rPr>
      <t>Menu item</t>
    </r>
    <r>
      <rPr>
        <sz val="10"/>
        <rFont val="Lato"/>
        <family val="2"/>
      </rPr>
      <t xml:space="preserve"> column autopopulates from the </t>
    </r>
    <r>
      <rPr>
        <b/>
        <sz val="10"/>
        <rFont val="Lato"/>
        <family val="2"/>
      </rPr>
      <t>Weekly Menu</t>
    </r>
    <r>
      <rPr>
        <sz val="10"/>
        <rFont val="Lato"/>
        <family val="2"/>
      </rPr>
      <t xml:space="preserve"> tab. The cells in this column, therefore, cannot be edited on this sheet. To change information in this column, enter/change menu items on the </t>
    </r>
    <r>
      <rPr>
        <b/>
        <sz val="10"/>
        <rFont val="Lato"/>
        <family val="2"/>
      </rPr>
      <t>Weekly Menu</t>
    </r>
    <r>
      <rPr>
        <sz val="10"/>
        <rFont val="Lato"/>
        <family val="2"/>
      </rPr>
      <t xml:space="preserve"> tab.
- Enter a </t>
    </r>
    <r>
      <rPr>
        <b/>
        <sz val="10"/>
        <rFont val="Lato"/>
        <family val="2"/>
      </rPr>
      <t xml:space="preserve">Serving Size </t>
    </r>
    <r>
      <rPr>
        <sz val="10"/>
        <rFont val="Lato"/>
        <family val="2"/>
      </rPr>
      <t xml:space="preserve">for each menu item as well as crediting information from the </t>
    </r>
    <r>
      <rPr>
        <b/>
        <sz val="10"/>
        <rFont val="Lato"/>
        <family val="2"/>
      </rPr>
      <t xml:space="preserve">Fruit or Veg </t>
    </r>
    <r>
      <rPr>
        <sz val="10"/>
        <rFont val="Lato"/>
        <family val="2"/>
      </rPr>
      <t xml:space="preserve">column to the </t>
    </r>
    <r>
      <rPr>
        <b/>
        <sz val="10"/>
        <rFont val="Lato"/>
        <family val="2"/>
      </rPr>
      <t xml:space="preserve">Meat/Meat Alternate </t>
    </r>
    <r>
      <rPr>
        <sz val="10"/>
        <rFont val="Lato"/>
        <family val="2"/>
      </rPr>
      <t xml:space="preserve">column (if applicable). 
- For crediting columns, enter whole numbers or decimals (e.g. 2 or 2.5). </t>
    </r>
    <r>
      <rPr>
        <b/>
        <sz val="10"/>
        <rFont val="Lato"/>
        <family val="2"/>
      </rPr>
      <t>Enter numbers only</t>
    </r>
    <r>
      <rPr>
        <sz val="10"/>
        <rFont val="Lato"/>
        <family val="2"/>
      </rPr>
      <t xml:space="preserve">, omit unit sizes such as "cup(s)" or "oz eq." Use quarter increments (0.25, 0.5, 0.75, 1.0, etc.) for the </t>
    </r>
    <r>
      <rPr>
        <b/>
        <sz val="10"/>
        <rFont val="Lato"/>
        <family val="2"/>
      </rPr>
      <t>Grain</t>
    </r>
    <r>
      <rPr>
        <sz val="10"/>
        <rFont val="Lato"/>
        <family val="2"/>
      </rPr>
      <t xml:space="preserve">, </t>
    </r>
    <r>
      <rPr>
        <b/>
        <sz val="10"/>
        <rFont val="Lato"/>
        <family val="2"/>
      </rPr>
      <t>WGR</t>
    </r>
    <r>
      <rPr>
        <sz val="10"/>
        <rFont val="Lato"/>
        <family val="2"/>
      </rPr>
      <t xml:space="preserve">, and </t>
    </r>
    <r>
      <rPr>
        <b/>
        <sz val="10"/>
        <rFont val="Lato"/>
        <family val="2"/>
      </rPr>
      <t>Meat/Meat Alternate</t>
    </r>
    <r>
      <rPr>
        <sz val="10"/>
        <rFont val="Lato"/>
        <family val="2"/>
      </rPr>
      <t xml:space="preserve"> columns. Use eigth increments (0.125, 0.25, 0.375, 0.5, etc.) for the </t>
    </r>
    <r>
      <rPr>
        <b/>
        <sz val="10"/>
        <rFont val="Lato"/>
        <family val="2"/>
      </rPr>
      <t>Fruit or Veg</t>
    </r>
    <r>
      <rPr>
        <sz val="10"/>
        <rFont val="Lato"/>
        <family val="2"/>
      </rPr>
      <t xml:space="preserve"> column.
- </t>
    </r>
    <r>
      <rPr>
        <b/>
        <sz val="10"/>
        <rFont val="Lato"/>
        <family val="2"/>
      </rPr>
      <t>Total Grain + M/MA</t>
    </r>
    <r>
      <rPr>
        <sz val="10"/>
        <rFont val="Lato"/>
        <family val="2"/>
      </rPr>
      <t xml:space="preserve"> column  autopopulates based on Grain + Meat/Meat Alternate served; information cannot be manually entered into this column.
- </t>
    </r>
    <r>
      <rPr>
        <b/>
        <sz val="10"/>
        <rFont val="Lato"/>
        <family val="2"/>
      </rPr>
      <t>Daily Totals</t>
    </r>
    <r>
      <rPr>
        <sz val="10"/>
        <rFont val="Lato"/>
        <family val="2"/>
      </rPr>
      <t xml:space="preserve"> row at the bottom of each day autopopulates; information cannot be manually entered. Any </t>
    </r>
    <r>
      <rPr>
        <b/>
        <sz val="10"/>
        <rFont val="Lato"/>
        <family val="2"/>
      </rPr>
      <t>Daily Minimums</t>
    </r>
    <r>
      <rPr>
        <sz val="10"/>
        <rFont val="Lato"/>
        <family val="2"/>
      </rPr>
      <t xml:space="preserve"> </t>
    </r>
    <r>
      <rPr>
        <u/>
        <sz val="10"/>
        <rFont val="Lato"/>
        <family val="2"/>
      </rPr>
      <t>not</t>
    </r>
    <r>
      <rPr>
        <sz val="10"/>
        <rFont val="Lato"/>
        <family val="2"/>
      </rPr>
      <t xml:space="preserve"> met will turn </t>
    </r>
    <r>
      <rPr>
        <sz val="10"/>
        <color rgb="FFFF0000"/>
        <rFont val="Lato"/>
        <family val="2"/>
      </rPr>
      <t>red</t>
    </r>
    <r>
      <rPr>
        <sz val="10"/>
        <rFont val="Lato"/>
        <family val="2"/>
      </rPr>
      <t>. Make menu adjustments as needed.
- The USDA requires that</t>
    </r>
    <r>
      <rPr>
        <b/>
        <sz val="10"/>
        <rFont val="Lato"/>
        <family val="2"/>
      </rPr>
      <t xml:space="preserve"> at least 1 oz eq grain is served daily. </t>
    </r>
    <r>
      <rPr>
        <sz val="10"/>
        <rFont val="Lato"/>
        <family val="2"/>
      </rPr>
      <t>Schools may substitute 1.0 oz eq of meat/meat alternate for 1.0 oz eq of grains only after the minimum daily grains requirement (1.0 oz eq) is met. This means that at least 5 oz eq of grain must be served over the week (1 oz eq each day, at a minimum). If the Weekly Grain total (at the bottom) is red, then less than 5 oz eq grains has been planned; the Total Grain + M/MA weekly total will also show red if the weekly grain total is red.
- Scroll down to enter information for the remainder of the week (</t>
    </r>
    <r>
      <rPr>
        <b/>
        <sz val="10"/>
        <rFont val="Lato"/>
        <family val="2"/>
      </rPr>
      <t>Tuesday-Friday</t>
    </r>
    <r>
      <rPr>
        <sz val="10"/>
        <rFont val="Lato"/>
        <family val="2"/>
      </rPr>
      <t xml:space="preserve">).
- </t>
    </r>
    <r>
      <rPr>
        <b/>
        <sz val="10"/>
        <rFont val="Lato"/>
        <family val="2"/>
      </rPr>
      <t>Weekly Totals</t>
    </r>
    <r>
      <rPr>
        <sz val="10"/>
        <rFont val="Lato"/>
        <family val="2"/>
      </rPr>
      <t xml:space="preserve"> are found at the bottom.</t>
    </r>
  </si>
  <si>
    <r>
      <rPr>
        <b/>
        <sz val="11"/>
        <rFont val="Lato"/>
        <family val="2"/>
      </rPr>
      <t>Instructions:</t>
    </r>
    <r>
      <rPr>
        <sz val="11"/>
        <rFont val="Lato"/>
        <family val="2"/>
      </rPr>
      <t xml:space="preserve"> 
</t>
    </r>
    <r>
      <rPr>
        <sz val="10"/>
        <rFont val="Lato"/>
        <family val="2"/>
      </rPr>
      <t xml:space="preserve">- </t>
    </r>
    <r>
      <rPr>
        <b/>
        <sz val="10"/>
        <rFont val="Lato"/>
        <family val="2"/>
      </rPr>
      <t>Menu item</t>
    </r>
    <r>
      <rPr>
        <sz val="10"/>
        <rFont val="Lato"/>
        <family val="2"/>
      </rPr>
      <t xml:space="preserve"> column autopopulates from the </t>
    </r>
    <r>
      <rPr>
        <b/>
        <sz val="10"/>
        <rFont val="Lato"/>
        <family val="2"/>
      </rPr>
      <t>Weekly Menu</t>
    </r>
    <r>
      <rPr>
        <sz val="10"/>
        <rFont val="Lato"/>
        <family val="2"/>
      </rPr>
      <t xml:space="preserve"> tab. The cells in this column, therefore, cannot be edited on this sheet. To change information in this column, enter/change menu items on the </t>
    </r>
    <r>
      <rPr>
        <b/>
        <sz val="10"/>
        <rFont val="Lato"/>
        <family val="2"/>
      </rPr>
      <t>Weekly Menu</t>
    </r>
    <r>
      <rPr>
        <sz val="10"/>
        <rFont val="Lato"/>
        <family val="2"/>
      </rPr>
      <t xml:space="preserve"> tab.
- Enter a </t>
    </r>
    <r>
      <rPr>
        <b/>
        <sz val="10"/>
        <rFont val="Lato"/>
        <family val="2"/>
      </rPr>
      <t xml:space="preserve">Serving Size </t>
    </r>
    <r>
      <rPr>
        <sz val="10"/>
        <rFont val="Lato"/>
        <family val="2"/>
      </rPr>
      <t xml:space="preserve">for each menu item as well as crediting information from the </t>
    </r>
    <r>
      <rPr>
        <b/>
        <sz val="10"/>
        <rFont val="Lato"/>
        <family val="2"/>
      </rPr>
      <t xml:space="preserve">Fruit or Veg </t>
    </r>
    <r>
      <rPr>
        <sz val="10"/>
        <rFont val="Lato"/>
        <family val="2"/>
      </rPr>
      <t xml:space="preserve">column to the </t>
    </r>
    <r>
      <rPr>
        <b/>
        <sz val="10"/>
        <rFont val="Lato"/>
        <family val="2"/>
      </rPr>
      <t xml:space="preserve">Meat/Meat Alternate </t>
    </r>
    <r>
      <rPr>
        <sz val="10"/>
        <rFont val="Lato"/>
        <family val="2"/>
      </rPr>
      <t xml:space="preserve">column (if applicable). 
- For crediting columns, enter whole numbers or decimals (e.g. 2 or 2.5). </t>
    </r>
    <r>
      <rPr>
        <b/>
        <sz val="10"/>
        <rFont val="Lato"/>
        <family val="2"/>
      </rPr>
      <t>Enter numbers only</t>
    </r>
    <r>
      <rPr>
        <sz val="10"/>
        <rFont val="Lato"/>
        <family val="2"/>
      </rPr>
      <t xml:space="preserve">, omit unit sizes such as "cup(s)" or "oz eq." Use quarter increments (0.25, 0.5, 0.75, 1.0, etc.) for the </t>
    </r>
    <r>
      <rPr>
        <b/>
        <sz val="10"/>
        <rFont val="Lato"/>
        <family val="2"/>
      </rPr>
      <t>Grain</t>
    </r>
    <r>
      <rPr>
        <sz val="10"/>
        <rFont val="Lato"/>
        <family val="2"/>
      </rPr>
      <t xml:space="preserve">, </t>
    </r>
    <r>
      <rPr>
        <b/>
        <sz val="10"/>
        <rFont val="Lato"/>
        <family val="2"/>
      </rPr>
      <t>WGR</t>
    </r>
    <r>
      <rPr>
        <sz val="10"/>
        <rFont val="Lato"/>
        <family val="2"/>
      </rPr>
      <t xml:space="preserve">, and </t>
    </r>
    <r>
      <rPr>
        <b/>
        <sz val="10"/>
        <rFont val="Lato"/>
        <family val="2"/>
      </rPr>
      <t>Meat/Meat Alternate</t>
    </r>
    <r>
      <rPr>
        <sz val="10"/>
        <rFont val="Lato"/>
        <family val="2"/>
      </rPr>
      <t xml:space="preserve"> columns. Use eigth increments (0.125, 0.25, 0.375, 0.5, etc.) for the </t>
    </r>
    <r>
      <rPr>
        <b/>
        <sz val="10"/>
        <rFont val="Lato"/>
        <family val="2"/>
      </rPr>
      <t>Fruit or Veg</t>
    </r>
    <r>
      <rPr>
        <sz val="10"/>
        <rFont val="Lato"/>
        <family val="2"/>
      </rPr>
      <t xml:space="preserve"> column.
- </t>
    </r>
    <r>
      <rPr>
        <b/>
        <sz val="10"/>
        <rFont val="Lato"/>
        <family val="2"/>
      </rPr>
      <t>Total Grain + M/MA</t>
    </r>
    <r>
      <rPr>
        <sz val="10"/>
        <rFont val="Lato"/>
        <family val="2"/>
      </rPr>
      <t xml:space="preserve"> column  autopopulates based on Grain + Meat/Meat Alternate served; information cannot be manually entered into this column.
- </t>
    </r>
    <r>
      <rPr>
        <b/>
        <sz val="10"/>
        <rFont val="Lato"/>
        <family val="2"/>
      </rPr>
      <t>Daily Totals</t>
    </r>
    <r>
      <rPr>
        <sz val="10"/>
        <rFont val="Lato"/>
        <family val="2"/>
      </rPr>
      <t xml:space="preserve"> row at the bottom of each day autopopulates; information cannot be manually entered. Any </t>
    </r>
    <r>
      <rPr>
        <b/>
        <sz val="10"/>
        <rFont val="Lato"/>
        <family val="2"/>
      </rPr>
      <t>Daily Minimums</t>
    </r>
    <r>
      <rPr>
        <sz val="10"/>
        <rFont val="Lato"/>
        <family val="2"/>
      </rPr>
      <t xml:space="preserve"> </t>
    </r>
    <r>
      <rPr>
        <u/>
        <sz val="10"/>
        <rFont val="Lato"/>
        <family val="2"/>
      </rPr>
      <t>not</t>
    </r>
    <r>
      <rPr>
        <sz val="10"/>
        <rFont val="Lato"/>
        <family val="2"/>
      </rPr>
      <t xml:space="preserve"> met will turn </t>
    </r>
    <r>
      <rPr>
        <sz val="10"/>
        <color rgb="FFFF0000"/>
        <rFont val="Lato"/>
        <family val="2"/>
      </rPr>
      <t>red</t>
    </r>
    <r>
      <rPr>
        <sz val="10"/>
        <rFont val="Lato"/>
        <family val="2"/>
      </rPr>
      <t>. Make menu adjustments as needed.
- The USDA requires that</t>
    </r>
    <r>
      <rPr>
        <b/>
        <sz val="10"/>
        <rFont val="Lato"/>
        <family val="2"/>
      </rPr>
      <t xml:space="preserve"> at least 1 oz eq grain is served daily. </t>
    </r>
    <r>
      <rPr>
        <sz val="10"/>
        <rFont val="Lato"/>
        <family val="2"/>
      </rPr>
      <t xml:space="preserve">Schools may substitute 1.0 oz eq of meat/meat alternate for 1.0 oz eq of grains only after the minimum daily grains requirement (1.0 oz eq) is met. This means that at least 5 oz eq of grain must be served over the week (1 oz eq each day, at a minimum). If the Weekly Grain total (at the bottom) is </t>
    </r>
    <r>
      <rPr>
        <sz val="10"/>
        <color rgb="FFFF0000"/>
        <rFont val="Lato"/>
        <family val="2"/>
      </rPr>
      <t>red</t>
    </r>
    <r>
      <rPr>
        <sz val="10"/>
        <rFont val="Lato"/>
        <family val="2"/>
      </rPr>
      <t>, then less than 5 oz eq grains has been planned; the Total Grain + M/MA weekly total will also show red if the weekly grain total is</t>
    </r>
    <r>
      <rPr>
        <sz val="10"/>
        <color rgb="FFFF0000"/>
        <rFont val="Lato"/>
        <family val="2"/>
      </rPr>
      <t xml:space="preserve"> red</t>
    </r>
    <r>
      <rPr>
        <sz val="10"/>
        <rFont val="Lato"/>
        <family val="2"/>
      </rPr>
      <t>.
- Scroll down to enter information for the remainder of the week (</t>
    </r>
    <r>
      <rPr>
        <b/>
        <sz val="10"/>
        <rFont val="Lato"/>
        <family val="2"/>
      </rPr>
      <t>Tuesday-Friday</t>
    </r>
    <r>
      <rPr>
        <sz val="10"/>
        <rFont val="Lato"/>
        <family val="2"/>
      </rPr>
      <t xml:space="preserve">).
- </t>
    </r>
    <r>
      <rPr>
        <b/>
        <sz val="10"/>
        <rFont val="Lato"/>
        <family val="2"/>
      </rPr>
      <t>Weekly Totals</t>
    </r>
    <r>
      <rPr>
        <sz val="10"/>
        <rFont val="Lato"/>
        <family val="2"/>
      </rPr>
      <t xml:space="preserve"> are found at the bottom.</t>
    </r>
  </si>
  <si>
    <t>USDA Yogurt, vanilla</t>
  </si>
  <si>
    <t>Variety Recipe Template</t>
  </si>
  <si>
    <t>USDA Sausage Patty</t>
  </si>
  <si>
    <t>WG Biscuit, Fluffy Brand</t>
  </si>
  <si>
    <t>Egg Patty, Farmer Joe's Brand</t>
  </si>
  <si>
    <t>100% apple juice, Excellent Brand</t>
  </si>
  <si>
    <t>USDA Banana, medium</t>
  </si>
  <si>
    <t>Syrup packet, Maple Tree Brand</t>
  </si>
  <si>
    <t>DairyLand 1% white</t>
  </si>
  <si>
    <t>DairyLand Skim chocolate</t>
  </si>
  <si>
    <t>Whole Grain Pancake, Recipe #7</t>
  </si>
  <si>
    <r>
      <rPr>
        <b/>
        <sz val="11"/>
        <color theme="1"/>
        <rFont val="Lato"/>
        <family val="2"/>
      </rPr>
      <t>Instructions</t>
    </r>
    <r>
      <rPr>
        <sz val="11"/>
        <color theme="1"/>
        <rFont val="Lato"/>
        <family val="2"/>
      </rPr>
      <t xml:space="preserve">:
- </t>
    </r>
    <r>
      <rPr>
        <b/>
        <sz val="11"/>
        <color theme="1"/>
        <rFont val="Lato"/>
        <family val="2"/>
      </rPr>
      <t>Weekly Minimums</t>
    </r>
    <r>
      <rPr>
        <sz val="11"/>
        <color theme="1"/>
        <rFont val="Lato"/>
        <family val="2"/>
      </rPr>
      <t xml:space="preserve"> are calculated based on lowest offered quantity per day between </t>
    </r>
    <r>
      <rPr>
        <b/>
        <sz val="11"/>
        <color theme="1"/>
        <rFont val="Lato"/>
        <family val="2"/>
      </rPr>
      <t>Entrée 1</t>
    </r>
    <r>
      <rPr>
        <sz val="11"/>
        <color theme="1"/>
        <rFont val="Lato"/>
        <family val="2"/>
      </rPr>
      <t xml:space="preserve"> and </t>
    </r>
    <r>
      <rPr>
        <b/>
        <sz val="11"/>
        <color theme="1"/>
        <rFont val="Lato"/>
        <family val="2"/>
      </rPr>
      <t>Entrée 2</t>
    </r>
    <r>
      <rPr>
        <sz val="11"/>
        <color theme="1"/>
        <rFont val="Lato"/>
        <family val="2"/>
      </rPr>
      <t xml:space="preserve">. Each entrée choice must meet daily and weekly requirements. 
- Cells that are shaded </t>
    </r>
    <r>
      <rPr>
        <b/>
        <sz val="11"/>
        <color rgb="FFFF0000"/>
        <rFont val="Lato"/>
        <family val="2"/>
      </rPr>
      <t>red</t>
    </r>
    <r>
      <rPr>
        <sz val="11"/>
        <color theme="1"/>
        <rFont val="Lato"/>
        <family val="2"/>
      </rPr>
      <t xml:space="preserve"> have not met the weekly minimums. Make menu adjustments as needed.</t>
    </r>
  </si>
  <si>
    <t>CONDIMENTS AND MILK</t>
  </si>
  <si>
    <r>
      <rPr>
        <b/>
        <sz val="11"/>
        <color theme="1"/>
        <rFont val="Lato"/>
        <family val="2"/>
      </rPr>
      <t>Instructions</t>
    </r>
    <r>
      <rPr>
        <sz val="11"/>
        <color theme="1"/>
        <rFont val="Lato"/>
        <family val="2"/>
      </rPr>
      <t xml:space="preserve">:
- For each day, Mon-Fri, enter the item(s) that are part of each planned entree. For example: Pancakes would be listed as "Pancakes" (be sure to list the brand or recipe number!) or for a build-your-own breakfast sandwich, you may list several items "Whole Grain Biscuit," "Sausage Patty," and "Egg Patty" might be listed (again, be sure to list the brand or recipe - be specific!).
- Continue to enter food items offered in addition to the planned entrée. </t>
    </r>
    <r>
      <rPr>
        <b/>
        <sz val="11"/>
        <color theme="1"/>
        <rFont val="Lato"/>
        <family val="2"/>
      </rPr>
      <t>This includes fruits, vegetables, and extras.</t>
    </r>
    <r>
      <rPr>
        <sz val="11"/>
        <color theme="1"/>
        <rFont val="Lato"/>
        <family val="2"/>
      </rPr>
      <t xml:space="preserve"> 
- List the condiments and milk variety in the corresponding sections for each week day. 
- View a one-day example menu to the right.</t>
    </r>
  </si>
  <si>
    <t>Breakfast Production Record (K-5)</t>
  </si>
  <si>
    <t>Breakfast Production Record (K-8)</t>
  </si>
  <si>
    <t>Breakfast Production Record (K-12)</t>
  </si>
  <si>
    <r>
      <rPr>
        <b/>
        <sz val="22"/>
        <color rgb="FF333399"/>
        <rFont val="Lato"/>
        <family val="2"/>
      </rPr>
      <t>Wisconsin's Interactive Breakfast Menu Planning Production Record</t>
    </r>
    <r>
      <rPr>
        <b/>
        <sz val="16"/>
        <rFont val="Lato"/>
        <family val="2"/>
      </rPr>
      <t xml:space="preserve">
</t>
    </r>
    <r>
      <rPr>
        <b/>
        <sz val="15"/>
        <rFont val="Lato"/>
        <family val="2"/>
      </rPr>
      <t xml:space="preserve">
</t>
    </r>
    <r>
      <rPr>
        <sz val="15"/>
        <rFont val="Lato"/>
        <family val="2"/>
      </rPr>
      <t xml:space="preserve">This menu planning tool helps ensure daily and weekly minimums are met for one week's menu. Review the directions below for each proceeding sheet. There will also be instructions on each individual sheet.
</t>
    </r>
    <r>
      <rPr>
        <b/>
        <sz val="15"/>
        <color rgb="FF333399"/>
        <rFont val="Lato"/>
        <family val="2"/>
      </rPr>
      <t>Weekly Menu:</t>
    </r>
    <r>
      <rPr>
        <b/>
        <sz val="15"/>
        <rFont val="Lato"/>
        <family val="2"/>
      </rPr>
      <t xml:space="preserve"> </t>
    </r>
    <r>
      <rPr>
        <sz val="15"/>
        <rFont val="Lato"/>
        <family val="2"/>
      </rPr>
      <t xml:space="preserve">Menu items offered will be entered on this sheet for days Monday-Friday. There is an option to enter up to </t>
    </r>
    <r>
      <rPr>
        <b/>
        <sz val="15"/>
        <rFont val="Lato"/>
        <family val="2"/>
      </rPr>
      <t>two entree choices</t>
    </r>
    <r>
      <rPr>
        <sz val="15"/>
        <rFont val="Lato"/>
        <family val="2"/>
      </rPr>
      <t xml:space="preserve"> daily, along with other menu items offered for that day.
</t>
    </r>
    <r>
      <rPr>
        <b/>
        <sz val="15"/>
        <color rgb="FF333399"/>
        <rFont val="Lato"/>
        <family val="2"/>
      </rPr>
      <t xml:space="preserve">K-5, K-8 and/or K-12: </t>
    </r>
    <r>
      <rPr>
        <sz val="15"/>
        <rFont val="Lato"/>
        <family val="2"/>
      </rPr>
      <t xml:space="preserve">Choose the sheet(s) that reflect(s) the age/grade group(s) served. Serving sizes and crediting of menu items will be entered on this sheet for days Monday-Friday. Daily and weekly totals will autopopulate. Daily total tallies are located under each corresponding day; weekly total tallies are summed at the bottom of the sheet(s). It is important that information is entered correctly. </t>
    </r>
    <r>
      <rPr>
        <b/>
        <sz val="15"/>
        <rFont val="Lato"/>
        <family val="2"/>
      </rPr>
      <t>Any incorrect information entered may result in inaccurate daily and weekly totals. You may use as many or as few of the age/grade groups as needed.</t>
    </r>
    <r>
      <rPr>
        <sz val="15"/>
        <rFont val="Lato"/>
        <family val="2"/>
      </rPr>
      <t xml:space="preserve"> 
</t>
    </r>
    <r>
      <rPr>
        <b/>
        <sz val="15"/>
        <color rgb="FF333399"/>
        <rFont val="Lato"/>
        <family val="2"/>
      </rPr>
      <t xml:space="preserve">K-5, K-8, and/or K-12 Production Record: </t>
    </r>
    <r>
      <rPr>
        <sz val="15"/>
        <rFont val="Lato"/>
        <family val="2"/>
      </rPr>
      <t xml:space="preserve">Choose the sheet(s) that reflect(s) the age/grade group(s) served. Menu items, serving sizes, and crediting will autopopulate. Number of meals planned/served, date, site, planned/actual # of servings prepared, planned/actual quantity prepared (in bulk units), and leftovers will be entered on this sheet for days Monday-Friday. 
</t>
    </r>
    <r>
      <rPr>
        <b/>
        <sz val="15"/>
        <rFont val="Lato"/>
        <family val="2"/>
      </rPr>
      <t>Complete a USDA Certification of Compliance Worksheet to assess weekly minimums when using more than two entrees to ensure menu compliance.</t>
    </r>
  </si>
  <si>
    <r>
      <t xml:space="preserve">Planned/Actual Quantity Prepared </t>
    </r>
    <r>
      <rPr>
        <i/>
        <sz val="9.5"/>
        <color theme="1"/>
        <rFont val="Lato"/>
        <family val="2"/>
      </rPr>
      <t>(in bulk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</si>
</sst>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
    <numFmt numFmtId="167" formatCode="0.00;;;@"/>
    <numFmt numFmtId="168" formatCode="0.000;;;@"/>
    <numFmt numFmtId="169" formatCode="0;\-0;;@"/>
  </numFmts>
  <fonts count="35">
    <font>
      <sz val="11"/>
      <color theme="1"/>
      <name val="Calibri"/>
      <family val="2"/>
      <scheme val="minor"/>
    </font>
    <font>
      <sz val="10"/>
      <color theme="1"/>
      <name val="Lato"/>
      <family val="2"/>
    </font>
    <font>
      <sz val="9"/>
      <color theme="1"/>
      <name val="Lato"/>
      <family val="2"/>
    </font>
    <font>
      <sz val="11"/>
      <color theme="1"/>
      <name val="Lato"/>
      <family val="2"/>
    </font>
    <font>
      <b/>
      <sz val="11"/>
      <color theme="1"/>
      <name val="Lato"/>
      <family val="2"/>
    </font>
    <font>
      <sz val="9"/>
      <color theme="1"/>
      <name val="Wingdings"/>
      <charset val="2"/>
    </font>
    <font>
      <sz val="9.5"/>
      <color theme="1"/>
      <name val="Lato"/>
      <family val="2"/>
    </font>
    <font>
      <i/>
      <sz val="9.5"/>
      <color theme="1"/>
      <name val="Lato"/>
      <family val="2"/>
    </font>
    <font>
      <b/>
      <sz val="16"/>
      <color theme="0"/>
      <name val="Lato"/>
      <family val="2"/>
    </font>
    <font>
      <sz val="11"/>
      <name val="Lato"/>
      <family val="2"/>
    </font>
    <font>
      <b/>
      <sz val="11"/>
      <color theme="0"/>
      <name val="Lato"/>
      <family val="2"/>
    </font>
    <font>
      <b/>
      <sz val="14"/>
      <name val="Lato"/>
      <family val="2"/>
    </font>
    <font>
      <b/>
      <sz val="11"/>
      <name val="Lato"/>
      <family val="2"/>
    </font>
    <font>
      <sz val="16"/>
      <color theme="1"/>
      <name val="Lato"/>
      <family val="2"/>
    </font>
    <font>
      <b/>
      <sz val="16"/>
      <name val="Lato"/>
      <family val="2"/>
    </font>
    <font>
      <u/>
      <sz val="11"/>
      <color theme="10"/>
      <name val="Calibri"/>
      <family val="2"/>
      <scheme val="minor"/>
    </font>
    <font>
      <u/>
      <sz val="11"/>
      <color theme="10"/>
      <name val="Lato"/>
      <family val="2"/>
    </font>
    <font>
      <sz val="10"/>
      <name val="Lato"/>
      <family val="2"/>
    </font>
    <font>
      <b/>
      <sz val="14"/>
      <color theme="1"/>
      <name val="Lato"/>
      <family val="2"/>
    </font>
    <font>
      <b/>
      <sz val="22"/>
      <color rgb="FF333399"/>
      <name val="Lato"/>
      <family val="2"/>
    </font>
    <font>
      <b/>
      <sz val="10"/>
      <name val="Lato"/>
      <family val="2"/>
    </font>
    <font>
      <sz val="8.5"/>
      <color theme="1"/>
      <name val="Lato"/>
      <family val="2"/>
    </font>
    <font>
      <sz val="8.5"/>
      <color theme="1"/>
      <name val="Wingdings"/>
      <charset val="2"/>
    </font>
    <font>
      <sz val="11"/>
      <color theme="1"/>
      <name val="Calibri"/>
      <family val="2"/>
      <scheme val="minor"/>
    </font>
    <font>
      <sz val="8"/>
      <color theme="1"/>
      <name val="Wingdings"/>
      <charset val="2"/>
    </font>
    <font>
      <sz val="8"/>
      <color theme="1"/>
      <name val="Lato"/>
      <family val="2"/>
    </font>
    <font>
      <sz val="8"/>
      <color theme="1"/>
      <name val="Lato"/>
      <family val="2"/>
      <charset val="2"/>
    </font>
    <font>
      <sz val="8"/>
      <name val="Calibri"/>
      <family val="2"/>
      <scheme val="minor"/>
    </font>
    <font>
      <b/>
      <sz val="15"/>
      <name val="Lato"/>
      <family val="2"/>
    </font>
    <font>
      <sz val="15"/>
      <name val="Lato"/>
      <family val="2"/>
    </font>
    <font>
      <b/>
      <sz val="15"/>
      <color rgb="FF333399"/>
      <name val="Lato"/>
      <family val="2"/>
    </font>
    <font>
      <u/>
      <sz val="10"/>
      <name val="Lato"/>
      <family val="2"/>
    </font>
    <font>
      <sz val="10"/>
      <color rgb="FFFF0000"/>
      <name val="Lato"/>
      <family val="2"/>
    </font>
    <font>
      <b/>
      <sz val="11"/>
      <color rgb="FFFF0000"/>
      <name val="Lato"/>
      <family val="2"/>
    </font>
    <font>
      <sz val="11"/>
      <color rgb="FF000000"/>
      <name val="Lato"/>
      <family val="2"/>
    </font>
  </fonts>
  <fills count="7">
    <fill>
      <patternFill patternType="none"/>
    </fill>
    <fill>
      <patternFill patternType="gray125"/>
    </fill>
    <fill>
      <patternFill patternType="solid">
        <fgColor theme="6" tint="0.79998168889431442"/>
        <bgColor indexed="64"/>
      </patternFill>
    </fill>
    <fill>
      <patternFill patternType="solid">
        <fgColor rgb="FF333399"/>
        <bgColor indexed="64"/>
      </patternFill>
    </fill>
    <fill>
      <patternFill patternType="solid">
        <fgColor theme="0" tint="-4.9989318521683403E-2"/>
        <bgColor indexed="64"/>
      </patternFill>
    </fill>
    <fill>
      <patternFill patternType="solid">
        <fgColor rgb="FF009939"/>
        <bgColor indexed="64"/>
      </patternFill>
    </fill>
    <fill>
      <patternFill patternType="solid">
        <fgColor rgb="FF03819B"/>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s>
  <cellStyleXfs count="3">
    <xf numFmtId="0" fontId="0" fillId="0" borderId="0"/>
    <xf numFmtId="0" fontId="15" fillId="0" borderId="0" applyNumberFormat="0" applyFill="0" applyBorder="0" applyAlignment="0" applyProtection="0"/>
    <xf numFmtId="9" fontId="23" fillId="0" borderId="0" applyFont="0" applyFill="0" applyBorder="0" applyAlignment="0" applyProtection="0"/>
  </cellStyleXfs>
  <cellXfs count="541">
    <xf numFmtId="0" fontId="0" fillId="0" borderId="0" xfId="0"/>
    <xf numFmtId="0" fontId="3" fillId="0" borderId="0" xfId="0" applyFont="1" applyAlignment="1" applyProtection="1">
      <alignment vertical="center" wrapText="1"/>
      <protection locked="0"/>
    </xf>
    <xf numFmtId="0" fontId="3" fillId="0" borderId="0" xfId="0" applyFont="1" applyAlignment="1">
      <alignment vertical="top"/>
    </xf>
    <xf numFmtId="0" fontId="13"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10" fillId="0" borderId="0" xfId="0" applyFont="1"/>
    <xf numFmtId="0" fontId="3" fillId="0" borderId="0" xfId="0" applyFont="1"/>
    <xf numFmtId="0" fontId="8" fillId="0" borderId="0" xfId="0" applyFont="1" applyAlignment="1">
      <alignment vertical="top"/>
    </xf>
    <xf numFmtId="0" fontId="3" fillId="0" borderId="0" xfId="0" applyFont="1" applyAlignment="1">
      <alignment wrapText="1"/>
    </xf>
    <xf numFmtId="0" fontId="9" fillId="0" borderId="0" xfId="0" applyFont="1"/>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4" fillId="0" borderId="0" xfId="0" applyFont="1" applyAlignment="1">
      <alignment vertical="center" wrapText="1"/>
    </xf>
    <xf numFmtId="0" fontId="10" fillId="3" borderId="9" xfId="0" applyFont="1" applyFill="1" applyBorder="1" applyAlignment="1">
      <alignment horizontal="center" vertical="center"/>
    </xf>
    <xf numFmtId="165" fontId="4" fillId="0" borderId="9" xfId="0" applyNumberFormat="1" applyFont="1" applyBorder="1" applyAlignment="1">
      <alignment horizontal="center" vertical="center"/>
    </xf>
    <xf numFmtId="0" fontId="10" fillId="3" borderId="1" xfId="0" applyFont="1" applyFill="1" applyBorder="1" applyAlignment="1">
      <alignment horizontal="center" vertical="center"/>
    </xf>
    <xf numFmtId="165" fontId="4" fillId="0" borderId="1" xfId="0" applyNumberFormat="1" applyFont="1" applyBorder="1" applyAlignment="1">
      <alignment horizontal="center" vertical="center"/>
    </xf>
    <xf numFmtId="0" fontId="10" fillId="0" borderId="0" xfId="0" applyFont="1" applyAlignment="1">
      <alignment horizontal="center" vertical="center"/>
    </xf>
    <xf numFmtId="0" fontId="10" fillId="5" borderId="30" xfId="0" applyFont="1" applyFill="1" applyBorder="1" applyAlignment="1">
      <alignment horizontal="center" vertical="center" wrapText="1"/>
    </xf>
    <xf numFmtId="0" fontId="10" fillId="5" borderId="9" xfId="0" applyFont="1" applyFill="1" applyBorder="1" applyAlignment="1">
      <alignment horizontal="center" vertical="center"/>
    </xf>
    <xf numFmtId="2" fontId="4" fillId="0" borderId="9" xfId="0" applyNumberFormat="1" applyFont="1" applyBorder="1" applyAlignment="1">
      <alignment horizontal="center" vertical="center"/>
    </xf>
    <xf numFmtId="2" fontId="4" fillId="0" borderId="1" xfId="0" applyNumberFormat="1" applyFont="1" applyBorder="1" applyAlignment="1">
      <alignment horizontal="center" vertical="center"/>
    </xf>
    <xf numFmtId="0" fontId="16" fillId="0" borderId="0" xfId="1" applyFont="1" applyBorder="1" applyAlignment="1" applyProtection="1">
      <alignment vertical="center"/>
    </xf>
    <xf numFmtId="2" fontId="3" fillId="0" borderId="1" xfId="0" applyNumberFormat="1" applyFont="1" applyBorder="1" applyAlignment="1" applyProtection="1">
      <alignment horizontal="center" vertical="center" wrapText="1"/>
      <protection locked="0"/>
    </xf>
    <xf numFmtId="2" fontId="3" fillId="0" borderId="5" xfId="0" applyNumberFormat="1" applyFont="1" applyBorder="1" applyAlignment="1" applyProtection="1">
      <alignment horizontal="center" vertical="center" wrapText="1"/>
      <protection locked="0"/>
    </xf>
    <xf numFmtId="165" fontId="3" fillId="0" borderId="5" xfId="0" applyNumberFormat="1" applyFont="1" applyBorder="1" applyAlignment="1" applyProtection="1">
      <alignment horizontal="center" vertical="center" wrapText="1"/>
      <protection locked="0"/>
    </xf>
    <xf numFmtId="164" fontId="4" fillId="0" borderId="12"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10" fillId="3" borderId="31" xfId="0" applyNumberFormat="1" applyFont="1" applyFill="1" applyBorder="1" applyAlignment="1">
      <alignment horizontal="center" vertical="center"/>
    </xf>
    <xf numFmtId="2" fontId="10" fillId="3" borderId="30" xfId="0" applyNumberFormat="1" applyFont="1" applyFill="1" applyBorder="1" applyAlignment="1">
      <alignment horizontal="center" vertical="center"/>
    </xf>
    <xf numFmtId="0" fontId="10" fillId="5" borderId="31" xfId="0" applyFont="1" applyFill="1" applyBorder="1" applyAlignment="1">
      <alignment horizontal="center" vertical="center" wrapText="1"/>
    </xf>
    <xf numFmtId="0" fontId="13" fillId="0" borderId="0" xfId="0" applyFont="1" applyAlignment="1">
      <alignment horizontal="center" vertical="center"/>
    </xf>
    <xf numFmtId="0" fontId="6" fillId="0" borderId="4" xfId="0" applyFont="1" applyBorder="1" applyAlignment="1">
      <alignment horizontal="center" textRotation="90" wrapText="1"/>
    </xf>
    <xf numFmtId="0" fontId="6" fillId="0" borderId="1" xfId="0" applyFont="1" applyBorder="1" applyAlignment="1">
      <alignment horizontal="center" textRotation="90" wrapText="1"/>
    </xf>
    <xf numFmtId="49" fontId="17" fillId="0" borderId="11" xfId="0" applyNumberFormat="1" applyFont="1" applyBorder="1" applyAlignment="1" applyProtection="1">
      <alignment horizontal="left" vertical="center" wrapText="1"/>
      <protection locked="0"/>
    </xf>
    <xf numFmtId="49" fontId="17" fillId="0" borderId="1" xfId="0" applyNumberFormat="1"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wrapText="1"/>
      <protection locked="0"/>
    </xf>
    <xf numFmtId="14" fontId="4" fillId="0" borderId="0" xfId="0" applyNumberFormat="1" applyFont="1" applyAlignment="1">
      <alignment horizontal="center" vertical="center"/>
    </xf>
    <xf numFmtId="0" fontId="1" fillId="0" borderId="25" xfId="0" applyFont="1" applyBorder="1" applyAlignment="1">
      <alignment horizontal="center" vertical="center" wrapText="1"/>
    </xf>
    <xf numFmtId="165" fontId="10" fillId="3" borderId="29" xfId="0" applyNumberFormat="1" applyFont="1" applyFill="1" applyBorder="1" applyAlignment="1">
      <alignment horizontal="center" vertical="center"/>
    </xf>
    <xf numFmtId="14" fontId="4" fillId="0" borderId="21" xfId="0" applyNumberFormat="1" applyFont="1" applyBorder="1" applyAlignment="1">
      <alignment horizontal="center" vertical="center"/>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9"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166" fontId="1" fillId="4" borderId="11" xfId="0" applyNumberFormat="1" applyFont="1" applyFill="1" applyBorder="1" applyAlignment="1">
      <alignment vertical="center" wrapText="1"/>
    </xf>
    <xf numFmtId="167" fontId="1" fillId="4" borderId="1" xfId="0" applyNumberFormat="1" applyFont="1" applyFill="1" applyBorder="1" applyAlignment="1">
      <alignment horizontal="center" vertical="center" wrapText="1"/>
    </xf>
    <xf numFmtId="168" fontId="1" fillId="4" borderId="1" xfId="0" applyNumberFormat="1" applyFont="1" applyFill="1" applyBorder="1" applyAlignment="1">
      <alignment horizontal="center" vertical="center" wrapText="1"/>
    </xf>
    <xf numFmtId="166" fontId="1" fillId="4" borderId="13" xfId="0" applyNumberFormat="1" applyFont="1" applyFill="1" applyBorder="1" applyAlignment="1">
      <alignment vertical="center" wrapText="1"/>
    </xf>
    <xf numFmtId="167" fontId="1" fillId="4" borderId="14" xfId="0" applyNumberFormat="1" applyFont="1" applyFill="1" applyBorder="1" applyAlignment="1">
      <alignment horizontal="center" vertical="center" wrapText="1"/>
    </xf>
    <xf numFmtId="168" fontId="1" fillId="4" borderId="14" xfId="0" applyNumberFormat="1" applyFont="1" applyFill="1" applyBorder="1" applyAlignment="1">
      <alignment horizontal="center" vertical="center" wrapText="1"/>
    </xf>
    <xf numFmtId="166" fontId="1" fillId="4" borderId="8" xfId="0" applyNumberFormat="1" applyFont="1" applyFill="1" applyBorder="1" applyAlignment="1">
      <alignment vertical="center" wrapText="1"/>
    </xf>
    <xf numFmtId="166" fontId="2" fillId="4" borderId="1" xfId="0" applyNumberFormat="1" applyFont="1" applyFill="1" applyBorder="1" applyAlignment="1">
      <alignment horizontal="center" vertical="center" wrapText="1"/>
    </xf>
    <xf numFmtId="166" fontId="2" fillId="4" borderId="14" xfId="0" applyNumberFormat="1" applyFont="1" applyFill="1" applyBorder="1" applyAlignment="1">
      <alignment horizontal="center" vertical="center" wrapText="1"/>
    </xf>
    <xf numFmtId="166" fontId="2" fillId="4" borderId="5" xfId="0" applyNumberFormat="1" applyFont="1" applyFill="1" applyBorder="1" applyAlignment="1">
      <alignment horizontal="center" vertical="center" wrapText="1"/>
    </xf>
    <xf numFmtId="166" fontId="1" fillId="4" borderId="1" xfId="0" applyNumberFormat="1" applyFont="1" applyFill="1" applyBorder="1" applyAlignment="1">
      <alignment vertical="center" wrapText="1"/>
    </xf>
    <xf numFmtId="166" fontId="1" fillId="4" borderId="9" xfId="0" applyNumberFormat="1" applyFont="1" applyFill="1" applyBorder="1" applyAlignment="1">
      <alignment vertical="center" wrapText="1"/>
    </xf>
    <xf numFmtId="166" fontId="1" fillId="4" borderId="14" xfId="0" applyNumberFormat="1" applyFont="1" applyFill="1" applyBorder="1" applyAlignment="1">
      <alignment vertical="center" wrapText="1"/>
    </xf>
    <xf numFmtId="49" fontId="17" fillId="0" borderId="11"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12" xfId="0" applyNumberFormat="1" applyFont="1" applyBorder="1" applyAlignment="1" applyProtection="1">
      <alignment horizontal="left" vertical="center"/>
      <protection locked="0"/>
    </xf>
    <xf numFmtId="9" fontId="1" fillId="4" borderId="11" xfId="0" applyNumberFormat="1" applyFont="1" applyFill="1" applyBorder="1" applyAlignment="1">
      <alignment horizontal="left" vertical="center" wrapText="1"/>
    </xf>
    <xf numFmtId="9" fontId="1" fillId="4" borderId="13" xfId="0" applyNumberFormat="1" applyFont="1" applyFill="1" applyBorder="1" applyAlignment="1">
      <alignment horizontal="left" vertical="center" wrapText="1"/>
    </xf>
    <xf numFmtId="9" fontId="1" fillId="4" borderId="25" xfId="0" applyNumberFormat="1" applyFont="1" applyFill="1" applyBorder="1" applyAlignment="1">
      <alignment horizontal="left" vertical="center" wrapText="1"/>
    </xf>
    <xf numFmtId="12" fontId="3" fillId="0" borderId="5" xfId="0" applyNumberFormat="1" applyFont="1" applyBorder="1" applyAlignment="1" applyProtection="1">
      <alignment horizontal="center" vertical="center" wrapText="1"/>
      <protection locked="0"/>
    </xf>
    <xf numFmtId="0" fontId="10" fillId="3" borderId="14" xfId="0" applyFont="1" applyFill="1" applyBorder="1" applyAlignment="1">
      <alignment horizontal="center" vertical="center"/>
    </xf>
    <xf numFmtId="0" fontId="10" fillId="3" borderId="17"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4"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4" xfId="0" applyFont="1" applyFill="1" applyBorder="1" applyAlignment="1">
      <alignment horizontal="center" vertical="center"/>
    </xf>
    <xf numFmtId="0" fontId="4" fillId="0" borderId="0" xfId="0" applyFont="1" applyAlignment="1">
      <alignment horizontal="center" vertical="center"/>
    </xf>
    <xf numFmtId="12" fontId="3" fillId="0" borderId="9" xfId="0" applyNumberFormat="1" applyFont="1" applyBorder="1" applyAlignment="1" applyProtection="1">
      <alignment horizontal="center" vertical="center" wrapText="1"/>
      <protection locked="0"/>
    </xf>
    <xf numFmtId="165" fontId="3" fillId="0" borderId="9" xfId="0" applyNumberFormat="1" applyFont="1" applyBorder="1" applyAlignment="1" applyProtection="1">
      <alignment horizontal="center" vertical="center" wrapText="1"/>
      <protection locked="0"/>
    </xf>
    <xf numFmtId="2" fontId="3" fillId="0" borderId="9" xfId="0" applyNumberFormat="1" applyFont="1" applyBorder="1" applyAlignment="1" applyProtection="1">
      <alignment horizontal="center" vertical="center" wrapText="1"/>
      <protection locked="0"/>
    </xf>
    <xf numFmtId="2" fontId="3" fillId="4" borderId="10" xfId="0" applyNumberFormat="1" applyFont="1" applyFill="1" applyBorder="1" applyAlignment="1">
      <alignment horizontal="center" vertical="center" wrapText="1"/>
    </xf>
    <xf numFmtId="2" fontId="3" fillId="4" borderId="28" xfId="0" applyNumberFormat="1" applyFont="1" applyFill="1" applyBorder="1" applyAlignment="1">
      <alignment horizontal="center" vertical="center" wrapText="1"/>
    </xf>
    <xf numFmtId="12" fontId="3" fillId="0" borderId="60" xfId="0" applyNumberFormat="1" applyFont="1" applyBorder="1" applyAlignment="1" applyProtection="1">
      <alignment horizontal="center" vertical="center" wrapText="1"/>
      <protection locked="0"/>
    </xf>
    <xf numFmtId="165" fontId="3" fillId="0" borderId="60" xfId="0" applyNumberFormat="1" applyFont="1" applyBorder="1" applyAlignment="1" applyProtection="1">
      <alignment horizontal="center" vertical="center" wrapText="1"/>
      <protection locked="0"/>
    </xf>
    <xf numFmtId="2" fontId="3" fillId="0" borderId="14" xfId="0" applyNumberFormat="1" applyFont="1" applyBorder="1" applyAlignment="1" applyProtection="1">
      <alignment horizontal="center" vertical="center" wrapText="1"/>
      <protection locked="0"/>
    </xf>
    <xf numFmtId="2" fontId="3" fillId="0" borderId="60" xfId="0" applyNumberFormat="1" applyFont="1" applyBorder="1" applyAlignment="1" applyProtection="1">
      <alignment horizontal="center" vertical="center" wrapText="1"/>
      <protection locked="0"/>
    </xf>
    <xf numFmtId="2" fontId="3" fillId="4" borderId="61" xfId="0" applyNumberFormat="1" applyFont="1" applyFill="1" applyBorder="1" applyAlignment="1">
      <alignment horizontal="center" vertical="center" wrapText="1"/>
    </xf>
    <xf numFmtId="164" fontId="4" fillId="0" borderId="62" xfId="0" applyNumberFormat="1" applyFont="1" applyBorder="1" applyAlignment="1">
      <alignment horizontal="center" vertical="center"/>
    </xf>
    <xf numFmtId="164" fontId="4" fillId="0" borderId="59" xfId="0" applyNumberFormat="1" applyFont="1" applyBorder="1" applyAlignment="1">
      <alignment horizontal="center" vertical="center"/>
    </xf>
    <xf numFmtId="0" fontId="10" fillId="3" borderId="60" xfId="0" applyFont="1" applyFill="1" applyBorder="1" applyAlignment="1">
      <alignment horizontal="center" vertical="center"/>
    </xf>
    <xf numFmtId="2" fontId="4" fillId="0" borderId="10" xfId="0" applyNumberFormat="1" applyFont="1" applyBorder="1" applyAlignment="1">
      <alignment horizontal="center" vertical="center"/>
    </xf>
    <xf numFmtId="165" fontId="4" fillId="0" borderId="14"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7" xfId="0" applyNumberFormat="1" applyFont="1" applyBorder="1" applyAlignment="1">
      <alignment horizontal="center" vertical="center"/>
    </xf>
    <xf numFmtId="0" fontId="10" fillId="3" borderId="61" xfId="0" applyFont="1" applyFill="1" applyBorder="1" applyAlignment="1">
      <alignment horizontal="center" vertical="center"/>
    </xf>
    <xf numFmtId="164" fontId="4" fillId="0" borderId="17" xfId="0" applyNumberFormat="1" applyFont="1" applyBorder="1" applyAlignment="1">
      <alignment horizontal="center" vertical="center"/>
    </xf>
    <xf numFmtId="9" fontId="10" fillId="3" borderId="30" xfId="2" applyFont="1" applyFill="1" applyBorder="1" applyAlignment="1" applyProtection="1">
      <alignment horizontal="center" vertical="center"/>
    </xf>
    <xf numFmtId="0" fontId="10" fillId="5" borderId="60" xfId="0" applyFont="1" applyFill="1" applyBorder="1" applyAlignment="1">
      <alignment horizontal="center" vertical="center"/>
    </xf>
    <xf numFmtId="0" fontId="10" fillId="5" borderId="61" xfId="0" applyFont="1" applyFill="1" applyBorder="1" applyAlignment="1">
      <alignment horizontal="center" vertical="center"/>
    </xf>
    <xf numFmtId="0" fontId="10" fillId="6" borderId="60" xfId="0" applyFont="1" applyFill="1" applyBorder="1" applyAlignment="1">
      <alignment horizontal="center" vertical="center"/>
    </xf>
    <xf numFmtId="0" fontId="6"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6" xfId="0" applyFont="1" applyBorder="1" applyAlignment="1">
      <alignment horizontal="center" vertical="center" wrapText="1"/>
    </xf>
    <xf numFmtId="2" fontId="12" fillId="0" borderId="34" xfId="0" applyNumberFormat="1" applyFont="1" applyBorder="1" applyAlignment="1">
      <alignment horizontal="center" vertical="center" wrapText="1"/>
    </xf>
    <xf numFmtId="0" fontId="0" fillId="0" borderId="0" xfId="0" applyProtection="1">
      <protection hidden="1"/>
    </xf>
    <xf numFmtId="0" fontId="1" fillId="0" borderId="9" xfId="0" applyFont="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1" fillId="0" borderId="25"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6" fillId="0" borderId="1" xfId="0" applyFont="1" applyBorder="1" applyAlignment="1" applyProtection="1">
      <alignment horizontal="center" textRotation="90" wrapText="1"/>
      <protection hidden="1"/>
    </xf>
    <xf numFmtId="0" fontId="6" fillId="0" borderId="1"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6" fillId="0" borderId="4" xfId="0" applyFont="1" applyBorder="1" applyAlignment="1" applyProtection="1">
      <alignment horizontal="center" textRotation="90" wrapText="1"/>
      <protection hidden="1"/>
    </xf>
    <xf numFmtId="166" fontId="1" fillId="4" borderId="11" xfId="0" applyNumberFormat="1" applyFont="1" applyFill="1" applyBorder="1" applyAlignment="1" applyProtection="1">
      <alignment vertical="center" wrapText="1"/>
      <protection hidden="1"/>
    </xf>
    <xf numFmtId="166" fontId="1" fillId="4" borderId="1" xfId="0" applyNumberFormat="1" applyFont="1" applyFill="1" applyBorder="1" applyAlignment="1" applyProtection="1">
      <alignment horizontal="center" vertical="center" wrapText="1"/>
      <protection hidden="1"/>
    </xf>
    <xf numFmtId="167" fontId="1" fillId="4" borderId="1" xfId="0" applyNumberFormat="1" applyFont="1" applyFill="1" applyBorder="1" applyAlignment="1" applyProtection="1">
      <alignment horizontal="center" vertical="center" wrapText="1"/>
      <protection hidden="1"/>
    </xf>
    <xf numFmtId="168" fontId="1" fillId="4" borderId="1" xfId="0" applyNumberFormat="1" applyFont="1" applyFill="1" applyBorder="1" applyAlignment="1" applyProtection="1">
      <alignment horizontal="center" vertical="center" wrapText="1"/>
      <protection hidden="1"/>
    </xf>
    <xf numFmtId="166" fontId="1" fillId="4" borderId="13" xfId="0" applyNumberFormat="1" applyFont="1" applyFill="1" applyBorder="1" applyAlignment="1" applyProtection="1">
      <alignment vertical="center" wrapText="1"/>
      <protection hidden="1"/>
    </xf>
    <xf numFmtId="166" fontId="1" fillId="4" borderId="14" xfId="0" applyNumberFormat="1" applyFont="1" applyFill="1" applyBorder="1" applyAlignment="1" applyProtection="1">
      <alignment horizontal="center" vertical="center" wrapText="1"/>
      <protection hidden="1"/>
    </xf>
    <xf numFmtId="167" fontId="1" fillId="4" borderId="14" xfId="0" applyNumberFormat="1" applyFont="1" applyFill="1" applyBorder="1" applyAlignment="1" applyProtection="1">
      <alignment horizontal="center" vertical="center" wrapText="1"/>
      <protection hidden="1"/>
    </xf>
    <xf numFmtId="168" fontId="1" fillId="4" borderId="14" xfId="0" applyNumberFormat="1" applyFont="1" applyFill="1" applyBorder="1" applyAlignment="1" applyProtection="1">
      <alignment horizontal="center" vertical="center" wrapText="1"/>
      <protection hidden="1"/>
    </xf>
    <xf numFmtId="166" fontId="1" fillId="4" borderId="8" xfId="0" applyNumberFormat="1" applyFont="1" applyFill="1" applyBorder="1" applyAlignment="1" applyProtection="1">
      <alignment vertical="center" wrapText="1"/>
      <protection hidden="1"/>
    </xf>
    <xf numFmtId="166" fontId="1" fillId="4" borderId="9" xfId="0" applyNumberFormat="1" applyFont="1" applyFill="1" applyBorder="1" applyAlignment="1" applyProtection="1">
      <alignment horizontal="center" vertical="center" wrapText="1"/>
      <protection hidden="1"/>
    </xf>
    <xf numFmtId="9" fontId="1" fillId="4" borderId="8" xfId="0" applyNumberFormat="1" applyFont="1" applyFill="1" applyBorder="1" applyAlignment="1" applyProtection="1">
      <alignment horizontal="left" vertical="center" wrapText="1"/>
      <protection hidden="1"/>
    </xf>
    <xf numFmtId="166" fontId="2" fillId="4" borderId="9" xfId="0" applyNumberFormat="1" applyFont="1" applyFill="1" applyBorder="1" applyAlignment="1" applyProtection="1">
      <alignment horizontal="center" vertical="center" wrapText="1"/>
      <protection hidden="1"/>
    </xf>
    <xf numFmtId="9" fontId="1" fillId="4" borderId="11" xfId="0" applyNumberFormat="1" applyFont="1" applyFill="1" applyBorder="1" applyAlignment="1" applyProtection="1">
      <alignment horizontal="left" vertical="center" wrapText="1"/>
      <protection hidden="1"/>
    </xf>
    <xf numFmtId="166" fontId="2" fillId="4" borderId="1" xfId="0" applyNumberFormat="1" applyFont="1" applyFill="1" applyBorder="1" applyAlignment="1" applyProtection="1">
      <alignment horizontal="center" vertical="center" wrapText="1"/>
      <protection hidden="1"/>
    </xf>
    <xf numFmtId="9" fontId="1" fillId="4" borderId="13" xfId="0" applyNumberFormat="1" applyFont="1" applyFill="1" applyBorder="1" applyAlignment="1" applyProtection="1">
      <alignment horizontal="left" vertical="center" wrapText="1"/>
      <protection hidden="1"/>
    </xf>
    <xf numFmtId="166" fontId="2" fillId="4" borderId="14" xfId="0" applyNumberFormat="1" applyFont="1" applyFill="1" applyBorder="1" applyAlignment="1" applyProtection="1">
      <alignment horizontal="center" vertical="center" wrapText="1"/>
      <protection hidden="1"/>
    </xf>
    <xf numFmtId="9" fontId="1" fillId="4" borderId="25" xfId="0" applyNumberFormat="1" applyFont="1" applyFill="1" applyBorder="1" applyAlignment="1" applyProtection="1">
      <alignment horizontal="left" vertical="center" wrapText="1"/>
      <protection hidden="1"/>
    </xf>
    <xf numFmtId="9" fontId="1" fillId="4" borderId="43" xfId="0" applyNumberFormat="1" applyFont="1" applyFill="1" applyBorder="1" applyAlignment="1" applyProtection="1">
      <alignment horizontal="left" vertical="center" wrapText="1"/>
      <protection hidden="1"/>
    </xf>
    <xf numFmtId="166" fontId="2" fillId="4" borderId="5" xfId="0" applyNumberFormat="1" applyFont="1" applyFill="1" applyBorder="1" applyAlignment="1" applyProtection="1">
      <alignment horizontal="center" vertical="center" wrapText="1"/>
      <protection hidden="1"/>
    </xf>
    <xf numFmtId="166" fontId="1" fillId="4" borderId="1" xfId="0" applyNumberFormat="1" applyFont="1" applyFill="1" applyBorder="1" applyAlignment="1" applyProtection="1">
      <alignment vertical="center" wrapText="1"/>
      <protection hidden="1"/>
    </xf>
    <xf numFmtId="166" fontId="1" fillId="4" borderId="14" xfId="0" applyNumberFormat="1" applyFont="1" applyFill="1" applyBorder="1" applyAlignment="1" applyProtection="1">
      <alignment vertical="center" wrapText="1"/>
      <protection hidden="1"/>
    </xf>
    <xf numFmtId="166" fontId="1" fillId="4" borderId="9" xfId="0" applyNumberFormat="1" applyFont="1" applyFill="1" applyBorder="1" applyAlignment="1" applyProtection="1">
      <alignment vertical="center" wrapText="1"/>
      <protection hidden="1"/>
    </xf>
    <xf numFmtId="166" fontId="1" fillId="4" borderId="26" xfId="0" applyNumberFormat="1" applyFont="1" applyFill="1" applyBorder="1" applyAlignment="1" applyProtection="1">
      <alignment vertical="center" wrapText="1"/>
      <protection hidden="1"/>
    </xf>
    <xf numFmtId="166" fontId="1" fillId="4" borderId="4" xfId="0" applyNumberFormat="1" applyFont="1" applyFill="1" applyBorder="1" applyAlignment="1" applyProtection="1">
      <alignment vertical="center" wrapText="1"/>
      <protection hidden="1"/>
    </xf>
    <xf numFmtId="0" fontId="3" fillId="0" borderId="0" xfId="0" quotePrefix="1" applyFont="1"/>
    <xf numFmtId="169" fontId="3" fillId="0" borderId="0" xfId="0" applyNumberFormat="1" applyFont="1" applyAlignment="1">
      <alignment horizontal="center" vertical="center"/>
    </xf>
    <xf numFmtId="169" fontId="1" fillId="4" borderId="8" xfId="0" applyNumberFormat="1" applyFont="1" applyFill="1" applyBorder="1" applyAlignment="1">
      <alignment horizontal="left" vertical="center" wrapText="1"/>
    </xf>
    <xf numFmtId="169" fontId="1" fillId="4" borderId="11" xfId="0" applyNumberFormat="1" applyFont="1" applyFill="1" applyBorder="1" applyAlignment="1">
      <alignment horizontal="left" vertical="center" wrapText="1"/>
    </xf>
    <xf numFmtId="169" fontId="1" fillId="4" borderId="13" xfId="0" applyNumberFormat="1" applyFont="1" applyFill="1" applyBorder="1" applyAlignment="1">
      <alignment horizontal="left" vertical="center" wrapText="1"/>
    </xf>
    <xf numFmtId="169" fontId="10" fillId="0" borderId="0" xfId="0" applyNumberFormat="1" applyFont="1" applyAlignment="1">
      <alignment horizontal="center" vertical="center"/>
    </xf>
    <xf numFmtId="169" fontId="1" fillId="4" borderId="25" xfId="0" applyNumberFormat="1" applyFont="1" applyFill="1" applyBorder="1" applyAlignment="1">
      <alignment horizontal="left" vertical="center" wrapText="1"/>
    </xf>
    <xf numFmtId="169" fontId="1" fillId="4" borderId="43" xfId="0" applyNumberFormat="1" applyFont="1" applyFill="1" applyBorder="1" applyAlignment="1">
      <alignment horizontal="left" vertical="center" wrapText="1"/>
    </xf>
    <xf numFmtId="169" fontId="3" fillId="0" borderId="0" xfId="0" applyNumberFormat="1" applyFont="1"/>
    <xf numFmtId="169" fontId="17" fillId="4" borderId="8" xfId="0" applyNumberFormat="1" applyFont="1" applyFill="1" applyBorder="1" applyAlignment="1">
      <alignment horizontal="left" vertical="center" wrapText="1"/>
    </xf>
    <xf numFmtId="169" fontId="17" fillId="4" borderId="25" xfId="0" applyNumberFormat="1" applyFont="1" applyFill="1" applyBorder="1" applyAlignment="1">
      <alignment horizontal="left" vertical="center" wrapText="1"/>
    </xf>
    <xf numFmtId="169" fontId="17" fillId="4" borderId="11" xfId="0" applyNumberFormat="1" applyFont="1" applyFill="1" applyBorder="1" applyAlignment="1">
      <alignment horizontal="left" vertical="center" wrapText="1"/>
    </xf>
    <xf numFmtId="169" fontId="17" fillId="4" borderId="13" xfId="0" applyNumberFormat="1" applyFont="1" applyFill="1" applyBorder="1" applyAlignment="1">
      <alignment horizontal="left"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49" fontId="17" fillId="0" borderId="13" xfId="0" applyNumberFormat="1" applyFont="1" applyBorder="1" applyAlignment="1" applyProtection="1">
      <alignment horizontal="left" vertical="center" wrapText="1"/>
      <protection locked="0"/>
    </xf>
    <xf numFmtId="0" fontId="10" fillId="3" borderId="50" xfId="0" applyFont="1" applyFill="1" applyBorder="1" applyAlignment="1">
      <alignment horizontal="center" vertical="center" wrapText="1"/>
    </xf>
    <xf numFmtId="12"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2" fontId="3" fillId="4" borderId="12" xfId="0" applyNumberFormat="1" applyFont="1" applyFill="1" applyBorder="1" applyAlignment="1">
      <alignment horizontal="center" vertical="center" wrapText="1"/>
    </xf>
    <xf numFmtId="12" fontId="3" fillId="0" borderId="14" xfId="0" applyNumberFormat="1" applyFont="1" applyBorder="1" applyAlignment="1" applyProtection="1">
      <alignment horizontal="center" vertical="center" wrapText="1"/>
      <protection locked="0"/>
    </xf>
    <xf numFmtId="165" fontId="3" fillId="0" borderId="14" xfId="0" applyNumberFormat="1" applyFont="1" applyBorder="1" applyAlignment="1" applyProtection="1">
      <alignment horizontal="center" vertical="center" wrapText="1"/>
      <protection locked="0"/>
    </xf>
    <xf numFmtId="2" fontId="3" fillId="4" borderId="17" xfId="0" applyNumberFormat="1" applyFont="1" applyFill="1" applyBorder="1" applyAlignment="1">
      <alignment horizontal="center" vertical="center" wrapText="1"/>
    </xf>
    <xf numFmtId="12" fontId="3" fillId="0" borderId="4" xfId="0" applyNumberFormat="1" applyFont="1" applyBorder="1" applyAlignment="1" applyProtection="1">
      <alignment horizontal="center" vertical="center" wrapText="1"/>
      <protection locked="0"/>
    </xf>
    <xf numFmtId="165" fontId="3" fillId="0" borderId="4" xfId="0" applyNumberFormat="1" applyFont="1" applyBorder="1" applyAlignment="1" applyProtection="1">
      <alignment horizontal="center" vertical="center" wrapText="1"/>
      <protection locked="0"/>
    </xf>
    <xf numFmtId="2" fontId="3" fillId="0" borderId="4" xfId="0" applyNumberFormat="1" applyFont="1" applyBorder="1" applyAlignment="1" applyProtection="1">
      <alignment horizontal="center" vertical="center" wrapText="1"/>
      <protection locked="0"/>
    </xf>
    <xf numFmtId="2" fontId="3" fillId="4" borderId="27" xfId="0" applyNumberFormat="1" applyFont="1" applyFill="1" applyBorder="1" applyAlignment="1">
      <alignment horizontal="center" vertical="center" wrapText="1"/>
    </xf>
    <xf numFmtId="169" fontId="1" fillId="4" borderId="1" xfId="0" applyNumberFormat="1" applyFont="1" applyFill="1" applyBorder="1" applyAlignment="1">
      <alignment horizontal="left" vertical="center" wrapText="1"/>
    </xf>
    <xf numFmtId="169" fontId="1" fillId="4" borderId="9" xfId="0" applyNumberFormat="1" applyFont="1" applyFill="1" applyBorder="1" applyAlignment="1">
      <alignment horizontal="left" vertical="center" wrapText="1"/>
    </xf>
    <xf numFmtId="169" fontId="1" fillId="4" borderId="14" xfId="0" applyNumberFormat="1" applyFont="1" applyFill="1" applyBorder="1" applyAlignment="1">
      <alignment horizontal="left" vertical="center" wrapText="1"/>
    </xf>
    <xf numFmtId="169" fontId="1" fillId="4" borderId="4" xfId="0" applyNumberFormat="1" applyFont="1" applyFill="1" applyBorder="1" applyAlignment="1">
      <alignment horizontal="left" vertical="center" wrapText="1"/>
    </xf>
    <xf numFmtId="0" fontId="10" fillId="3" borderId="5" xfId="0" applyFont="1" applyFill="1" applyBorder="1" applyAlignment="1">
      <alignment horizontal="center" vertical="center"/>
    </xf>
    <xf numFmtId="165" fontId="4" fillId="0" borderId="5" xfId="0" applyNumberFormat="1" applyFont="1" applyBorder="1" applyAlignment="1">
      <alignment horizontal="center" vertical="center"/>
    </xf>
    <xf numFmtId="2" fontId="4" fillId="0" borderId="5" xfId="0" applyNumberFormat="1" applyFont="1" applyBorder="1" applyAlignment="1">
      <alignment horizontal="center" vertical="center"/>
    </xf>
    <xf numFmtId="2" fontId="4" fillId="0" borderId="28" xfId="0" applyNumberFormat="1" applyFont="1" applyBorder="1" applyAlignment="1">
      <alignment horizontal="center" vertical="center"/>
    </xf>
    <xf numFmtId="0" fontId="10" fillId="6" borderId="50"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61" xfId="0" applyFont="1" applyFill="1" applyBorder="1" applyAlignment="1">
      <alignment horizontal="center" vertical="center"/>
    </xf>
    <xf numFmtId="164" fontId="4" fillId="0" borderId="65" xfId="0" applyNumberFormat="1" applyFont="1" applyBorder="1" applyAlignment="1">
      <alignment horizontal="center" vertical="center"/>
    </xf>
    <xf numFmtId="165" fontId="10" fillId="6" borderId="43" xfId="0" applyNumberFormat="1" applyFont="1" applyFill="1" applyBorder="1" applyAlignment="1">
      <alignment horizontal="center" vertical="center"/>
    </xf>
    <xf numFmtId="2" fontId="10" fillId="6" borderId="60" xfId="0" applyNumberFormat="1" applyFont="1" applyFill="1" applyBorder="1" applyAlignment="1">
      <alignment horizontal="center" vertical="center"/>
    </xf>
    <xf numFmtId="9" fontId="10" fillId="6" borderId="60" xfId="2" applyFont="1" applyFill="1" applyBorder="1" applyAlignment="1" applyProtection="1">
      <alignment horizontal="center" vertical="center"/>
    </xf>
    <xf numFmtId="164" fontId="10" fillId="6" borderId="61" xfId="0" applyNumberFormat="1" applyFont="1" applyFill="1" applyBorder="1" applyAlignment="1">
      <alignment horizontal="center" vertical="center"/>
    </xf>
    <xf numFmtId="2" fontId="12" fillId="0" borderId="63" xfId="0" applyNumberFormat="1" applyFont="1" applyBorder="1" applyAlignment="1">
      <alignment horizontal="center" vertical="center" wrapText="1"/>
    </xf>
    <xf numFmtId="9" fontId="12" fillId="0" borderId="63" xfId="2" applyFont="1" applyFill="1" applyBorder="1" applyAlignment="1">
      <alignment horizontal="center" vertical="center" wrapText="1"/>
    </xf>
    <xf numFmtId="164" fontId="12" fillId="0" borderId="31" xfId="0" applyNumberFormat="1" applyFont="1" applyBorder="1" applyAlignment="1">
      <alignment horizontal="center" vertical="center" wrapText="1"/>
    </xf>
    <xf numFmtId="0" fontId="10" fillId="5" borderId="29" xfId="0" applyFont="1" applyFill="1" applyBorder="1" applyAlignment="1">
      <alignment horizontal="center" vertical="center" wrapText="1"/>
    </xf>
    <xf numFmtId="165" fontId="10" fillId="5" borderId="29" xfId="0" applyNumberFormat="1" applyFont="1" applyFill="1" applyBorder="1" applyAlignment="1">
      <alignment horizontal="center" vertical="center"/>
    </xf>
    <xf numFmtId="2" fontId="10" fillId="5" borderId="30" xfId="0" applyNumberFormat="1" applyFont="1" applyFill="1" applyBorder="1" applyAlignment="1">
      <alignment horizontal="center" vertical="center"/>
    </xf>
    <xf numFmtId="9" fontId="10" fillId="5" borderId="30" xfId="2" applyFont="1" applyFill="1" applyBorder="1" applyAlignment="1" applyProtection="1">
      <alignment horizontal="center" vertical="center"/>
    </xf>
    <xf numFmtId="164" fontId="10" fillId="5" borderId="31" xfId="0" applyNumberFormat="1" applyFont="1" applyFill="1" applyBorder="1" applyAlignment="1">
      <alignment horizontal="center" vertical="center"/>
    </xf>
    <xf numFmtId="0" fontId="1" fillId="0" borderId="1" xfId="0" applyFont="1" applyBorder="1" applyAlignment="1" applyProtection="1">
      <alignment vertical="center" wrapText="1"/>
      <protection locked="0" hidden="1"/>
    </xf>
    <xf numFmtId="0" fontId="1" fillId="0" borderId="4" xfId="0" applyFont="1" applyBorder="1" applyAlignment="1" applyProtection="1">
      <alignment wrapText="1"/>
      <protection locked="0" hidden="1"/>
    </xf>
    <xf numFmtId="0" fontId="1" fillId="0" borderId="4" xfId="0" applyFont="1" applyBorder="1" applyAlignment="1" applyProtection="1">
      <alignment vertical="center" wrapText="1"/>
      <protection locked="0" hidden="1"/>
    </xf>
    <xf numFmtId="0" fontId="1" fillId="0" borderId="14" xfId="0" applyFont="1" applyBorder="1" applyAlignment="1" applyProtection="1">
      <alignment wrapText="1"/>
      <protection locked="0" hidden="1"/>
    </xf>
    <xf numFmtId="0" fontId="1" fillId="0" borderId="14" xfId="0" applyFont="1" applyBorder="1" applyAlignment="1" applyProtection="1">
      <alignment vertical="center" wrapText="1"/>
      <protection locked="0" hidden="1"/>
    </xf>
    <xf numFmtId="0" fontId="1" fillId="0" borderId="1" xfId="0" applyFont="1" applyBorder="1" applyAlignment="1" applyProtection="1">
      <alignment vertical="center" wrapText="1"/>
      <protection locked="0"/>
    </xf>
    <xf numFmtId="0" fontId="1" fillId="0" borderId="4" xfId="0" applyFont="1" applyBorder="1" applyAlignment="1" applyProtection="1">
      <alignment wrapText="1"/>
      <protection locked="0"/>
    </xf>
    <xf numFmtId="0" fontId="1" fillId="0" borderId="4" xfId="0" applyFont="1" applyBorder="1" applyAlignment="1" applyProtection="1">
      <alignment vertical="center" wrapText="1"/>
      <protection locked="0"/>
    </xf>
    <xf numFmtId="0" fontId="1" fillId="0" borderId="14" xfId="0" applyFont="1" applyBorder="1" applyAlignment="1" applyProtection="1">
      <alignment wrapText="1"/>
      <protection locked="0"/>
    </xf>
    <xf numFmtId="0" fontId="1" fillId="0" borderId="14" xfId="0" applyFont="1" applyBorder="1" applyAlignment="1" applyProtection="1">
      <alignment vertical="center" wrapText="1"/>
      <protection locked="0"/>
    </xf>
    <xf numFmtId="9" fontId="1" fillId="4" borderId="8" xfId="0" applyNumberFormat="1" applyFont="1" applyFill="1" applyBorder="1" applyAlignment="1" applyProtection="1">
      <alignment horizontal="left" vertical="center" wrapText="1"/>
      <protection locked="0" hidden="1"/>
    </xf>
    <xf numFmtId="0" fontId="10" fillId="3" borderId="51" xfId="0" applyFont="1" applyFill="1" applyBorder="1" applyAlignment="1">
      <alignment horizontal="center" vertical="center" wrapText="1"/>
    </xf>
    <xf numFmtId="0" fontId="10" fillId="3" borderId="64" xfId="0" applyFont="1" applyFill="1" applyBorder="1" applyAlignment="1">
      <alignment horizontal="center" vertical="center" wrapText="1"/>
    </xf>
    <xf numFmtId="166" fontId="1" fillId="4" borderId="50" xfId="0" applyNumberFormat="1" applyFont="1" applyFill="1" applyBorder="1" applyAlignment="1" applyProtection="1">
      <alignment horizontal="center" vertical="center" wrapText="1"/>
      <protection hidden="1"/>
    </xf>
    <xf numFmtId="166" fontId="1" fillId="4" borderId="5" xfId="0" applyNumberFormat="1" applyFont="1" applyFill="1" applyBorder="1" applyAlignment="1" applyProtection="1">
      <alignment horizontal="center" vertical="center" wrapText="1"/>
      <protection hidden="1"/>
    </xf>
    <xf numFmtId="0" fontId="14" fillId="0" borderId="0" xfId="0" applyFont="1" applyAlignment="1">
      <alignment vertical="top" wrapText="1"/>
    </xf>
    <xf numFmtId="49" fontId="1" fillId="0" borderId="12" xfId="0" applyNumberFormat="1" applyFont="1" applyBorder="1" applyAlignment="1" applyProtection="1">
      <alignment horizontal="center" vertical="center" wrapText="1"/>
      <protection locked="0" hidden="1"/>
    </xf>
    <xf numFmtId="49" fontId="1" fillId="0" borderId="17" xfId="0" applyNumberFormat="1" applyFont="1" applyBorder="1" applyAlignment="1" applyProtection="1">
      <alignment horizontal="center" vertical="center" wrapText="1"/>
      <protection locked="0" hidden="1"/>
    </xf>
    <xf numFmtId="49" fontId="1" fillId="0" borderId="10" xfId="0" applyNumberFormat="1" applyFont="1" applyBorder="1" applyAlignment="1" applyProtection="1">
      <alignment horizontal="center" vertical="center" wrapText="1"/>
      <protection locked="0" hidden="1"/>
    </xf>
    <xf numFmtId="49" fontId="1" fillId="0" borderId="12"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28" xfId="0" applyNumberFormat="1" applyFont="1" applyBorder="1" applyAlignment="1" applyProtection="1">
      <alignment horizontal="center" vertical="center" wrapText="1"/>
      <protection locked="0" hidden="1"/>
    </xf>
    <xf numFmtId="49" fontId="1" fillId="0" borderId="28"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wrapText="1"/>
      <protection locked="0" hidden="1"/>
    </xf>
    <xf numFmtId="0" fontId="34" fillId="0" borderId="0" xfId="0" applyFont="1" applyAlignment="1">
      <alignment vertical="center"/>
    </xf>
    <xf numFmtId="49" fontId="1" fillId="0" borderId="9" xfId="0" applyNumberFormat="1" applyFont="1" applyBorder="1" applyAlignment="1" applyProtection="1">
      <alignment horizontal="left" vertical="center" wrapText="1"/>
      <protection locked="0" hidden="1"/>
    </xf>
    <xf numFmtId="49" fontId="1" fillId="0" borderId="1" xfId="0" applyNumberFormat="1" applyFont="1" applyBorder="1" applyAlignment="1" applyProtection="1">
      <alignment horizontal="left" vertical="center" wrapText="1"/>
      <protection locked="0" hidden="1"/>
    </xf>
    <xf numFmtId="49" fontId="1" fillId="0" borderId="14" xfId="0" applyNumberFormat="1" applyFont="1" applyBorder="1" applyAlignment="1" applyProtection="1">
      <alignment horizontal="left" vertical="center" wrapText="1"/>
      <protection locked="0" hidden="1"/>
    </xf>
    <xf numFmtId="49" fontId="1" fillId="0" borderId="5" xfId="0" applyNumberFormat="1" applyFont="1" applyBorder="1" applyAlignment="1" applyProtection="1">
      <alignment horizontal="left" vertical="center" wrapText="1"/>
      <protection locked="0" hidden="1"/>
    </xf>
    <xf numFmtId="49" fontId="1" fillId="0" borderId="9"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0" fontId="1" fillId="0" borderId="4" xfId="0" applyFont="1" applyBorder="1" applyAlignment="1" applyProtection="1">
      <alignment horizontal="center" wrapText="1"/>
      <protection locked="0" hidden="1"/>
    </xf>
    <xf numFmtId="0" fontId="1" fillId="0" borderId="4" xfId="0" applyFont="1" applyBorder="1" applyAlignment="1" applyProtection="1">
      <alignment horizontal="center" vertical="center" wrapText="1"/>
      <protection locked="0" hidden="1"/>
    </xf>
    <xf numFmtId="0" fontId="1" fillId="0" borderId="14" xfId="0" applyFont="1" applyBorder="1" applyAlignment="1" applyProtection="1">
      <alignment horizontal="center" wrapText="1"/>
      <protection locked="0" hidden="1"/>
    </xf>
    <xf numFmtId="0" fontId="1" fillId="0" borderId="14" xfId="0" applyFont="1" applyBorder="1" applyAlignment="1" applyProtection="1">
      <alignment horizontal="center" vertical="center" wrapText="1"/>
      <protection locked="0" hidden="1"/>
    </xf>
    <xf numFmtId="49" fontId="1" fillId="0" borderId="4" xfId="0" applyNumberFormat="1" applyFont="1" applyBorder="1" applyAlignment="1" applyProtection="1">
      <alignment horizontal="left" vertical="center" wrapText="1"/>
      <protection locked="0" hidden="1"/>
    </xf>
    <xf numFmtId="0" fontId="14" fillId="0" borderId="41" xfId="0" applyFont="1" applyBorder="1" applyAlignment="1">
      <alignment horizontal="left" vertical="top" wrapText="1"/>
    </xf>
    <xf numFmtId="0" fontId="14" fillId="0" borderId="18" xfId="0" applyFont="1" applyBorder="1" applyAlignment="1">
      <alignment horizontal="left" vertical="top" wrapText="1"/>
    </xf>
    <xf numFmtId="0" fontId="14" fillId="0" borderId="42" xfId="0" applyFont="1" applyBorder="1" applyAlignment="1">
      <alignment horizontal="left" vertical="top" wrapText="1"/>
    </xf>
    <xf numFmtId="0" fontId="14" fillId="0" borderId="32" xfId="0" applyFont="1" applyBorder="1" applyAlignment="1">
      <alignment horizontal="left" vertical="top" wrapText="1"/>
    </xf>
    <xf numFmtId="0" fontId="14" fillId="0" borderId="0" xfId="0" applyFont="1" applyAlignment="1">
      <alignment horizontal="left" vertical="top" wrapText="1"/>
    </xf>
    <xf numFmtId="0" fontId="14" fillId="0" borderId="20" xfId="0" applyFont="1" applyBorder="1" applyAlignment="1">
      <alignment horizontal="left" vertical="top" wrapText="1"/>
    </xf>
    <xf numFmtId="0" fontId="14" fillId="0" borderId="33" xfId="0" applyFont="1" applyBorder="1" applyAlignment="1">
      <alignment horizontal="left" vertical="top" wrapText="1"/>
    </xf>
    <xf numFmtId="0" fontId="14" fillId="0" borderId="16" xfId="0" applyFont="1" applyBorder="1" applyAlignment="1">
      <alignment horizontal="left" vertical="top" wrapText="1"/>
    </xf>
    <xf numFmtId="0" fontId="14" fillId="0" borderId="21" xfId="0" applyFont="1" applyBorder="1" applyAlignment="1">
      <alignment horizontal="left" vertical="top" wrapText="1"/>
    </xf>
    <xf numFmtId="0" fontId="10" fillId="3" borderId="3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1"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0" fillId="3" borderId="4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3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0" fillId="3" borderId="36"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3" fillId="0" borderId="41" xfId="0" applyFont="1" applyBorder="1" applyAlignment="1">
      <alignment horizontal="center" vertical="center"/>
    </xf>
    <xf numFmtId="0" fontId="13"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16" xfId="0" applyFont="1" applyBorder="1" applyAlignment="1">
      <alignment horizontal="center" vertical="center"/>
    </xf>
    <xf numFmtId="14" fontId="13" fillId="0" borderId="41" xfId="0" applyNumberFormat="1"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0" fillId="3" borderId="1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11" xfId="1" applyBorder="1" applyAlignment="1" applyProtection="1">
      <alignment horizontal="center" vertical="center" wrapText="1"/>
    </xf>
    <xf numFmtId="0" fontId="15" fillId="0" borderId="1" xfId="1" applyBorder="1" applyAlignment="1" applyProtection="1">
      <alignment horizontal="center" vertical="center" wrapText="1"/>
    </xf>
    <xf numFmtId="0" fontId="15" fillId="0" borderId="12" xfId="1" applyBorder="1" applyAlignment="1" applyProtection="1">
      <alignment horizontal="center" vertical="center" wrapText="1"/>
    </xf>
    <xf numFmtId="0" fontId="15" fillId="0" borderId="13" xfId="1" applyBorder="1" applyAlignment="1" applyProtection="1">
      <alignment horizontal="center" vertical="center" wrapText="1"/>
    </xf>
    <xf numFmtId="0" fontId="15" fillId="0" borderId="14" xfId="1" applyBorder="1" applyAlignment="1" applyProtection="1">
      <alignment horizontal="center" vertical="center" wrapText="1"/>
    </xf>
    <xf numFmtId="0" fontId="15" fillId="0" borderId="17" xfId="1" applyBorder="1" applyAlignment="1" applyProtection="1">
      <alignment horizontal="center" vertical="center" wrapText="1"/>
    </xf>
    <xf numFmtId="0" fontId="9" fillId="0" borderId="41" xfId="0" applyFont="1" applyBorder="1" applyAlignment="1">
      <alignment horizontal="left" vertical="top" wrapText="1"/>
    </xf>
    <xf numFmtId="0" fontId="9" fillId="0" borderId="18" xfId="0" applyFont="1" applyBorder="1" applyAlignment="1">
      <alignment horizontal="left" vertical="top" wrapText="1"/>
    </xf>
    <xf numFmtId="0" fontId="9" fillId="0" borderId="42" xfId="0" applyFont="1" applyBorder="1" applyAlignment="1">
      <alignment horizontal="left" vertical="top" wrapText="1"/>
    </xf>
    <xf numFmtId="0" fontId="9" fillId="0" borderId="32"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9" fillId="0" borderId="33" xfId="0" applyFont="1" applyBorder="1" applyAlignment="1">
      <alignment horizontal="left" vertical="top" wrapText="1"/>
    </xf>
    <xf numFmtId="0" fontId="9" fillId="0" borderId="16" xfId="0" applyFont="1" applyBorder="1" applyAlignment="1">
      <alignment horizontal="left" vertical="top" wrapText="1"/>
    </xf>
    <xf numFmtId="0" fontId="9" fillId="0" borderId="21" xfId="0" applyFont="1" applyBorder="1" applyAlignment="1">
      <alignment horizontal="left" vertical="top" wrapText="1"/>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4" borderId="2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0" borderId="41" xfId="0" applyFont="1" applyBorder="1" applyAlignment="1">
      <alignment horizontal="center" vertical="center" textRotation="90"/>
    </xf>
    <xf numFmtId="0" fontId="3" fillId="0" borderId="32" xfId="0" applyFont="1" applyBorder="1" applyAlignment="1">
      <alignment horizontal="center" vertical="center" textRotation="90"/>
    </xf>
    <xf numFmtId="0" fontId="3" fillId="0" borderId="33" xfId="0" applyFont="1" applyBorder="1" applyAlignment="1">
      <alignment horizontal="center" vertical="center" textRotation="90"/>
    </xf>
    <xf numFmtId="0" fontId="3" fillId="0" borderId="52" xfId="0" applyFont="1" applyBorder="1" applyAlignment="1">
      <alignment horizontal="center" vertical="center" textRotation="90"/>
    </xf>
    <xf numFmtId="0" fontId="3" fillId="0" borderId="53" xfId="0" applyFont="1" applyBorder="1" applyAlignment="1">
      <alignment horizontal="center" vertical="center" textRotation="90"/>
    </xf>
    <xf numFmtId="0" fontId="3" fillId="0" borderId="54" xfId="0" applyFont="1" applyBorder="1" applyAlignment="1">
      <alignment horizontal="center" vertical="center" textRotation="90"/>
    </xf>
    <xf numFmtId="0" fontId="10" fillId="3" borderId="56"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55"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42"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wrapText="1"/>
    </xf>
    <xf numFmtId="164" fontId="3" fillId="4" borderId="20" xfId="0" applyNumberFormat="1" applyFont="1" applyFill="1" applyBorder="1" applyAlignment="1">
      <alignment horizontal="center" vertical="center" wrapText="1"/>
    </xf>
    <xf numFmtId="164" fontId="3" fillId="4" borderId="58" xfId="0" applyNumberFormat="1" applyFont="1" applyFill="1" applyBorder="1" applyAlignment="1">
      <alignment horizontal="center" vertical="center" wrapText="1"/>
    </xf>
    <xf numFmtId="164" fontId="3" fillId="4" borderId="59" xfId="0" applyNumberFormat="1" applyFont="1" applyFill="1" applyBorder="1" applyAlignment="1">
      <alignment horizontal="center" vertical="center" wrapText="1"/>
    </xf>
    <xf numFmtId="0" fontId="3" fillId="0" borderId="8"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26" xfId="0" applyFont="1" applyBorder="1" applyAlignment="1">
      <alignment horizontal="center" vertical="center" textRotation="90"/>
    </xf>
    <xf numFmtId="0" fontId="3" fillId="0" borderId="13" xfId="0" applyFont="1" applyBorder="1" applyAlignment="1">
      <alignment horizontal="center" vertical="center" textRotation="90"/>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8" fillId="3" borderId="4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1"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18" fillId="4" borderId="41"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42"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5" borderId="36" xfId="0" applyFont="1" applyFill="1" applyBorder="1" applyAlignment="1">
      <alignment horizontal="center" vertical="center"/>
    </xf>
    <xf numFmtId="0" fontId="10" fillId="5" borderId="63"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42" xfId="0" applyFont="1" applyFill="1" applyBorder="1" applyAlignment="1">
      <alignment horizontal="center" vertical="center"/>
    </xf>
    <xf numFmtId="0" fontId="8" fillId="5" borderId="33"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21" xfId="0" applyFont="1" applyFill="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18" fillId="4" borderId="5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64"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55"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56"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63"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21"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55"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56"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21" xfId="0" applyFont="1" applyFill="1" applyBorder="1" applyAlignment="1">
      <alignment horizontal="center" vertical="center"/>
    </xf>
    <xf numFmtId="0" fontId="10" fillId="3" borderId="36" xfId="0" applyFont="1" applyFill="1" applyBorder="1" applyAlignment="1" applyProtection="1">
      <alignment horizontal="center" vertical="center" wrapText="1"/>
      <protection hidden="1"/>
    </xf>
    <xf numFmtId="0" fontId="10" fillId="3" borderId="22" xfId="0" applyFont="1" applyFill="1" applyBorder="1" applyAlignment="1" applyProtection="1">
      <alignment horizontal="center" vertical="center" wrapText="1"/>
      <protection hidden="1"/>
    </xf>
    <xf numFmtId="0" fontId="10" fillId="3" borderId="23" xfId="0" applyFont="1" applyFill="1" applyBorder="1" applyAlignment="1" applyProtection="1">
      <alignment horizontal="center" vertical="center" wrapText="1"/>
      <protection hidden="1"/>
    </xf>
    <xf numFmtId="0" fontId="1" fillId="0" borderId="51"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47"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14" fontId="4" fillId="0" borderId="9" xfId="0" applyNumberFormat="1"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wrapText="1"/>
      <protection locked="0" hidden="1"/>
    </xf>
    <xf numFmtId="0" fontId="1" fillId="0" borderId="12" xfId="0" applyFont="1" applyBorder="1" applyAlignment="1" applyProtection="1">
      <alignment horizontal="center" vertical="center" wrapText="1"/>
      <protection locked="0" hidden="1"/>
    </xf>
    <xf numFmtId="0" fontId="1" fillId="2" borderId="38" xfId="0" applyFont="1" applyFill="1" applyBorder="1" applyAlignment="1" applyProtection="1">
      <alignment horizontal="left" wrapText="1"/>
      <protection hidden="1"/>
    </xf>
    <xf numFmtId="0" fontId="1" fillId="2" borderId="39" xfId="0" applyFont="1" applyFill="1" applyBorder="1" applyAlignment="1" applyProtection="1">
      <alignment horizontal="left" wrapText="1"/>
      <protection hidden="1"/>
    </xf>
    <xf numFmtId="0" fontId="1" fillId="2" borderId="40" xfId="0" applyFont="1" applyFill="1" applyBorder="1" applyAlignment="1" applyProtection="1">
      <alignment horizontal="left" wrapText="1"/>
      <protection hidden="1"/>
    </xf>
    <xf numFmtId="0" fontId="21" fillId="0" borderId="9"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21" fillId="0" borderId="14" xfId="0" applyFont="1" applyBorder="1" applyAlignment="1" applyProtection="1">
      <alignment horizontal="left" vertical="center" wrapText="1"/>
      <protection hidden="1"/>
    </xf>
    <xf numFmtId="0" fontId="1" fillId="0" borderId="50"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6" fillId="0" borderId="9" xfId="0" applyFont="1" applyBorder="1" applyAlignment="1" applyProtection="1">
      <alignment horizontal="center" textRotation="90" wrapText="1"/>
      <protection hidden="1"/>
    </xf>
    <xf numFmtId="0" fontId="6" fillId="0" borderId="1" xfId="0" applyFont="1" applyBorder="1" applyAlignment="1" applyProtection="1">
      <alignment horizontal="center" textRotation="90" wrapText="1"/>
      <protection hidden="1"/>
    </xf>
    <xf numFmtId="0" fontId="6" fillId="0" borderId="4" xfId="0" applyFont="1" applyBorder="1" applyAlignment="1" applyProtection="1">
      <alignment horizontal="center" textRotation="90" wrapText="1"/>
      <protection hidden="1"/>
    </xf>
    <xf numFmtId="0" fontId="6" fillId="0" borderId="10" xfId="0" applyFont="1" applyBorder="1" applyAlignment="1" applyProtection="1">
      <alignment horizontal="center" textRotation="90" wrapText="1"/>
      <protection hidden="1"/>
    </xf>
    <xf numFmtId="0" fontId="6" fillId="0" borderId="12" xfId="0" applyFont="1" applyBorder="1" applyAlignment="1" applyProtection="1">
      <alignment horizontal="center" textRotation="90" wrapText="1"/>
      <protection hidden="1"/>
    </xf>
    <xf numFmtId="0" fontId="6" fillId="0" borderId="27" xfId="0" applyFont="1" applyBorder="1" applyAlignment="1" applyProtection="1">
      <alignment horizontal="center" textRotation="90" wrapText="1"/>
      <protection hidden="1"/>
    </xf>
    <xf numFmtId="0" fontId="6" fillId="0" borderId="1"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locked="0" hidden="1"/>
    </xf>
    <xf numFmtId="0" fontId="1" fillId="0" borderId="6" xfId="0" applyFont="1" applyBorder="1" applyAlignment="1" applyProtection="1">
      <alignment horizontal="center" vertical="center" wrapText="1"/>
      <protection locked="0" hidden="1"/>
    </xf>
    <xf numFmtId="0" fontId="1" fillId="0" borderId="46" xfId="0" applyFont="1" applyBorder="1" applyAlignment="1" applyProtection="1">
      <alignment horizontal="center" wrapText="1"/>
      <protection locked="0" hidden="1"/>
    </xf>
    <xf numFmtId="0" fontId="1" fillId="0" borderId="35" xfId="0" applyFont="1" applyBorder="1" applyAlignment="1" applyProtection="1">
      <alignment horizontal="center" wrapText="1"/>
      <protection locked="0" hidden="1"/>
    </xf>
    <xf numFmtId="0" fontId="12" fillId="4" borderId="36"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hidden="1"/>
    </xf>
    <xf numFmtId="0" fontId="12" fillId="4" borderId="23"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locked="0" hidden="1"/>
    </xf>
    <xf numFmtId="0" fontId="1" fillId="0" borderId="45"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26" fillId="0" borderId="24"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21" fillId="0" borderId="3"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6" fillId="0" borderId="49"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25" fillId="0" borderId="24" xfId="0" applyFont="1" applyBorder="1" applyAlignment="1" applyProtection="1">
      <alignment horizontal="left" vertical="center" wrapText="1"/>
      <protection hidden="1"/>
    </xf>
    <xf numFmtId="0" fontId="25" fillId="0" borderId="18" xfId="0" applyFont="1" applyBorder="1" applyAlignment="1" applyProtection="1">
      <alignment horizontal="left" vertical="center" wrapText="1"/>
      <protection hidden="1"/>
    </xf>
    <xf numFmtId="0" fontId="25" fillId="0" borderId="3" xfId="0" applyFont="1" applyBorder="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1" fillId="0" borderId="3"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1" fillId="0" borderId="45" xfId="0" applyFont="1" applyBorder="1" applyAlignment="1" applyProtection="1">
      <alignment horizontal="center" wrapText="1"/>
      <protection locked="0" hidden="1"/>
    </xf>
    <xf numFmtId="0" fontId="1" fillId="0" borderId="44" xfId="0" applyFont="1" applyBorder="1" applyAlignment="1" applyProtection="1">
      <alignment horizontal="center" wrapText="1"/>
      <protection locked="0" hidden="1"/>
    </xf>
    <xf numFmtId="0" fontId="6" fillId="0" borderId="9" xfId="0" applyFont="1" applyBorder="1" applyAlignment="1" applyProtection="1">
      <alignment horizontal="center" vertical="center" wrapText="1"/>
      <protection hidden="1"/>
    </xf>
    <xf numFmtId="0" fontId="25" fillId="0" borderId="5" xfId="0" applyFont="1" applyBorder="1" applyAlignment="1" applyProtection="1">
      <alignment horizontal="left" vertical="center" wrapText="1"/>
      <protection hidden="1"/>
    </xf>
    <xf numFmtId="0" fontId="25" fillId="0" borderId="1" xfId="0" applyFont="1" applyBorder="1" applyAlignment="1" applyProtection="1">
      <alignment horizontal="left" vertical="center" wrapText="1"/>
      <protection hidden="1"/>
    </xf>
    <xf numFmtId="0" fontId="25" fillId="0" borderId="9" xfId="0" applyFont="1" applyBorder="1" applyAlignment="1" applyProtection="1">
      <alignment horizontal="left" vertical="center" wrapText="1"/>
      <protection hidden="1"/>
    </xf>
    <xf numFmtId="0" fontId="10" fillId="5" borderId="36"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9"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45" xfId="0" applyFont="1" applyBorder="1" applyAlignment="1" applyProtection="1">
      <alignment horizontal="center" wrapText="1"/>
      <protection locked="0"/>
    </xf>
    <xf numFmtId="0" fontId="1" fillId="0" borderId="44" xfId="0" applyFont="1" applyBorder="1" applyAlignment="1" applyProtection="1">
      <alignment horizontal="center" wrapText="1"/>
      <protection locked="0"/>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9" xfId="0" applyFont="1" applyBorder="1" applyAlignment="1">
      <alignment horizontal="center" textRotation="90" wrapText="1"/>
    </xf>
    <xf numFmtId="0" fontId="6" fillId="0" borderId="1" xfId="0" applyFont="1" applyBorder="1" applyAlignment="1">
      <alignment horizontal="center" textRotation="90" wrapText="1"/>
    </xf>
    <xf numFmtId="0" fontId="6" fillId="0" borderId="9" xfId="0" applyFont="1" applyBorder="1" applyAlignment="1">
      <alignment horizontal="center" vertical="center" wrapText="1"/>
    </xf>
    <xf numFmtId="0" fontId="12" fillId="4" borderId="36"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6" fillId="0" borderId="10"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1" xfId="0" applyFont="1" applyBorder="1" applyAlignment="1">
      <alignment horizontal="center" vertical="center" wrapText="1"/>
    </xf>
    <xf numFmtId="0" fontId="1" fillId="2" borderId="38" xfId="0" applyFont="1" applyFill="1" applyBorder="1" applyAlignment="1">
      <alignment horizontal="left" wrapText="1"/>
    </xf>
    <xf numFmtId="0" fontId="1" fillId="2" borderId="39" xfId="0" applyFont="1" applyFill="1" applyBorder="1" applyAlignment="1">
      <alignment horizontal="left" wrapText="1"/>
    </xf>
    <xf numFmtId="0" fontId="1" fillId="2" borderId="40" xfId="0" applyFont="1" applyFill="1" applyBorder="1" applyAlignment="1">
      <alignment horizontal="left" wrapText="1"/>
    </xf>
    <xf numFmtId="0" fontId="21" fillId="0" borderId="9" xfId="0" applyFont="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vertical="center"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46" xfId="0" applyFont="1" applyBorder="1" applyAlignment="1" applyProtection="1">
      <alignment horizontal="center" wrapText="1"/>
      <protection locked="0"/>
    </xf>
    <xf numFmtId="0" fontId="1" fillId="0" borderId="35" xfId="0" applyFont="1" applyBorder="1" applyAlignment="1" applyProtection="1">
      <alignment horizontal="center" wrapText="1"/>
      <protection locked="0"/>
    </xf>
    <xf numFmtId="0" fontId="1" fillId="0" borderId="26" xfId="0" applyFont="1" applyBorder="1" applyAlignment="1">
      <alignment horizontal="center" vertical="center" wrapText="1"/>
    </xf>
    <xf numFmtId="0" fontId="6" fillId="0" borderId="4" xfId="0" applyFont="1" applyBorder="1" applyAlignment="1">
      <alignment horizontal="center" textRotation="90" wrapText="1"/>
    </xf>
    <xf numFmtId="0" fontId="6" fillId="0" borderId="4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7" xfId="0" applyFont="1" applyBorder="1" applyAlignment="1">
      <alignment horizontal="center" textRotation="90" wrapText="1"/>
    </xf>
    <xf numFmtId="0" fontId="21" fillId="0" borderId="4" xfId="0" applyFont="1" applyBorder="1" applyAlignment="1" applyProtection="1">
      <alignment horizontal="left" vertical="center" wrapText="1"/>
      <protection hidden="1"/>
    </xf>
    <xf numFmtId="0" fontId="26" fillId="0" borderId="9" xfId="0" applyFont="1" applyBorder="1" applyAlignment="1" applyProtection="1">
      <alignment horizontal="left" vertical="center" wrapText="1"/>
      <protection hidden="1"/>
    </xf>
    <xf numFmtId="0" fontId="10" fillId="6" borderId="36" xfId="0" applyFont="1" applyFill="1" applyBorder="1" applyAlignment="1" applyProtection="1">
      <alignment horizontal="center" vertical="center" wrapText="1"/>
      <protection hidden="1"/>
    </xf>
    <xf numFmtId="0" fontId="10" fillId="6" borderId="22" xfId="0" applyFont="1" applyFill="1" applyBorder="1" applyAlignment="1" applyProtection="1">
      <alignment horizontal="center" vertical="center" wrapText="1"/>
      <protection hidden="1"/>
    </xf>
    <xf numFmtId="0" fontId="10" fillId="6" borderId="23" xfId="0" applyFont="1" applyFill="1" applyBorder="1" applyAlignment="1" applyProtection="1">
      <alignment horizontal="center" vertical="center" wrapText="1"/>
      <protection hidden="1"/>
    </xf>
  </cellXfs>
  <cellStyles count="3">
    <cellStyle name="Hyperlink" xfId="1" builtinId="8"/>
    <cellStyle name="Normal" xfId="0" builtinId="0"/>
    <cellStyle name="Percent" xfId="2" builtinId="5"/>
  </cellStyles>
  <dxfs count="118">
    <dxf>
      <font>
        <color theme="0" tint="-4.9989318521683403E-2"/>
      </font>
    </dxf>
    <dxf>
      <font>
        <color theme="0" tint="-4.9989318521683403E-2"/>
      </font>
    </dxf>
    <dxf>
      <font>
        <color theme="0" tint="-4.9989318521683403E-2"/>
      </font>
    </dxf>
    <dxf>
      <fill>
        <patternFill>
          <bgColor rgb="FFFFCCCC"/>
        </patternFill>
      </fill>
    </dxf>
    <dxf>
      <fill>
        <patternFill>
          <bgColor rgb="FFFFCCCC"/>
        </patternFill>
      </fill>
    </dxf>
    <dxf>
      <font>
        <color auto="1"/>
      </font>
      <fill>
        <patternFill>
          <bgColor rgb="FFFFCCCC"/>
        </patternFill>
      </fill>
    </dxf>
    <dxf>
      <fill>
        <patternFill>
          <bgColor rgb="FFFFCCCC"/>
        </patternFill>
      </fill>
    </dxf>
    <dxf>
      <fill>
        <patternFill>
          <bgColor rgb="FFFFC7CE"/>
        </patternFill>
      </fill>
    </dxf>
    <dxf>
      <font>
        <color theme="0" tint="-4.9989318521683403E-2"/>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ont>
        <color auto="1"/>
      </font>
      <fill>
        <patternFill>
          <bgColor rgb="FFFFCCCC"/>
        </patternFill>
      </fill>
    </dxf>
    <dxf>
      <fill>
        <patternFill>
          <bgColor rgb="FFFFCCCC"/>
        </patternFill>
      </fill>
    </dxf>
    <dxf>
      <fill>
        <patternFill>
          <bgColor rgb="FFFFC7CE"/>
        </patternFill>
      </fill>
    </dxf>
    <dxf>
      <font>
        <color theme="0" tint="-4.9989318521683403E-2"/>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tint="-4.9989318521683403E-2"/>
      </font>
    </dxf>
    <dxf>
      <font>
        <color theme="0" tint="-4.9989318521683403E-2"/>
      </font>
    </dxf>
    <dxf>
      <fill>
        <patternFill>
          <bgColor rgb="FFFFCCCC"/>
        </patternFill>
      </fill>
    </dxf>
    <dxf>
      <fill>
        <patternFill>
          <bgColor rgb="FFFFCCCC"/>
        </patternFill>
      </fill>
    </dxf>
    <dxf>
      <fill>
        <patternFill>
          <bgColor rgb="FFFFCCCC"/>
        </patternFill>
      </fill>
    </dxf>
    <dxf>
      <font>
        <color auto="1"/>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CCC"/>
      <color rgb="FF03819B"/>
      <color rgb="FF009939"/>
      <color rgb="FF333399"/>
      <color rgb="FFFFC7CE"/>
      <color rgb="FF0066CC"/>
      <color rgb="FFDDDDD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108857</xdr:colOff>
      <xdr:row>4</xdr:row>
      <xdr:rowOff>244929</xdr:rowOff>
    </xdr:from>
    <xdr:to>
      <xdr:col>14</xdr:col>
      <xdr:colOff>1025238</xdr:colOff>
      <xdr:row>15</xdr:row>
      <xdr:rowOff>2573</xdr:rowOff>
    </xdr:to>
    <xdr:pic>
      <xdr:nvPicPr>
        <xdr:cNvPr id="2" name="Picture 1" descr="wisconsin school nutri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6714" y="1442358"/>
          <a:ext cx="5379524" cy="3058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508000</xdr:colOff>
      <xdr:row>0</xdr:row>
      <xdr:rowOff>146050</xdr:rowOff>
    </xdr:from>
    <xdr:to>
      <xdr:col>0</xdr:col>
      <xdr:colOff>1374775</xdr:colOff>
      <xdr:row>3</xdr:row>
      <xdr:rowOff>34925</xdr:rowOff>
    </xdr:to>
    <xdr:pic>
      <xdr:nvPicPr>
        <xdr:cNvPr id="7" name="Picture 6" descr="DPI Logo">
          <a:extLst>
            <a:ext uri="{FF2B5EF4-FFF2-40B4-BE49-F238E27FC236}">
              <a16:creationId xmlns:a16="http://schemas.microsoft.com/office/drawing/2014/main" id="{762AC810-22F3-4BF6-A6AB-2E0A4964F0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46050"/>
          <a:ext cx="875665" cy="498475"/>
        </a:xfrm>
        <a:prstGeom prst="rect">
          <a:avLst/>
        </a:prstGeom>
        <a:noFill/>
        <a:ln>
          <a:noFill/>
        </a:ln>
      </xdr:spPr>
    </xdr:pic>
    <xdr:clientData/>
  </xdr:twoCellAnchor>
  <xdr:twoCellAnchor editAs="oneCell">
    <xdr:from>
      <xdr:col>0</xdr:col>
      <xdr:colOff>520700</xdr:colOff>
      <xdr:row>31</xdr:row>
      <xdr:rowOff>177800</xdr:rowOff>
    </xdr:from>
    <xdr:to>
      <xdr:col>0</xdr:col>
      <xdr:colOff>1450340</xdr:colOff>
      <xdr:row>34</xdr:row>
      <xdr:rowOff>2540</xdr:rowOff>
    </xdr:to>
    <xdr:pic>
      <xdr:nvPicPr>
        <xdr:cNvPr id="8" name="Picture 7" descr="DPI Logo">
          <a:extLst>
            <a:ext uri="{FF2B5EF4-FFF2-40B4-BE49-F238E27FC236}">
              <a16:creationId xmlns:a16="http://schemas.microsoft.com/office/drawing/2014/main" id="{B0A55393-D4AC-4BEA-98E3-27F137D26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7264400"/>
          <a:ext cx="933450" cy="438150"/>
        </a:xfrm>
        <a:prstGeom prst="rect">
          <a:avLst/>
        </a:prstGeom>
        <a:noFill/>
        <a:ln>
          <a:noFill/>
        </a:ln>
      </xdr:spPr>
    </xdr:pic>
    <xdr:clientData/>
  </xdr:twoCellAnchor>
  <xdr:twoCellAnchor editAs="oneCell">
    <xdr:from>
      <xdr:col>0</xdr:col>
      <xdr:colOff>514350</xdr:colOff>
      <xdr:row>62</xdr:row>
      <xdr:rowOff>165100</xdr:rowOff>
    </xdr:from>
    <xdr:to>
      <xdr:col>0</xdr:col>
      <xdr:colOff>1447800</xdr:colOff>
      <xdr:row>65</xdr:row>
      <xdr:rowOff>2540</xdr:rowOff>
    </xdr:to>
    <xdr:pic>
      <xdr:nvPicPr>
        <xdr:cNvPr id="9" name="Picture 8" descr="DPI Logo">
          <a:extLst>
            <a:ext uri="{FF2B5EF4-FFF2-40B4-BE49-F238E27FC236}">
              <a16:creationId xmlns:a16="http://schemas.microsoft.com/office/drawing/2014/main" id="{EE8F498C-A3AB-48B9-85A1-27838E0087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14325600"/>
          <a:ext cx="933450" cy="438150"/>
        </a:xfrm>
        <a:prstGeom prst="rect">
          <a:avLst/>
        </a:prstGeom>
        <a:noFill/>
        <a:ln>
          <a:noFill/>
        </a:ln>
      </xdr:spPr>
    </xdr:pic>
    <xdr:clientData/>
  </xdr:twoCellAnchor>
  <xdr:twoCellAnchor editAs="oneCell">
    <xdr:from>
      <xdr:col>0</xdr:col>
      <xdr:colOff>501650</xdr:colOff>
      <xdr:row>93</xdr:row>
      <xdr:rowOff>158750</xdr:rowOff>
    </xdr:from>
    <xdr:to>
      <xdr:col>0</xdr:col>
      <xdr:colOff>1443990</xdr:colOff>
      <xdr:row>96</xdr:row>
      <xdr:rowOff>0</xdr:rowOff>
    </xdr:to>
    <xdr:pic>
      <xdr:nvPicPr>
        <xdr:cNvPr id="10" name="Picture 9" descr="DPI Logo">
          <a:extLst>
            <a:ext uri="{FF2B5EF4-FFF2-40B4-BE49-F238E27FC236}">
              <a16:creationId xmlns:a16="http://schemas.microsoft.com/office/drawing/2014/main" id="{D6B8EFD0-5FC0-42F9-B737-82705EA300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50" y="21380450"/>
          <a:ext cx="933450" cy="438150"/>
        </a:xfrm>
        <a:prstGeom prst="rect">
          <a:avLst/>
        </a:prstGeom>
        <a:noFill/>
        <a:ln>
          <a:noFill/>
        </a:ln>
      </xdr:spPr>
    </xdr:pic>
    <xdr:clientData/>
  </xdr:twoCellAnchor>
  <xdr:twoCellAnchor editAs="oneCell">
    <xdr:from>
      <xdr:col>0</xdr:col>
      <xdr:colOff>546100</xdr:colOff>
      <xdr:row>124</xdr:row>
      <xdr:rowOff>165100</xdr:rowOff>
    </xdr:from>
    <xdr:to>
      <xdr:col>0</xdr:col>
      <xdr:colOff>1482090</xdr:colOff>
      <xdr:row>127</xdr:row>
      <xdr:rowOff>2540</xdr:rowOff>
    </xdr:to>
    <xdr:pic>
      <xdr:nvPicPr>
        <xdr:cNvPr id="11" name="Picture 10" descr="DPI Logo">
          <a:extLst>
            <a:ext uri="{FF2B5EF4-FFF2-40B4-BE49-F238E27FC236}">
              <a16:creationId xmlns:a16="http://schemas.microsoft.com/office/drawing/2014/main" id="{7BD8E9A7-1F94-4758-B242-F3EBD334AD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28448000"/>
          <a:ext cx="933450" cy="438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546100</xdr:colOff>
      <xdr:row>0</xdr:row>
      <xdr:rowOff>152400</xdr:rowOff>
    </xdr:from>
    <xdr:to>
      <xdr:col>0</xdr:col>
      <xdr:colOff>1412875</xdr:colOff>
      <xdr:row>3</xdr:row>
      <xdr:rowOff>34925</xdr:rowOff>
    </xdr:to>
    <xdr:pic>
      <xdr:nvPicPr>
        <xdr:cNvPr id="7" name="Picture 6" descr="DPI Logo">
          <a:extLst>
            <a:ext uri="{FF2B5EF4-FFF2-40B4-BE49-F238E27FC236}">
              <a16:creationId xmlns:a16="http://schemas.microsoft.com/office/drawing/2014/main" id="{2C4485EF-B340-413C-AAB3-24A3172EA6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100" y="152400"/>
          <a:ext cx="875665" cy="498475"/>
        </a:xfrm>
        <a:prstGeom prst="rect">
          <a:avLst/>
        </a:prstGeom>
        <a:noFill/>
        <a:ln>
          <a:noFill/>
        </a:ln>
      </xdr:spPr>
    </xdr:pic>
    <xdr:clientData/>
  </xdr:twoCellAnchor>
  <xdr:twoCellAnchor editAs="oneCell">
    <xdr:from>
      <xdr:col>0</xdr:col>
      <xdr:colOff>539750</xdr:colOff>
      <xdr:row>31</xdr:row>
      <xdr:rowOff>177800</xdr:rowOff>
    </xdr:from>
    <xdr:to>
      <xdr:col>0</xdr:col>
      <xdr:colOff>1482090</xdr:colOff>
      <xdr:row>34</xdr:row>
      <xdr:rowOff>2540</xdr:rowOff>
    </xdr:to>
    <xdr:pic>
      <xdr:nvPicPr>
        <xdr:cNvPr id="8" name="Picture 7" descr="DPI Logo">
          <a:extLst>
            <a:ext uri="{FF2B5EF4-FFF2-40B4-BE49-F238E27FC236}">
              <a16:creationId xmlns:a16="http://schemas.microsoft.com/office/drawing/2014/main" id="{79B105C1-8B3C-4315-A96B-E82166ACF4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750" y="7264400"/>
          <a:ext cx="933450" cy="438150"/>
        </a:xfrm>
        <a:prstGeom prst="rect">
          <a:avLst/>
        </a:prstGeom>
        <a:noFill/>
        <a:ln>
          <a:noFill/>
        </a:ln>
      </xdr:spPr>
    </xdr:pic>
    <xdr:clientData/>
  </xdr:twoCellAnchor>
  <xdr:twoCellAnchor editAs="oneCell">
    <xdr:from>
      <xdr:col>0</xdr:col>
      <xdr:colOff>520700</xdr:colOff>
      <xdr:row>62</xdr:row>
      <xdr:rowOff>177800</xdr:rowOff>
    </xdr:from>
    <xdr:to>
      <xdr:col>0</xdr:col>
      <xdr:colOff>1450340</xdr:colOff>
      <xdr:row>65</xdr:row>
      <xdr:rowOff>34290</xdr:rowOff>
    </xdr:to>
    <xdr:pic>
      <xdr:nvPicPr>
        <xdr:cNvPr id="9" name="Picture 8" descr="DPI Logo">
          <a:extLst>
            <a:ext uri="{FF2B5EF4-FFF2-40B4-BE49-F238E27FC236}">
              <a16:creationId xmlns:a16="http://schemas.microsoft.com/office/drawing/2014/main" id="{DBBA5AF9-2D9E-4102-B4ED-1008EB4C6B4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14338300"/>
          <a:ext cx="933450" cy="438150"/>
        </a:xfrm>
        <a:prstGeom prst="rect">
          <a:avLst/>
        </a:prstGeom>
        <a:noFill/>
        <a:ln>
          <a:noFill/>
        </a:ln>
      </xdr:spPr>
    </xdr:pic>
    <xdr:clientData/>
  </xdr:twoCellAnchor>
  <xdr:twoCellAnchor editAs="oneCell">
    <xdr:from>
      <xdr:col>0</xdr:col>
      <xdr:colOff>520700</xdr:colOff>
      <xdr:row>93</xdr:row>
      <xdr:rowOff>171450</xdr:rowOff>
    </xdr:from>
    <xdr:to>
      <xdr:col>0</xdr:col>
      <xdr:colOff>1450340</xdr:colOff>
      <xdr:row>96</xdr:row>
      <xdr:rowOff>2540</xdr:rowOff>
    </xdr:to>
    <xdr:pic>
      <xdr:nvPicPr>
        <xdr:cNvPr id="10" name="Picture 9" descr="DPI Logo">
          <a:extLst>
            <a:ext uri="{FF2B5EF4-FFF2-40B4-BE49-F238E27FC236}">
              <a16:creationId xmlns:a16="http://schemas.microsoft.com/office/drawing/2014/main" id="{D28EFA9D-0C60-40F5-9A7B-BF520FC86DA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21393150"/>
          <a:ext cx="933450" cy="438150"/>
        </a:xfrm>
        <a:prstGeom prst="rect">
          <a:avLst/>
        </a:prstGeom>
        <a:noFill/>
        <a:ln>
          <a:noFill/>
        </a:ln>
      </xdr:spPr>
    </xdr:pic>
    <xdr:clientData/>
  </xdr:twoCellAnchor>
  <xdr:twoCellAnchor editAs="oneCell">
    <xdr:from>
      <xdr:col>0</xdr:col>
      <xdr:colOff>508000</xdr:colOff>
      <xdr:row>124</xdr:row>
      <xdr:rowOff>177800</xdr:rowOff>
    </xdr:from>
    <xdr:to>
      <xdr:col>0</xdr:col>
      <xdr:colOff>1443990</xdr:colOff>
      <xdr:row>127</xdr:row>
      <xdr:rowOff>34290</xdr:rowOff>
    </xdr:to>
    <xdr:pic>
      <xdr:nvPicPr>
        <xdr:cNvPr id="11" name="Picture 10" descr="DPI Logo">
          <a:extLst>
            <a:ext uri="{FF2B5EF4-FFF2-40B4-BE49-F238E27FC236}">
              <a16:creationId xmlns:a16="http://schemas.microsoft.com/office/drawing/2014/main" id="{35255B7A-6D1C-4C68-9A9D-88A763312D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28460700"/>
          <a:ext cx="933450" cy="438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539750</xdr:colOff>
      <xdr:row>0</xdr:row>
      <xdr:rowOff>158750</xdr:rowOff>
    </xdr:from>
    <xdr:to>
      <xdr:col>0</xdr:col>
      <xdr:colOff>1412875</xdr:colOff>
      <xdr:row>3</xdr:row>
      <xdr:rowOff>34925</xdr:rowOff>
    </xdr:to>
    <xdr:pic>
      <xdr:nvPicPr>
        <xdr:cNvPr id="7" name="Picture 6" descr="DPI Logo">
          <a:extLst>
            <a:ext uri="{FF2B5EF4-FFF2-40B4-BE49-F238E27FC236}">
              <a16:creationId xmlns:a16="http://schemas.microsoft.com/office/drawing/2014/main" id="{03D40954-3B54-41DC-8ED7-D98AF7186A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 y="158750"/>
          <a:ext cx="875665" cy="498475"/>
        </a:xfrm>
        <a:prstGeom prst="rect">
          <a:avLst/>
        </a:prstGeom>
        <a:noFill/>
        <a:ln>
          <a:noFill/>
        </a:ln>
      </xdr:spPr>
    </xdr:pic>
    <xdr:clientData/>
  </xdr:twoCellAnchor>
  <xdr:twoCellAnchor editAs="oneCell">
    <xdr:from>
      <xdr:col>0</xdr:col>
      <xdr:colOff>508000</xdr:colOff>
      <xdr:row>31</xdr:row>
      <xdr:rowOff>177800</xdr:rowOff>
    </xdr:from>
    <xdr:to>
      <xdr:col>0</xdr:col>
      <xdr:colOff>1443990</xdr:colOff>
      <xdr:row>34</xdr:row>
      <xdr:rowOff>2540</xdr:rowOff>
    </xdr:to>
    <xdr:pic>
      <xdr:nvPicPr>
        <xdr:cNvPr id="8" name="Picture 7" descr="DPI Logo">
          <a:extLst>
            <a:ext uri="{FF2B5EF4-FFF2-40B4-BE49-F238E27FC236}">
              <a16:creationId xmlns:a16="http://schemas.microsoft.com/office/drawing/2014/main" id="{7BC34F31-C4CA-4834-917D-AC1318FA3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7264400"/>
          <a:ext cx="933450" cy="438150"/>
        </a:xfrm>
        <a:prstGeom prst="rect">
          <a:avLst/>
        </a:prstGeom>
        <a:noFill/>
        <a:ln>
          <a:noFill/>
        </a:ln>
      </xdr:spPr>
    </xdr:pic>
    <xdr:clientData/>
  </xdr:twoCellAnchor>
  <xdr:twoCellAnchor editAs="oneCell">
    <xdr:from>
      <xdr:col>0</xdr:col>
      <xdr:colOff>514350</xdr:colOff>
      <xdr:row>62</xdr:row>
      <xdr:rowOff>158750</xdr:rowOff>
    </xdr:from>
    <xdr:to>
      <xdr:col>0</xdr:col>
      <xdr:colOff>1447800</xdr:colOff>
      <xdr:row>65</xdr:row>
      <xdr:rowOff>0</xdr:rowOff>
    </xdr:to>
    <xdr:pic>
      <xdr:nvPicPr>
        <xdr:cNvPr id="9" name="Picture 8" descr="DPI Logo">
          <a:extLst>
            <a:ext uri="{FF2B5EF4-FFF2-40B4-BE49-F238E27FC236}">
              <a16:creationId xmlns:a16="http://schemas.microsoft.com/office/drawing/2014/main" id="{669989C7-5CD5-4EDF-969F-1F68209A409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14319250"/>
          <a:ext cx="933450" cy="438150"/>
        </a:xfrm>
        <a:prstGeom prst="rect">
          <a:avLst/>
        </a:prstGeom>
        <a:noFill/>
        <a:ln>
          <a:noFill/>
        </a:ln>
      </xdr:spPr>
    </xdr:pic>
    <xdr:clientData/>
  </xdr:twoCellAnchor>
  <xdr:twoCellAnchor editAs="oneCell">
    <xdr:from>
      <xdr:col>0</xdr:col>
      <xdr:colOff>520700</xdr:colOff>
      <xdr:row>93</xdr:row>
      <xdr:rowOff>171450</xdr:rowOff>
    </xdr:from>
    <xdr:to>
      <xdr:col>0</xdr:col>
      <xdr:colOff>1482090</xdr:colOff>
      <xdr:row>96</xdr:row>
      <xdr:rowOff>2540</xdr:rowOff>
    </xdr:to>
    <xdr:pic>
      <xdr:nvPicPr>
        <xdr:cNvPr id="10" name="Picture 9" descr="DPI Logo">
          <a:extLst>
            <a:ext uri="{FF2B5EF4-FFF2-40B4-BE49-F238E27FC236}">
              <a16:creationId xmlns:a16="http://schemas.microsoft.com/office/drawing/2014/main" id="{D2850E4D-37AB-4B9B-82F1-2C72D39167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21393150"/>
          <a:ext cx="952500" cy="438150"/>
        </a:xfrm>
        <a:prstGeom prst="rect">
          <a:avLst/>
        </a:prstGeom>
        <a:noFill/>
        <a:ln>
          <a:noFill/>
        </a:ln>
      </xdr:spPr>
    </xdr:pic>
    <xdr:clientData/>
  </xdr:twoCellAnchor>
  <xdr:twoCellAnchor editAs="oneCell">
    <xdr:from>
      <xdr:col>0</xdr:col>
      <xdr:colOff>546100</xdr:colOff>
      <xdr:row>124</xdr:row>
      <xdr:rowOff>171450</xdr:rowOff>
    </xdr:from>
    <xdr:to>
      <xdr:col>0</xdr:col>
      <xdr:colOff>1482090</xdr:colOff>
      <xdr:row>127</xdr:row>
      <xdr:rowOff>2540</xdr:rowOff>
    </xdr:to>
    <xdr:pic>
      <xdr:nvPicPr>
        <xdr:cNvPr id="11" name="Picture 10" descr="DPI Logo">
          <a:extLst>
            <a:ext uri="{FF2B5EF4-FFF2-40B4-BE49-F238E27FC236}">
              <a16:creationId xmlns:a16="http://schemas.microsoft.com/office/drawing/2014/main" id="{48E19EC7-C7F7-4F51-AC80-B8055255C2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28454350"/>
          <a:ext cx="933450" cy="438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pi.wi.gov/sites/default/files/imce/school-nutrition/variety-item-recipe.xlsx" TargetMode="External"/><Relationship Id="rId1" Type="http://schemas.openxmlformats.org/officeDocument/2006/relationships/hyperlink" Target="https://dpi.wi.gov/sites/default/files/imce/school-nutrition/variety-item-recipe.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Q33"/>
  <sheetViews>
    <sheetView tabSelected="1" zoomScaleNormal="100" workbookViewId="0">
      <selection activeCell="A2" sqref="A2"/>
    </sheetView>
  </sheetViews>
  <sheetFormatPr defaultColWidth="0" defaultRowHeight="23.25" customHeight="1" zeroHeight="1"/>
  <cols>
    <col min="1" max="15" width="16.6328125" style="10" customWidth="1"/>
    <col min="16" max="17" width="0" style="10" hidden="1" customWidth="1"/>
    <col min="18" max="16384" width="9.36328125" style="10" hidden="1"/>
  </cols>
  <sheetData>
    <row r="1" spans="2:17" ht="23.25" customHeight="1"/>
    <row r="2" spans="2:17" ht="23.25" customHeight="1" thickBot="1"/>
    <row r="3" spans="2:17" ht="23.25" customHeight="1">
      <c r="B3" s="231" t="s">
        <v>104</v>
      </c>
      <c r="C3" s="232"/>
      <c r="D3" s="232"/>
      <c r="E3" s="232"/>
      <c r="F3" s="232"/>
      <c r="G3" s="232"/>
      <c r="H3" s="232"/>
      <c r="I3" s="232"/>
      <c r="J3" s="233"/>
      <c r="K3" s="3"/>
      <c r="L3" s="3"/>
      <c r="M3" s="3"/>
      <c r="O3" s="4"/>
      <c r="P3" s="4"/>
      <c r="Q3" s="4"/>
    </row>
    <row r="4" spans="2:17" ht="23.25" customHeight="1">
      <c r="B4" s="234"/>
      <c r="C4" s="235"/>
      <c r="D4" s="235"/>
      <c r="E4" s="235"/>
      <c r="F4" s="235"/>
      <c r="G4" s="235"/>
      <c r="H4" s="235"/>
      <c r="I4" s="235"/>
      <c r="J4" s="236"/>
      <c r="K4" s="3"/>
      <c r="L4" s="3"/>
      <c r="M4" s="3"/>
      <c r="O4" s="5"/>
      <c r="P4" s="5"/>
      <c r="Q4" s="5"/>
    </row>
    <row r="5" spans="2:17" ht="23.25" customHeight="1">
      <c r="B5" s="234"/>
      <c r="C5" s="235"/>
      <c r="D5" s="235"/>
      <c r="E5" s="235"/>
      <c r="F5" s="235"/>
      <c r="G5" s="235"/>
      <c r="H5" s="235"/>
      <c r="I5" s="235"/>
      <c r="J5" s="236"/>
      <c r="O5" s="6"/>
      <c r="P5" s="6"/>
      <c r="Q5" s="6"/>
    </row>
    <row r="6" spans="2:17" ht="23.25" customHeight="1">
      <c r="B6" s="234"/>
      <c r="C6" s="235"/>
      <c r="D6" s="235"/>
      <c r="E6" s="235"/>
      <c r="F6" s="235"/>
      <c r="G6" s="235"/>
      <c r="H6" s="235"/>
      <c r="I6" s="235"/>
      <c r="J6" s="236"/>
      <c r="K6" s="7"/>
      <c r="L6" s="7"/>
      <c r="M6" s="7"/>
      <c r="O6" s="5"/>
      <c r="P6" s="5"/>
      <c r="Q6" s="5"/>
    </row>
    <row r="7" spans="2:17" ht="23.25" customHeight="1">
      <c r="B7" s="234"/>
      <c r="C7" s="235"/>
      <c r="D7" s="235"/>
      <c r="E7" s="235"/>
      <c r="F7" s="235"/>
      <c r="G7" s="235"/>
      <c r="H7" s="235"/>
      <c r="I7" s="235"/>
      <c r="J7" s="236"/>
      <c r="K7" s="7"/>
      <c r="L7" s="7"/>
      <c r="M7" s="7"/>
      <c r="O7" s="8"/>
      <c r="P7" s="8"/>
      <c r="Q7" s="8"/>
    </row>
    <row r="8" spans="2:17" ht="23.25" customHeight="1">
      <c r="B8" s="234"/>
      <c r="C8" s="235"/>
      <c r="D8" s="235"/>
      <c r="E8" s="235"/>
      <c r="F8" s="235"/>
      <c r="G8" s="235"/>
      <c r="H8" s="235"/>
      <c r="I8" s="235"/>
      <c r="J8" s="236"/>
      <c r="K8" s="7"/>
      <c r="L8" s="7"/>
      <c r="M8" s="7"/>
      <c r="O8" s="5"/>
      <c r="P8" s="5"/>
      <c r="Q8" s="5"/>
    </row>
    <row r="9" spans="2:17" ht="23.25" customHeight="1">
      <c r="B9" s="234"/>
      <c r="C9" s="235"/>
      <c r="D9" s="235"/>
      <c r="E9" s="235"/>
      <c r="F9" s="235"/>
      <c r="G9" s="235"/>
      <c r="H9" s="235"/>
      <c r="I9" s="235"/>
      <c r="J9" s="236"/>
      <c r="K9" s="7"/>
      <c r="L9" s="7"/>
      <c r="M9" s="7"/>
      <c r="O9" s="6"/>
      <c r="P9" s="6"/>
      <c r="Q9" s="6"/>
    </row>
    <row r="10" spans="2:17" ht="23.25" customHeight="1">
      <c r="B10" s="234"/>
      <c r="C10" s="235"/>
      <c r="D10" s="235"/>
      <c r="E10" s="235"/>
      <c r="F10" s="235"/>
      <c r="G10" s="235"/>
      <c r="H10" s="235"/>
      <c r="I10" s="235"/>
      <c r="J10" s="236"/>
      <c r="K10" s="7"/>
      <c r="L10" s="7"/>
      <c r="M10" s="7"/>
      <c r="O10" s="6"/>
      <c r="P10" s="6"/>
      <c r="Q10" s="6"/>
    </row>
    <row r="11" spans="2:17" ht="23.25" customHeight="1">
      <c r="B11" s="234"/>
      <c r="C11" s="235"/>
      <c r="D11" s="235"/>
      <c r="E11" s="235"/>
      <c r="F11" s="235"/>
      <c r="G11" s="235"/>
      <c r="H11" s="235"/>
      <c r="I11" s="235"/>
      <c r="J11" s="236"/>
      <c r="K11" s="7"/>
      <c r="L11" s="7"/>
      <c r="M11" s="7"/>
      <c r="O11" s="6"/>
      <c r="P11" s="6"/>
      <c r="Q11" s="6"/>
    </row>
    <row r="12" spans="2:17" ht="23.25" customHeight="1">
      <c r="B12" s="234"/>
      <c r="C12" s="235"/>
      <c r="D12" s="235"/>
      <c r="E12" s="235"/>
      <c r="F12" s="235"/>
      <c r="G12" s="235"/>
      <c r="H12" s="235"/>
      <c r="I12" s="235"/>
      <c r="J12" s="236"/>
      <c r="K12" s="7"/>
      <c r="L12" s="7"/>
      <c r="M12" s="7"/>
      <c r="O12" s="6"/>
      <c r="P12" s="6"/>
      <c r="Q12" s="6"/>
    </row>
    <row r="13" spans="2:17" ht="23.25" customHeight="1">
      <c r="B13" s="234"/>
      <c r="C13" s="235"/>
      <c r="D13" s="235"/>
      <c r="E13" s="235"/>
      <c r="F13" s="235"/>
      <c r="G13" s="235"/>
      <c r="H13" s="235"/>
      <c r="I13" s="235"/>
      <c r="J13" s="236"/>
      <c r="K13" s="7"/>
      <c r="L13" s="7"/>
      <c r="M13" s="7"/>
      <c r="O13" s="6"/>
      <c r="P13" s="6"/>
      <c r="Q13" s="6"/>
    </row>
    <row r="14" spans="2:17" ht="23.25" customHeight="1">
      <c r="B14" s="234"/>
      <c r="C14" s="235"/>
      <c r="D14" s="235"/>
      <c r="E14" s="235"/>
      <c r="F14" s="235"/>
      <c r="G14" s="235"/>
      <c r="H14" s="235"/>
      <c r="I14" s="235"/>
      <c r="J14" s="236"/>
      <c r="K14" s="7"/>
      <c r="L14" s="7"/>
      <c r="M14" s="7"/>
      <c r="O14" s="6"/>
      <c r="P14" s="6"/>
      <c r="Q14" s="6"/>
    </row>
    <row r="15" spans="2:17" ht="23.25" customHeight="1">
      <c r="B15" s="234"/>
      <c r="C15" s="235"/>
      <c r="D15" s="235"/>
      <c r="E15" s="235"/>
      <c r="F15" s="235"/>
      <c r="G15" s="235"/>
      <c r="H15" s="235"/>
      <c r="I15" s="235"/>
      <c r="J15" s="236"/>
      <c r="K15" s="2"/>
      <c r="L15" s="2"/>
      <c r="M15" s="2"/>
      <c r="O15" s="6"/>
      <c r="P15" s="6"/>
      <c r="Q15" s="6"/>
    </row>
    <row r="16" spans="2:17" ht="23.25" customHeight="1">
      <c r="B16" s="234"/>
      <c r="C16" s="235"/>
      <c r="D16" s="235"/>
      <c r="E16" s="235"/>
      <c r="F16" s="235"/>
      <c r="G16" s="235"/>
      <c r="H16" s="235"/>
      <c r="I16" s="235"/>
      <c r="J16" s="236"/>
      <c r="K16" s="2"/>
      <c r="L16" s="2"/>
      <c r="M16" s="2"/>
      <c r="O16" s="6"/>
      <c r="P16" s="6"/>
      <c r="Q16" s="6"/>
    </row>
    <row r="17" spans="2:17" ht="23.25" customHeight="1">
      <c r="B17" s="234"/>
      <c r="C17" s="235"/>
      <c r="D17" s="235"/>
      <c r="E17" s="235"/>
      <c r="F17" s="235"/>
      <c r="G17" s="235"/>
      <c r="H17" s="235"/>
      <c r="I17" s="235"/>
      <c r="J17" s="236"/>
      <c r="K17" s="2"/>
      <c r="L17" s="2"/>
      <c r="M17" s="2"/>
      <c r="O17" s="6"/>
      <c r="P17" s="6"/>
      <c r="Q17" s="6"/>
    </row>
    <row r="18" spans="2:17" ht="23.25" customHeight="1">
      <c r="B18" s="234"/>
      <c r="C18" s="235"/>
      <c r="D18" s="235"/>
      <c r="E18" s="235"/>
      <c r="F18" s="235"/>
      <c r="G18" s="235"/>
      <c r="H18" s="235"/>
      <c r="I18" s="235"/>
      <c r="J18" s="236"/>
      <c r="K18" s="2"/>
      <c r="L18" s="2"/>
      <c r="M18" s="2"/>
      <c r="O18" s="5"/>
      <c r="P18" s="5"/>
      <c r="Q18" s="5"/>
    </row>
    <row r="19" spans="2:17" ht="23.25" customHeight="1">
      <c r="B19" s="234"/>
      <c r="C19" s="235"/>
      <c r="D19" s="235"/>
      <c r="E19" s="235"/>
      <c r="F19" s="235"/>
      <c r="G19" s="235"/>
      <c r="H19" s="235"/>
      <c r="I19" s="235"/>
      <c r="J19" s="236"/>
      <c r="K19" s="2"/>
      <c r="L19" s="2"/>
      <c r="M19" s="2"/>
      <c r="O19" s="6"/>
      <c r="P19" s="6"/>
      <c r="Q19" s="6"/>
    </row>
    <row r="20" spans="2:17" ht="23.25" customHeight="1">
      <c r="B20" s="234"/>
      <c r="C20" s="235"/>
      <c r="D20" s="235"/>
      <c r="E20" s="235"/>
      <c r="F20" s="235"/>
      <c r="G20" s="235"/>
      <c r="H20" s="235"/>
      <c r="I20" s="235"/>
      <c r="J20" s="236"/>
      <c r="K20" s="2"/>
      <c r="L20" s="2"/>
      <c r="M20" s="2"/>
      <c r="O20" s="6"/>
      <c r="P20" s="6"/>
      <c r="Q20" s="6"/>
    </row>
    <row r="21" spans="2:17" ht="23.25" customHeight="1">
      <c r="B21" s="234"/>
      <c r="C21" s="235"/>
      <c r="D21" s="235"/>
      <c r="E21" s="235"/>
      <c r="F21" s="235"/>
      <c r="G21" s="235"/>
      <c r="H21" s="235"/>
      <c r="I21" s="235"/>
      <c r="J21" s="236"/>
      <c r="K21" s="2"/>
      <c r="L21" s="2"/>
      <c r="M21" s="2"/>
      <c r="O21" s="6"/>
      <c r="P21" s="6"/>
      <c r="Q21" s="6"/>
    </row>
    <row r="22" spans="2:17" ht="23.25" customHeight="1" thickBot="1">
      <c r="B22" s="237"/>
      <c r="C22" s="238"/>
      <c r="D22" s="238"/>
      <c r="E22" s="238"/>
      <c r="F22" s="238"/>
      <c r="G22" s="238"/>
      <c r="H22" s="238"/>
      <c r="I22" s="238"/>
      <c r="J22" s="239"/>
      <c r="K22" s="2"/>
      <c r="L22" s="2"/>
      <c r="M22" s="2"/>
      <c r="O22" s="6"/>
      <c r="P22" s="6"/>
      <c r="Q22" s="6"/>
    </row>
    <row r="23" spans="2:17" ht="23.25" customHeight="1">
      <c r="B23" s="206"/>
      <c r="C23" s="206"/>
      <c r="D23" s="206"/>
      <c r="E23" s="206"/>
      <c r="F23" s="206"/>
      <c r="G23" s="206"/>
      <c r="H23" s="206"/>
      <c r="I23" s="206"/>
      <c r="J23" s="206"/>
      <c r="K23" s="2"/>
      <c r="L23" s="2"/>
      <c r="M23" s="2"/>
      <c r="O23" s="6"/>
      <c r="P23" s="6"/>
      <c r="Q23" s="6"/>
    </row>
    <row r="24" spans="2:17" ht="23.25" customHeight="1">
      <c r="B24" s="206"/>
      <c r="C24" s="206"/>
      <c r="D24" s="206"/>
      <c r="E24" s="206"/>
      <c r="F24" s="206"/>
      <c r="G24" s="206"/>
      <c r="H24" s="206"/>
      <c r="I24" s="206"/>
      <c r="J24" s="206"/>
      <c r="K24" s="2"/>
      <c r="L24" s="2"/>
      <c r="M24" s="2"/>
      <c r="O24" s="6"/>
      <c r="P24" s="6"/>
      <c r="Q24" s="6"/>
    </row>
    <row r="25" spans="2:17" ht="23.25" customHeight="1">
      <c r="B25" s="11"/>
      <c r="C25" s="11"/>
      <c r="D25" s="11"/>
      <c r="E25" s="11"/>
      <c r="F25" s="11"/>
      <c r="G25" s="11"/>
      <c r="H25" s="11"/>
      <c r="I25" s="11"/>
      <c r="J25" s="11"/>
      <c r="O25" s="6"/>
      <c r="P25" s="6"/>
      <c r="Q25" s="6"/>
    </row>
    <row r="26" spans="2:17" ht="23.25" hidden="1" customHeight="1">
      <c r="B26" s="11"/>
      <c r="C26" s="11"/>
      <c r="D26" s="11"/>
      <c r="E26" s="11"/>
      <c r="F26" s="11"/>
      <c r="G26" s="11"/>
      <c r="H26" s="11"/>
      <c r="I26" s="11"/>
      <c r="J26" s="11"/>
      <c r="O26" s="6"/>
      <c r="P26" s="6"/>
      <c r="Q26" s="6"/>
    </row>
    <row r="27" spans="2:17" ht="23.25" hidden="1" customHeight="1">
      <c r="B27" s="9"/>
      <c r="C27" s="9"/>
      <c r="D27" s="9"/>
      <c r="E27" s="9"/>
      <c r="F27" s="9"/>
      <c r="O27" s="5"/>
      <c r="P27" s="5"/>
      <c r="Q27" s="5"/>
    </row>
    <row r="28" spans="2:17" ht="23.25" hidden="1" customHeight="1">
      <c r="B28" s="1"/>
      <c r="C28" s="1"/>
      <c r="D28" s="1"/>
      <c r="E28" s="1"/>
      <c r="F28" s="1"/>
      <c r="O28" s="6"/>
      <c r="P28" s="6"/>
      <c r="Q28" s="6"/>
    </row>
    <row r="29" spans="2:17" ht="23.25" hidden="1" customHeight="1">
      <c r="B29" s="1"/>
      <c r="C29" s="1"/>
      <c r="D29" s="1"/>
      <c r="E29" s="1"/>
      <c r="F29" s="1"/>
      <c r="O29" s="6"/>
      <c r="P29" s="6"/>
      <c r="Q29" s="6"/>
    </row>
    <row r="30" spans="2:17" ht="23.25" hidden="1" customHeight="1">
      <c r="B30" s="1"/>
      <c r="C30" s="1"/>
      <c r="D30" s="1"/>
      <c r="E30" s="1"/>
      <c r="F30" s="1"/>
      <c r="O30" s="6"/>
      <c r="P30" s="6"/>
      <c r="Q30" s="6"/>
    </row>
    <row r="31" spans="2:17" ht="23.25" hidden="1" customHeight="1">
      <c r="B31" s="1"/>
      <c r="C31" s="1"/>
      <c r="D31" s="1"/>
      <c r="E31" s="1"/>
      <c r="F31" s="1"/>
      <c r="O31" s="6"/>
      <c r="P31" s="6"/>
      <c r="Q31" s="6"/>
    </row>
    <row r="32" spans="2:17" ht="23.25" hidden="1" customHeight="1">
      <c r="B32" s="1"/>
      <c r="C32" s="1"/>
      <c r="D32" s="1"/>
      <c r="E32" s="1"/>
      <c r="F32" s="1"/>
      <c r="O32" s="6"/>
      <c r="P32" s="6"/>
      <c r="Q32" s="6"/>
    </row>
    <row r="33" spans="2:17" ht="23.25" hidden="1" customHeight="1">
      <c r="B33" s="1"/>
      <c r="C33" s="1"/>
      <c r="D33" s="1"/>
      <c r="E33" s="1"/>
      <c r="F33" s="1"/>
      <c r="O33" s="6"/>
      <c r="P33" s="6"/>
      <c r="Q33" s="6"/>
    </row>
  </sheetData>
  <sheetProtection algorithmName="SHA-512" hashValue="eoqEWm+GaRfp+FhWQxRsFiL0us+VyJqp4lJV9TUccHMDgWEVU8/GrS9qLjIpormqw6aWKd30Wzqjj/jOrOSXGw==" saltValue="2vp/jUu3yR/OG9TtdWZkvA==" spinCount="100000" sheet="1" objects="1" scenarios="1"/>
  <mergeCells count="1">
    <mergeCell ref="B3:J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1"/>
  <sheetViews>
    <sheetView zoomScaleNormal="100" workbookViewId="0"/>
  </sheetViews>
  <sheetFormatPr defaultColWidth="0" defaultRowHeight="14" zeroHeight="1"/>
  <cols>
    <col min="1" max="1" width="10.36328125" style="10" customWidth="1"/>
    <col min="2" max="6" width="30.6328125" style="10" customWidth="1"/>
    <col min="7" max="14" width="9.36328125" style="10" customWidth="1"/>
    <col min="15" max="15" width="9.6328125" style="10" customWidth="1"/>
    <col min="16" max="16" width="10" style="10" customWidth="1"/>
    <col min="17" max="17" width="9.6328125" style="10" customWidth="1"/>
    <col min="18" max="19" width="9.36328125" style="10" customWidth="1"/>
    <col min="20" max="23" width="0" style="10" hidden="1" customWidth="1"/>
    <col min="24" max="16384" width="9.36328125" style="10" hidden="1"/>
  </cols>
  <sheetData>
    <row r="1" spans="2:23"/>
    <row r="2" spans="2:23" ht="14.5" thickBot="1"/>
    <row r="3" spans="2:23" ht="23.25" customHeight="1" thickBot="1">
      <c r="B3" s="151" t="s">
        <v>0</v>
      </c>
      <c r="C3" s="152" t="s">
        <v>1</v>
      </c>
      <c r="D3" s="152" t="s">
        <v>2</v>
      </c>
      <c r="E3" s="152" t="s">
        <v>3</v>
      </c>
      <c r="F3" s="153" t="s">
        <v>4</v>
      </c>
      <c r="H3" s="273" t="s">
        <v>5</v>
      </c>
      <c r="I3" s="274"/>
      <c r="J3" s="274"/>
      <c r="K3" s="274"/>
      <c r="L3" s="277" t="s">
        <v>83</v>
      </c>
      <c r="M3" s="278"/>
      <c r="O3" s="255" t="s">
        <v>6</v>
      </c>
      <c r="P3" s="256"/>
      <c r="Q3" s="256"/>
      <c r="R3" s="257"/>
      <c r="S3" s="12"/>
      <c r="T3" s="12"/>
      <c r="U3" s="12"/>
    </row>
    <row r="4" spans="2:23" ht="20.149999999999999" customHeight="1" thickBot="1">
      <c r="B4" s="281" t="s">
        <v>7</v>
      </c>
      <c r="C4" s="282"/>
      <c r="D4" s="282"/>
      <c r="E4" s="282"/>
      <c r="F4" s="283"/>
      <c r="H4" s="275"/>
      <c r="I4" s="276"/>
      <c r="J4" s="276"/>
      <c r="K4" s="276"/>
      <c r="L4" s="279"/>
      <c r="M4" s="280"/>
      <c r="O4" s="252" t="s">
        <v>7</v>
      </c>
      <c r="P4" s="253"/>
      <c r="Q4" s="253"/>
      <c r="R4" s="254"/>
      <c r="S4" s="12"/>
      <c r="T4" s="12"/>
      <c r="U4" s="12"/>
    </row>
    <row r="5" spans="2:23" ht="20.149999999999999" customHeight="1">
      <c r="B5" s="63"/>
      <c r="C5" s="64"/>
      <c r="D5" s="64"/>
      <c r="E5" s="64"/>
      <c r="F5" s="65"/>
      <c r="H5" s="35"/>
      <c r="I5" s="35"/>
      <c r="J5" s="35"/>
      <c r="K5" s="35"/>
      <c r="L5" s="35"/>
      <c r="M5" s="35"/>
      <c r="O5" s="258" t="s">
        <v>97</v>
      </c>
      <c r="P5" s="259"/>
      <c r="Q5" s="259"/>
      <c r="R5" s="260"/>
      <c r="S5" s="12"/>
      <c r="T5" s="12"/>
      <c r="U5" s="12"/>
    </row>
    <row r="6" spans="2:23" ht="20.149999999999999" customHeight="1" thickBot="1">
      <c r="B6" s="63"/>
      <c r="C6" s="64"/>
      <c r="D6" s="64"/>
      <c r="E6" s="64"/>
      <c r="F6" s="65"/>
      <c r="H6" s="35"/>
      <c r="I6" s="35"/>
      <c r="J6" s="35"/>
      <c r="K6" s="35"/>
      <c r="L6" s="35"/>
      <c r="M6" s="35"/>
      <c r="O6" s="261" t="s">
        <v>87</v>
      </c>
      <c r="P6" s="262"/>
      <c r="Q6" s="262"/>
      <c r="R6" s="263"/>
      <c r="S6" s="12"/>
      <c r="T6" s="12"/>
      <c r="U6" s="12"/>
    </row>
    <row r="7" spans="2:23" ht="20.149999999999999" customHeight="1">
      <c r="B7" s="63"/>
      <c r="C7" s="64"/>
      <c r="D7" s="64"/>
      <c r="E7" s="64"/>
      <c r="F7" s="65"/>
      <c r="H7" s="287" t="s">
        <v>100</v>
      </c>
      <c r="I7" s="288"/>
      <c r="J7" s="288"/>
      <c r="K7" s="288"/>
      <c r="L7" s="288"/>
      <c r="M7" s="289"/>
      <c r="O7" s="261"/>
      <c r="P7" s="262"/>
      <c r="Q7" s="262"/>
      <c r="R7" s="263"/>
      <c r="S7" s="12"/>
      <c r="T7" s="12"/>
      <c r="U7" s="12"/>
    </row>
    <row r="8" spans="2:23" ht="20.149999999999999" customHeight="1" thickBot="1">
      <c r="B8" s="63"/>
      <c r="C8" s="64"/>
      <c r="D8" s="64"/>
      <c r="E8" s="64"/>
      <c r="F8" s="65"/>
      <c r="H8" s="290"/>
      <c r="I8" s="291"/>
      <c r="J8" s="291"/>
      <c r="K8" s="291"/>
      <c r="L8" s="291"/>
      <c r="M8" s="292"/>
      <c r="O8" s="264"/>
      <c r="P8" s="265"/>
      <c r="Q8" s="265"/>
      <c r="R8" s="266"/>
      <c r="S8" s="12"/>
      <c r="T8" s="12"/>
      <c r="U8" s="12"/>
    </row>
    <row r="9" spans="2:23" ht="20.149999999999999" customHeight="1" thickBot="1">
      <c r="B9" s="284" t="s">
        <v>8</v>
      </c>
      <c r="C9" s="285"/>
      <c r="D9" s="285"/>
      <c r="E9" s="285"/>
      <c r="F9" s="286"/>
      <c r="H9" s="290"/>
      <c r="I9" s="291"/>
      <c r="J9" s="291"/>
      <c r="K9" s="291"/>
      <c r="L9" s="291"/>
      <c r="M9" s="292"/>
      <c r="O9" s="270" t="s">
        <v>8</v>
      </c>
      <c r="P9" s="271"/>
      <c r="Q9" s="271"/>
      <c r="R9" s="272"/>
      <c r="S9" s="12"/>
      <c r="T9" s="12"/>
      <c r="U9" s="12"/>
    </row>
    <row r="10" spans="2:23" ht="20.149999999999999" customHeight="1">
      <c r="B10" s="38"/>
      <c r="C10" s="39"/>
      <c r="D10" s="39"/>
      <c r="E10" s="39"/>
      <c r="F10" s="40"/>
      <c r="H10" s="290"/>
      <c r="I10" s="291"/>
      <c r="J10" s="291"/>
      <c r="K10" s="291"/>
      <c r="L10" s="291"/>
      <c r="M10" s="292"/>
      <c r="O10" s="258" t="s">
        <v>89</v>
      </c>
      <c r="P10" s="259"/>
      <c r="Q10" s="259"/>
      <c r="R10" s="260"/>
      <c r="S10" s="8"/>
      <c r="T10" s="8"/>
      <c r="U10" s="8"/>
      <c r="V10" s="8"/>
      <c r="W10" s="8"/>
    </row>
    <row r="11" spans="2:23" ht="20.149999999999999" customHeight="1">
      <c r="B11" s="63"/>
      <c r="C11" s="64"/>
      <c r="D11" s="64"/>
      <c r="E11" s="64"/>
      <c r="F11" s="65"/>
      <c r="H11" s="290"/>
      <c r="I11" s="291"/>
      <c r="J11" s="291"/>
      <c r="K11" s="291"/>
      <c r="L11" s="291"/>
      <c r="M11" s="292"/>
      <c r="O11" s="261" t="s">
        <v>90</v>
      </c>
      <c r="P11" s="262"/>
      <c r="Q11" s="262"/>
      <c r="R11" s="263"/>
      <c r="S11" s="8"/>
      <c r="T11" s="8"/>
    </row>
    <row r="12" spans="2:23" ht="20.149999999999999" customHeight="1">
      <c r="B12" s="63"/>
      <c r="C12" s="64"/>
      <c r="D12" s="64"/>
      <c r="E12" s="64"/>
      <c r="F12" s="65"/>
      <c r="H12" s="290"/>
      <c r="I12" s="291"/>
      <c r="J12" s="291"/>
      <c r="K12" s="291"/>
      <c r="L12" s="291"/>
      <c r="M12" s="292"/>
      <c r="O12" s="261" t="s">
        <v>91</v>
      </c>
      <c r="P12" s="262"/>
      <c r="Q12" s="262"/>
      <c r="R12" s="263"/>
      <c r="S12" s="8"/>
      <c r="T12" s="8"/>
    </row>
    <row r="13" spans="2:23" ht="20.149999999999999" customHeight="1" thickBot="1">
      <c r="B13" s="38"/>
      <c r="C13" s="39"/>
      <c r="D13" s="39"/>
      <c r="E13" s="39"/>
      <c r="F13" s="40"/>
      <c r="H13" s="290"/>
      <c r="I13" s="291"/>
      <c r="J13" s="291"/>
      <c r="K13" s="291"/>
      <c r="L13" s="291"/>
      <c r="M13" s="292"/>
      <c r="O13" s="267"/>
      <c r="P13" s="268"/>
      <c r="Q13" s="268"/>
      <c r="R13" s="269"/>
      <c r="S13" s="8"/>
      <c r="T13" s="8"/>
      <c r="U13" s="8"/>
      <c r="V13" s="8"/>
      <c r="W13" s="8"/>
    </row>
    <row r="14" spans="2:23" ht="20.149999999999999" customHeight="1" thickBot="1">
      <c r="B14" s="281" t="s">
        <v>9</v>
      </c>
      <c r="C14" s="282"/>
      <c r="D14" s="282"/>
      <c r="E14" s="282"/>
      <c r="F14" s="283"/>
      <c r="H14" s="290"/>
      <c r="I14" s="291"/>
      <c r="J14" s="291"/>
      <c r="K14" s="291"/>
      <c r="L14" s="291"/>
      <c r="M14" s="292"/>
      <c r="O14" s="252" t="s">
        <v>10</v>
      </c>
      <c r="P14" s="253"/>
      <c r="Q14" s="253"/>
      <c r="R14" s="254"/>
      <c r="S14" s="8"/>
      <c r="T14" s="8"/>
      <c r="U14" s="8"/>
    </row>
    <row r="15" spans="2:23" ht="20.149999999999999" customHeight="1">
      <c r="B15" s="38"/>
      <c r="C15" s="39"/>
      <c r="D15" s="39"/>
      <c r="E15" s="39"/>
      <c r="F15" s="40"/>
      <c r="H15" s="290"/>
      <c r="I15" s="291"/>
      <c r="J15" s="291"/>
      <c r="K15" s="291"/>
      <c r="L15" s="291"/>
      <c r="M15" s="292"/>
      <c r="O15" s="258" t="s">
        <v>93</v>
      </c>
      <c r="P15" s="259"/>
      <c r="Q15" s="259"/>
      <c r="R15" s="260"/>
      <c r="S15" s="8"/>
      <c r="T15" s="8"/>
      <c r="U15" s="8"/>
    </row>
    <row r="16" spans="2:23" ht="20.149999999999999" customHeight="1">
      <c r="B16" s="38"/>
      <c r="C16" s="39"/>
      <c r="D16" s="39"/>
      <c r="E16" s="39"/>
      <c r="F16" s="40"/>
      <c r="H16" s="290"/>
      <c r="I16" s="291"/>
      <c r="J16" s="291"/>
      <c r="K16" s="291"/>
      <c r="L16" s="291"/>
      <c r="M16" s="292"/>
      <c r="O16" s="261" t="s">
        <v>92</v>
      </c>
      <c r="P16" s="262"/>
      <c r="Q16" s="262"/>
      <c r="R16" s="263"/>
      <c r="S16" s="8"/>
      <c r="T16" s="8"/>
      <c r="U16" s="8"/>
    </row>
    <row r="17" spans="2:21" ht="20.149999999999999" customHeight="1">
      <c r="B17" s="38"/>
      <c r="C17" s="39"/>
      <c r="D17" s="39"/>
      <c r="E17" s="39"/>
      <c r="F17" s="40"/>
      <c r="H17" s="290"/>
      <c r="I17" s="291"/>
      <c r="J17" s="291"/>
      <c r="K17" s="291"/>
      <c r="L17" s="291"/>
      <c r="M17" s="292"/>
      <c r="O17" s="261"/>
      <c r="P17" s="262"/>
      <c r="Q17" s="262"/>
      <c r="R17" s="263"/>
      <c r="S17" s="8"/>
      <c r="T17" s="8"/>
      <c r="U17" s="8"/>
    </row>
    <row r="18" spans="2:21" ht="20.149999999999999" customHeight="1">
      <c r="B18" s="38"/>
      <c r="C18" s="39"/>
      <c r="D18" s="39"/>
      <c r="E18" s="39"/>
      <c r="F18" s="40"/>
      <c r="H18" s="290"/>
      <c r="I18" s="291"/>
      <c r="J18" s="291"/>
      <c r="K18" s="291"/>
      <c r="L18" s="291"/>
      <c r="M18" s="292"/>
      <c r="O18" s="261"/>
      <c r="P18" s="262"/>
      <c r="Q18" s="262"/>
      <c r="R18" s="263"/>
      <c r="S18" s="8"/>
      <c r="T18" s="8"/>
      <c r="U18" s="8"/>
    </row>
    <row r="19" spans="2:21" ht="20.149999999999999" customHeight="1" thickBot="1">
      <c r="B19" s="38"/>
      <c r="C19" s="39"/>
      <c r="D19" s="39"/>
      <c r="E19" s="39"/>
      <c r="F19" s="40"/>
      <c r="H19" s="290"/>
      <c r="I19" s="291"/>
      <c r="J19" s="291"/>
      <c r="K19" s="291"/>
      <c r="L19" s="291"/>
      <c r="M19" s="292"/>
      <c r="O19" s="264"/>
      <c r="P19" s="265"/>
      <c r="Q19" s="265"/>
      <c r="R19" s="266"/>
      <c r="S19" s="8"/>
      <c r="T19" s="8"/>
      <c r="U19" s="8"/>
    </row>
    <row r="20" spans="2:21" ht="20.149999999999999" customHeight="1" thickBot="1">
      <c r="B20" s="281" t="s">
        <v>12</v>
      </c>
      <c r="C20" s="282"/>
      <c r="D20" s="282"/>
      <c r="E20" s="282"/>
      <c r="F20" s="283"/>
      <c r="H20" s="293" t="s">
        <v>11</v>
      </c>
      <c r="I20" s="294"/>
      <c r="J20" s="294"/>
      <c r="K20" s="294"/>
      <c r="L20" s="294"/>
      <c r="M20" s="295"/>
      <c r="O20" s="240" t="s">
        <v>12</v>
      </c>
      <c r="P20" s="241"/>
      <c r="Q20" s="241"/>
      <c r="R20" s="242"/>
    </row>
    <row r="21" spans="2:21" ht="20.149999999999999" customHeight="1">
      <c r="B21" s="38"/>
      <c r="C21" s="39"/>
      <c r="D21" s="39"/>
      <c r="E21" s="39"/>
      <c r="F21" s="40"/>
      <c r="H21" s="293"/>
      <c r="I21" s="294"/>
      <c r="J21" s="294"/>
      <c r="K21" s="294"/>
      <c r="L21" s="294"/>
      <c r="M21" s="295"/>
      <c r="O21" s="243" t="s">
        <v>94</v>
      </c>
      <c r="P21" s="244"/>
      <c r="Q21" s="244"/>
      <c r="R21" s="245"/>
    </row>
    <row r="22" spans="2:21" ht="20.149999999999999" customHeight="1">
      <c r="B22" s="38"/>
      <c r="C22" s="39"/>
      <c r="D22" s="39"/>
      <c r="E22" s="39"/>
      <c r="F22" s="40"/>
      <c r="H22" s="296" t="s">
        <v>88</v>
      </c>
      <c r="I22" s="297"/>
      <c r="J22" s="297"/>
      <c r="K22" s="297"/>
      <c r="L22" s="297"/>
      <c r="M22" s="298"/>
      <c r="O22" s="246"/>
      <c r="P22" s="247"/>
      <c r="Q22" s="247"/>
      <c r="R22" s="248"/>
    </row>
    <row r="23" spans="2:21" ht="20.149999999999999" customHeight="1" thickBot="1">
      <c r="B23" s="38"/>
      <c r="C23" s="39"/>
      <c r="D23" s="39"/>
      <c r="E23" s="39"/>
      <c r="F23" s="40"/>
      <c r="H23" s="299"/>
      <c r="I23" s="300"/>
      <c r="J23" s="300"/>
      <c r="K23" s="300"/>
      <c r="L23" s="300"/>
      <c r="M23" s="301"/>
      <c r="O23" s="246"/>
      <c r="P23" s="247"/>
      <c r="Q23" s="247"/>
      <c r="R23" s="248"/>
    </row>
    <row r="24" spans="2:21" ht="20.149999999999999" customHeight="1" thickBot="1">
      <c r="B24" s="38"/>
      <c r="C24" s="39"/>
      <c r="D24" s="39"/>
      <c r="E24" s="39"/>
      <c r="F24" s="40"/>
      <c r="O24" s="249"/>
      <c r="P24" s="250"/>
      <c r="Q24" s="250"/>
      <c r="R24" s="251"/>
    </row>
    <row r="25" spans="2:21" ht="20.149999999999999" customHeight="1" thickBot="1">
      <c r="B25" s="281" t="s">
        <v>13</v>
      </c>
      <c r="C25" s="282"/>
      <c r="D25" s="282"/>
      <c r="E25" s="282"/>
      <c r="F25" s="283"/>
      <c r="O25" s="270" t="s">
        <v>13</v>
      </c>
      <c r="P25" s="271"/>
      <c r="Q25" s="271"/>
      <c r="R25" s="272"/>
    </row>
    <row r="26" spans="2:21" ht="20.149999999999999" customHeight="1">
      <c r="B26" s="38"/>
      <c r="C26" s="38"/>
      <c r="D26" s="38"/>
      <c r="E26" s="38"/>
      <c r="F26" s="38"/>
      <c r="O26" s="243" t="s">
        <v>95</v>
      </c>
      <c r="P26" s="244"/>
      <c r="Q26" s="244"/>
      <c r="R26" s="245"/>
    </row>
    <row r="27" spans="2:21" ht="20.149999999999999" customHeight="1">
      <c r="B27" s="38"/>
      <c r="C27" s="38"/>
      <c r="D27" s="38"/>
      <c r="E27" s="38"/>
      <c r="F27" s="38"/>
      <c r="O27" s="246" t="s">
        <v>96</v>
      </c>
      <c r="P27" s="247"/>
      <c r="Q27" s="247"/>
      <c r="R27" s="248"/>
    </row>
    <row r="28" spans="2:21" ht="20.149999999999999" customHeight="1">
      <c r="B28" s="38"/>
      <c r="C28" s="38"/>
      <c r="D28" s="38"/>
      <c r="E28" s="38"/>
      <c r="F28" s="38"/>
      <c r="O28" s="246"/>
      <c r="P28" s="247"/>
      <c r="Q28" s="247"/>
      <c r="R28" s="248"/>
    </row>
    <row r="29" spans="2:21" ht="20.149999999999999" customHeight="1" thickBot="1">
      <c r="B29" s="154"/>
      <c r="C29" s="154"/>
      <c r="D29" s="154"/>
      <c r="E29" s="154"/>
      <c r="F29" s="154"/>
      <c r="O29" s="249"/>
      <c r="P29" s="250"/>
      <c r="Q29" s="250"/>
      <c r="R29" s="251"/>
    </row>
    <row r="30" spans="2:21"/>
    <row r="38" spans="8:13" hidden="1">
      <c r="H38" s="7"/>
      <c r="I38" s="7"/>
      <c r="J38" s="7"/>
      <c r="K38" s="7"/>
      <c r="L38" s="7"/>
      <c r="M38" s="7"/>
    </row>
    <row r="39" spans="8:13" hidden="1">
      <c r="H39" s="7"/>
      <c r="I39" s="7"/>
      <c r="J39" s="7"/>
      <c r="K39" s="7"/>
      <c r="L39" s="7"/>
      <c r="M39" s="7"/>
    </row>
    <row r="40" spans="8:13" hidden="1">
      <c r="H40" s="7"/>
      <c r="I40" s="7"/>
      <c r="J40" s="7"/>
      <c r="K40" s="7"/>
      <c r="L40" s="7"/>
      <c r="M40" s="7"/>
    </row>
    <row r="41" spans="8:13" hidden="1">
      <c r="H41" s="7"/>
      <c r="I41" s="7"/>
      <c r="J41" s="7"/>
      <c r="K41" s="7"/>
      <c r="L41" s="7"/>
      <c r="M41" s="7"/>
    </row>
    <row r="42" spans="8:13" hidden="1">
      <c r="H42" s="7"/>
      <c r="I42" s="7"/>
      <c r="J42" s="7"/>
      <c r="K42" s="7"/>
      <c r="L42" s="7"/>
      <c r="M42" s="7"/>
    </row>
    <row r="43" spans="8:13" hidden="1">
      <c r="H43" s="7"/>
      <c r="I43" s="7"/>
      <c r="J43" s="7"/>
      <c r="K43" s="7"/>
      <c r="L43" s="7"/>
      <c r="M43" s="7"/>
    </row>
    <row r="44" spans="8:13" hidden="1">
      <c r="H44" s="7"/>
      <c r="I44" s="7"/>
      <c r="J44" s="7"/>
      <c r="K44" s="7"/>
      <c r="L44" s="7"/>
      <c r="M44" s="7"/>
    </row>
    <row r="45" spans="8:13" hidden="1">
      <c r="H45" s="7"/>
      <c r="I45" s="7"/>
      <c r="J45" s="7"/>
      <c r="K45" s="7"/>
      <c r="L45" s="7"/>
      <c r="M45" s="7"/>
    </row>
    <row r="46" spans="8:13" hidden="1">
      <c r="H46" s="7"/>
      <c r="I46" s="7"/>
      <c r="J46" s="7"/>
      <c r="K46" s="7"/>
      <c r="L46" s="7"/>
      <c r="M46" s="7"/>
    </row>
    <row r="47" spans="8:13" hidden="1">
      <c r="H47" s="7"/>
      <c r="I47" s="7"/>
      <c r="J47" s="7"/>
      <c r="K47" s="7"/>
      <c r="L47" s="7"/>
      <c r="M47" s="7"/>
    </row>
    <row r="48" spans="8:13" hidden="1">
      <c r="H48" s="7"/>
      <c r="I48" s="7"/>
      <c r="J48" s="7"/>
      <c r="K48" s="7"/>
      <c r="L48" s="7"/>
      <c r="M48" s="7"/>
    </row>
    <row r="49" spans="8:13" hidden="1">
      <c r="H49" s="7"/>
      <c r="I49" s="7"/>
      <c r="J49" s="7"/>
      <c r="K49" s="7"/>
      <c r="L49" s="7"/>
      <c r="M49" s="7"/>
    </row>
    <row r="50" spans="8:13" hidden="1">
      <c r="H50" s="26"/>
      <c r="I50" s="26"/>
      <c r="J50" s="26"/>
      <c r="K50" s="26"/>
      <c r="L50" s="26"/>
      <c r="M50" s="26"/>
    </row>
    <row r="51" spans="8:13" hidden="1">
      <c r="H51" s="26"/>
      <c r="I51" s="26"/>
      <c r="J51" s="26"/>
      <c r="K51" s="26"/>
      <c r="L51" s="26"/>
      <c r="M51" s="26"/>
    </row>
  </sheetData>
  <sheetProtection algorithmName="SHA-512" hashValue="eaFQzV/zNeuMYuC49u2dLzv6yJ6NpMlT2+Xx46pZISQs+pbyAaD7QD03emqZHBOAkY/aA8zscNqOE7VxZiq49Q==" saltValue="cOcS58MZbV7kVXJrksA9gQ==" spinCount="100000" sheet="1" objects="1" scenarios="1"/>
  <mergeCells count="37">
    <mergeCell ref="H3:K4"/>
    <mergeCell ref="L3:M4"/>
    <mergeCell ref="B25:F25"/>
    <mergeCell ref="B14:F14"/>
    <mergeCell ref="B4:F4"/>
    <mergeCell ref="B9:F9"/>
    <mergeCell ref="B20:F20"/>
    <mergeCell ref="H7:M19"/>
    <mergeCell ref="H20:M21"/>
    <mergeCell ref="H22:M23"/>
    <mergeCell ref="O8:R8"/>
    <mergeCell ref="O13:R13"/>
    <mergeCell ref="O25:R25"/>
    <mergeCell ref="O26:R26"/>
    <mergeCell ref="O27:R27"/>
    <mergeCell ref="O9:R9"/>
    <mergeCell ref="O10:R10"/>
    <mergeCell ref="O12:R12"/>
    <mergeCell ref="O11:R11"/>
    <mergeCell ref="O14:R14"/>
    <mergeCell ref="O15:R15"/>
    <mergeCell ref="O16:R16"/>
    <mergeCell ref="O17:R17"/>
    <mergeCell ref="O23:R23"/>
    <mergeCell ref="O18:R18"/>
    <mergeCell ref="O19:R19"/>
    <mergeCell ref="O4:R4"/>
    <mergeCell ref="O3:R3"/>
    <mergeCell ref="O5:R5"/>
    <mergeCell ref="O6:R6"/>
    <mergeCell ref="O7:R7"/>
    <mergeCell ref="O20:R20"/>
    <mergeCell ref="O21:R21"/>
    <mergeCell ref="O22:R22"/>
    <mergeCell ref="O29:R29"/>
    <mergeCell ref="O24:R24"/>
    <mergeCell ref="O28:R28"/>
  </mergeCells>
  <phoneticPr fontId="27" type="noConversion"/>
  <dataValidations count="1">
    <dataValidation type="textLength" operator="lessThan" allowBlank="1" showInputMessage="1" showErrorMessage="1" errorTitle="Character Limit Exceeded" error="Exceeded character length" sqref="B15:F19 B13:F13" xr:uid="{00000000-0002-0000-0100-000000000000}">
      <formula1>30</formula1>
    </dataValidation>
  </dataValidations>
  <hyperlinks>
    <hyperlink ref="H22" r:id="rId1" display="https://dpi.wi.gov/sites/default/files/imce/school-nutrition/variety-item-recipe.xlsx" xr:uid="{13785D66-A473-4686-B4F8-65D5B45CD0F4}"/>
    <hyperlink ref="H22:M23" r:id="rId2" display="Variety Recipe Template" xr:uid="{FA476B83-670F-4581-8739-3E24C104B8DA}"/>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144"/>
  <sheetViews>
    <sheetView zoomScaleNormal="100" workbookViewId="0">
      <selection activeCell="G143" sqref="G143"/>
    </sheetView>
  </sheetViews>
  <sheetFormatPr defaultColWidth="0" defaultRowHeight="14" zeroHeight="1"/>
  <cols>
    <col min="1" max="2" width="7.6328125" style="10" customWidth="1"/>
    <col min="3" max="3" width="30.453125" style="146" customWidth="1"/>
    <col min="4"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19" width="9.36328125" style="10" customWidth="1"/>
    <col min="20" max="16384" width="9.36328125" style="10" hidden="1"/>
  </cols>
  <sheetData>
    <row r="1" spans="2:18" ht="14" customHeight="1" thickBot="1">
      <c r="B1" s="355" t="s">
        <v>14</v>
      </c>
      <c r="C1" s="356"/>
      <c r="D1" s="356"/>
      <c r="E1" s="356"/>
      <c r="F1" s="356"/>
      <c r="G1" s="356"/>
      <c r="H1" s="356"/>
      <c r="I1" s="356"/>
      <c r="J1" s="357"/>
    </row>
    <row r="2" spans="2:18" ht="14.4" customHeight="1" thickBot="1">
      <c r="B2" s="358"/>
      <c r="C2" s="359"/>
      <c r="D2" s="359"/>
      <c r="E2" s="359"/>
      <c r="F2" s="359"/>
      <c r="G2" s="359"/>
      <c r="H2" s="359"/>
      <c r="I2" s="359"/>
      <c r="J2" s="360"/>
      <c r="L2" s="302" t="s">
        <v>86</v>
      </c>
      <c r="M2" s="303"/>
      <c r="N2" s="303"/>
      <c r="O2" s="303"/>
      <c r="P2" s="303"/>
      <c r="Q2" s="303"/>
      <c r="R2" s="304"/>
    </row>
    <row r="3" spans="2:18" ht="25.5" customHeight="1" thickBot="1">
      <c r="C3" s="139"/>
      <c r="D3" s="311" t="s">
        <v>15</v>
      </c>
      <c r="E3" s="312"/>
      <c r="F3" s="312"/>
      <c r="G3" s="313"/>
      <c r="H3" s="44" t="str">
        <f>'Weekly Menu'!L3</f>
        <v>/  /</v>
      </c>
      <c r="I3" s="41"/>
      <c r="L3" s="305"/>
      <c r="M3" s="306"/>
      <c r="N3" s="306"/>
      <c r="O3" s="306"/>
      <c r="P3" s="306"/>
      <c r="Q3" s="306"/>
      <c r="R3" s="307"/>
    </row>
    <row r="4" spans="2:18" ht="25.5" customHeight="1" thickBot="1">
      <c r="C4" s="139"/>
      <c r="H4" s="76"/>
      <c r="I4" s="76"/>
      <c r="L4" s="305"/>
      <c r="M4" s="306"/>
      <c r="N4" s="306"/>
      <c r="O4" s="306"/>
      <c r="P4" s="306"/>
      <c r="Q4" s="306"/>
      <c r="R4" s="307"/>
    </row>
    <row r="5" spans="2:18" s="13" customFormat="1" ht="24.75" customHeight="1" thickBot="1">
      <c r="B5" s="333" t="s">
        <v>0</v>
      </c>
      <c r="C5" s="334"/>
      <c r="D5" s="334"/>
      <c r="E5" s="334"/>
      <c r="F5" s="334"/>
      <c r="G5" s="334"/>
      <c r="H5" s="334"/>
      <c r="I5" s="334"/>
      <c r="J5" s="335"/>
      <c r="L5" s="305"/>
      <c r="M5" s="306"/>
      <c r="N5" s="306"/>
      <c r="O5" s="306"/>
      <c r="P5" s="306"/>
      <c r="Q5" s="306"/>
      <c r="R5" s="307"/>
    </row>
    <row r="6" spans="2:18" s="13" customFormat="1" ht="73.5" customHeight="1" thickBot="1">
      <c r="B6" s="330" t="s">
        <v>16</v>
      </c>
      <c r="C6" s="331"/>
      <c r="D6" s="155" t="s">
        <v>17</v>
      </c>
      <c r="E6" s="155" t="s">
        <v>18</v>
      </c>
      <c r="F6" s="155" t="s">
        <v>19</v>
      </c>
      <c r="G6" s="155" t="s">
        <v>20</v>
      </c>
      <c r="H6" s="155" t="s">
        <v>21</v>
      </c>
      <c r="I6" s="155" t="s">
        <v>22</v>
      </c>
      <c r="J6" s="15" t="s">
        <v>23</v>
      </c>
      <c r="L6" s="305"/>
      <c r="M6" s="306"/>
      <c r="N6" s="306"/>
      <c r="O6" s="306"/>
      <c r="P6" s="306"/>
      <c r="Q6" s="306"/>
      <c r="R6" s="307"/>
    </row>
    <row r="7" spans="2:18" ht="18" customHeight="1">
      <c r="B7" s="342" t="s">
        <v>24</v>
      </c>
      <c r="C7" s="167">
        <f xml:space="preserve"> 'Weekly Menu'!B5</f>
        <v>0</v>
      </c>
      <c r="D7" s="77"/>
      <c r="E7" s="78"/>
      <c r="F7" s="79"/>
      <c r="G7" s="79"/>
      <c r="H7" s="79"/>
      <c r="I7" s="80">
        <f t="shared" ref="I7:I22" si="0">SUM(F7,H7)</f>
        <v>0</v>
      </c>
      <c r="J7" s="340"/>
      <c r="L7" s="305"/>
      <c r="M7" s="306"/>
      <c r="N7" s="306"/>
      <c r="O7" s="306"/>
      <c r="P7" s="306"/>
      <c r="Q7" s="306"/>
      <c r="R7" s="307"/>
    </row>
    <row r="8" spans="2:18" ht="18" customHeight="1">
      <c r="B8" s="343"/>
      <c r="C8" s="166">
        <f xml:space="preserve"> 'Weekly Menu'!B6</f>
        <v>0</v>
      </c>
      <c r="D8" s="156"/>
      <c r="E8" s="157"/>
      <c r="F8" s="27"/>
      <c r="G8" s="27"/>
      <c r="H8" s="27"/>
      <c r="I8" s="158">
        <f t="shared" si="0"/>
        <v>0</v>
      </c>
      <c r="J8" s="341"/>
      <c r="L8" s="305"/>
      <c r="M8" s="306"/>
      <c r="N8" s="306"/>
      <c r="O8" s="306"/>
      <c r="P8" s="306"/>
      <c r="Q8" s="306"/>
      <c r="R8" s="307"/>
    </row>
    <row r="9" spans="2:18" ht="18" customHeight="1">
      <c r="B9" s="343"/>
      <c r="C9" s="166">
        <f xml:space="preserve"> 'Weekly Menu'!B7</f>
        <v>0</v>
      </c>
      <c r="D9" s="156"/>
      <c r="E9" s="157"/>
      <c r="F9" s="27"/>
      <c r="G9" s="27"/>
      <c r="H9" s="27"/>
      <c r="I9" s="158">
        <f t="shared" si="0"/>
        <v>0</v>
      </c>
      <c r="J9" s="341"/>
      <c r="L9" s="305"/>
      <c r="M9" s="306"/>
      <c r="N9" s="306"/>
      <c r="O9" s="306"/>
      <c r="P9" s="306"/>
      <c r="Q9" s="306"/>
      <c r="R9" s="307"/>
    </row>
    <row r="10" spans="2:18" ht="18" customHeight="1" thickBot="1">
      <c r="B10" s="344"/>
      <c r="C10" s="169">
        <f xml:space="preserve"> 'Weekly Menu'!B8</f>
        <v>0</v>
      </c>
      <c r="D10" s="162"/>
      <c r="E10" s="163"/>
      <c r="F10" s="164"/>
      <c r="G10" s="164"/>
      <c r="H10" s="164"/>
      <c r="I10" s="165">
        <f t="shared" si="0"/>
        <v>0</v>
      </c>
      <c r="J10" s="341"/>
      <c r="L10" s="305"/>
      <c r="M10" s="306"/>
      <c r="N10" s="306"/>
      <c r="O10" s="306"/>
      <c r="P10" s="306"/>
      <c r="Q10" s="306"/>
      <c r="R10" s="307"/>
    </row>
    <row r="11" spans="2:18" ht="18" customHeight="1">
      <c r="B11" s="342" t="s">
        <v>25</v>
      </c>
      <c r="C11" s="167">
        <f xml:space="preserve"> 'Weekly Menu'!B10</f>
        <v>0</v>
      </c>
      <c r="D11" s="77"/>
      <c r="E11" s="78"/>
      <c r="F11" s="79"/>
      <c r="G11" s="79"/>
      <c r="H11" s="79"/>
      <c r="I11" s="80">
        <f t="shared" si="0"/>
        <v>0</v>
      </c>
      <c r="J11" s="341"/>
      <c r="L11" s="305"/>
      <c r="M11" s="306"/>
      <c r="N11" s="306"/>
      <c r="O11" s="306"/>
      <c r="P11" s="306"/>
      <c r="Q11" s="306"/>
      <c r="R11" s="307"/>
    </row>
    <row r="12" spans="2:18" ht="18" customHeight="1">
      <c r="B12" s="343"/>
      <c r="C12" s="166">
        <f xml:space="preserve"> 'Weekly Menu'!B11</f>
        <v>0</v>
      </c>
      <c r="D12" s="156"/>
      <c r="E12" s="157"/>
      <c r="F12" s="27"/>
      <c r="G12" s="27"/>
      <c r="H12" s="27"/>
      <c r="I12" s="158">
        <f t="shared" si="0"/>
        <v>0</v>
      </c>
      <c r="J12" s="341"/>
      <c r="L12" s="305"/>
      <c r="M12" s="306"/>
      <c r="N12" s="306"/>
      <c r="O12" s="306"/>
      <c r="P12" s="306"/>
      <c r="Q12" s="306"/>
      <c r="R12" s="307"/>
    </row>
    <row r="13" spans="2:18" ht="18" customHeight="1">
      <c r="B13" s="343"/>
      <c r="C13" s="166">
        <f xml:space="preserve"> 'Weekly Menu'!B12</f>
        <v>0</v>
      </c>
      <c r="D13" s="156"/>
      <c r="E13" s="157"/>
      <c r="F13" s="27"/>
      <c r="G13" s="27"/>
      <c r="H13" s="27"/>
      <c r="I13" s="158">
        <f t="shared" si="0"/>
        <v>0</v>
      </c>
      <c r="J13" s="341"/>
      <c r="L13" s="305"/>
      <c r="M13" s="306"/>
      <c r="N13" s="306"/>
      <c r="O13" s="306"/>
      <c r="P13" s="306"/>
      <c r="Q13" s="306"/>
      <c r="R13" s="307"/>
    </row>
    <row r="14" spans="2:18" ht="18" customHeight="1" thickBot="1">
      <c r="B14" s="344"/>
      <c r="C14" s="169">
        <f xml:space="preserve"> 'Weekly Menu'!B13</f>
        <v>0</v>
      </c>
      <c r="D14" s="162"/>
      <c r="E14" s="163"/>
      <c r="F14" s="164"/>
      <c r="G14" s="164"/>
      <c r="H14" s="164"/>
      <c r="I14" s="165">
        <f t="shared" si="0"/>
        <v>0</v>
      </c>
      <c r="J14" s="341"/>
      <c r="L14" s="305"/>
      <c r="M14" s="306"/>
      <c r="N14" s="306"/>
      <c r="O14" s="306"/>
      <c r="P14" s="306"/>
      <c r="Q14" s="306"/>
      <c r="R14" s="307"/>
    </row>
    <row r="15" spans="2:18" ht="18" customHeight="1">
      <c r="B15" s="342" t="s">
        <v>26</v>
      </c>
      <c r="C15" s="167">
        <f xml:space="preserve"> 'Weekly Menu'!B15</f>
        <v>0</v>
      </c>
      <c r="D15" s="77"/>
      <c r="E15" s="78"/>
      <c r="F15" s="79"/>
      <c r="G15" s="79"/>
      <c r="H15" s="79"/>
      <c r="I15" s="80">
        <f t="shared" si="0"/>
        <v>0</v>
      </c>
      <c r="J15" s="341"/>
      <c r="L15" s="305"/>
      <c r="M15" s="306"/>
      <c r="N15" s="306"/>
      <c r="O15" s="306"/>
      <c r="P15" s="306"/>
      <c r="Q15" s="306"/>
      <c r="R15" s="307"/>
    </row>
    <row r="16" spans="2:18" ht="18" customHeight="1">
      <c r="B16" s="343"/>
      <c r="C16" s="166">
        <f xml:space="preserve"> 'Weekly Menu'!B16</f>
        <v>0</v>
      </c>
      <c r="D16" s="156"/>
      <c r="E16" s="157"/>
      <c r="F16" s="27"/>
      <c r="G16" s="27"/>
      <c r="H16" s="27"/>
      <c r="I16" s="158">
        <f t="shared" si="0"/>
        <v>0</v>
      </c>
      <c r="J16" s="341"/>
      <c r="L16" s="305"/>
      <c r="M16" s="306"/>
      <c r="N16" s="306"/>
      <c r="O16" s="306"/>
      <c r="P16" s="306"/>
      <c r="Q16" s="306"/>
      <c r="R16" s="307"/>
    </row>
    <row r="17" spans="2:18" ht="18" customHeight="1">
      <c r="B17" s="343"/>
      <c r="C17" s="166">
        <f xml:space="preserve"> 'Weekly Menu'!B17</f>
        <v>0</v>
      </c>
      <c r="D17" s="156"/>
      <c r="E17" s="157"/>
      <c r="F17" s="27"/>
      <c r="G17" s="27"/>
      <c r="H17" s="27"/>
      <c r="I17" s="158">
        <f t="shared" si="0"/>
        <v>0</v>
      </c>
      <c r="J17" s="341"/>
      <c r="L17" s="305"/>
      <c r="M17" s="306"/>
      <c r="N17" s="306"/>
      <c r="O17" s="306"/>
      <c r="P17" s="306"/>
      <c r="Q17" s="306"/>
      <c r="R17" s="307"/>
    </row>
    <row r="18" spans="2:18" ht="18" customHeight="1">
      <c r="B18" s="343"/>
      <c r="C18" s="166">
        <f xml:space="preserve"> 'Weekly Menu'!B18</f>
        <v>0</v>
      </c>
      <c r="D18" s="156"/>
      <c r="E18" s="157"/>
      <c r="F18" s="27"/>
      <c r="G18" s="27"/>
      <c r="H18" s="27"/>
      <c r="I18" s="158">
        <f t="shared" si="0"/>
        <v>0</v>
      </c>
      <c r="J18" s="341"/>
      <c r="L18" s="305"/>
      <c r="M18" s="306"/>
      <c r="N18" s="306"/>
      <c r="O18" s="306"/>
      <c r="P18" s="306"/>
      <c r="Q18" s="306"/>
      <c r="R18" s="307"/>
    </row>
    <row r="19" spans="2:18" ht="18" customHeight="1">
      <c r="B19" s="343"/>
      <c r="C19" s="166">
        <f xml:space="preserve"> 'Weekly Menu'!B19</f>
        <v>0</v>
      </c>
      <c r="D19" s="156"/>
      <c r="E19" s="157"/>
      <c r="F19" s="27"/>
      <c r="G19" s="27"/>
      <c r="H19" s="27"/>
      <c r="I19" s="158">
        <f t="shared" si="0"/>
        <v>0</v>
      </c>
      <c r="J19" s="341"/>
      <c r="L19" s="305"/>
      <c r="M19" s="306"/>
      <c r="N19" s="306"/>
      <c r="O19" s="306"/>
      <c r="P19" s="306"/>
      <c r="Q19" s="306"/>
      <c r="R19" s="307"/>
    </row>
    <row r="20" spans="2:18" ht="18" customHeight="1">
      <c r="B20" s="343"/>
      <c r="C20" s="166">
        <f xml:space="preserve"> 'Weekly Menu'!B21</f>
        <v>0</v>
      </c>
      <c r="D20" s="156"/>
      <c r="E20" s="157"/>
      <c r="F20" s="27"/>
      <c r="G20" s="27"/>
      <c r="H20" s="27"/>
      <c r="I20" s="158">
        <f t="shared" si="0"/>
        <v>0</v>
      </c>
      <c r="J20" s="341"/>
      <c r="L20" s="305"/>
      <c r="M20" s="306"/>
      <c r="N20" s="306"/>
      <c r="O20" s="306"/>
      <c r="P20" s="306"/>
      <c r="Q20" s="306"/>
      <c r="R20" s="307"/>
    </row>
    <row r="21" spans="2:18" ht="18" customHeight="1">
      <c r="B21" s="343"/>
      <c r="C21" s="166">
        <f xml:space="preserve"> 'Weekly Menu'!B22</f>
        <v>0</v>
      </c>
      <c r="D21" s="156"/>
      <c r="E21" s="157"/>
      <c r="F21" s="27"/>
      <c r="G21" s="27"/>
      <c r="H21" s="27"/>
      <c r="I21" s="158">
        <f t="shared" si="0"/>
        <v>0</v>
      </c>
      <c r="J21" s="341"/>
      <c r="L21" s="305"/>
      <c r="M21" s="306"/>
      <c r="N21" s="306"/>
      <c r="O21" s="306"/>
      <c r="P21" s="306"/>
      <c r="Q21" s="306"/>
      <c r="R21" s="307"/>
    </row>
    <row r="22" spans="2:18" ht="18" customHeight="1">
      <c r="B22" s="343"/>
      <c r="C22" s="166">
        <f xml:space="preserve"> 'Weekly Menu'!B23</f>
        <v>0</v>
      </c>
      <c r="D22" s="156"/>
      <c r="E22" s="157"/>
      <c r="F22" s="27"/>
      <c r="G22" s="27"/>
      <c r="H22" s="27"/>
      <c r="I22" s="158">
        <f t="shared" si="0"/>
        <v>0</v>
      </c>
      <c r="J22" s="341"/>
      <c r="L22" s="305"/>
      <c r="M22" s="306"/>
      <c r="N22" s="306"/>
      <c r="O22" s="306"/>
      <c r="P22" s="306"/>
      <c r="Q22" s="306"/>
      <c r="R22" s="307"/>
    </row>
    <row r="23" spans="2:18" ht="18" customHeight="1" thickBot="1">
      <c r="B23" s="344"/>
      <c r="C23" s="169">
        <f xml:space="preserve"> 'Weekly Menu'!B24</f>
        <v>0</v>
      </c>
      <c r="D23" s="162"/>
      <c r="E23" s="163"/>
      <c r="F23" s="164"/>
      <c r="G23" s="164"/>
      <c r="H23" s="164"/>
      <c r="I23" s="165">
        <f t="shared" ref="I23" si="1">SUM(F23,H23)</f>
        <v>0</v>
      </c>
      <c r="J23" s="341"/>
      <c r="L23" s="305"/>
      <c r="M23" s="306"/>
      <c r="N23" s="306"/>
      <c r="O23" s="306"/>
      <c r="P23" s="306"/>
      <c r="Q23" s="306"/>
      <c r="R23" s="307"/>
    </row>
    <row r="24" spans="2:18" ht="18" customHeight="1" thickBot="1">
      <c r="B24" s="342" t="s">
        <v>28</v>
      </c>
      <c r="C24" s="167">
        <f xml:space="preserve"> 'Weekly Menu'!B26</f>
        <v>0</v>
      </c>
      <c r="D24" s="336" t="s">
        <v>29</v>
      </c>
      <c r="E24" s="314"/>
      <c r="F24" s="315"/>
      <c r="G24" s="315"/>
      <c r="H24" s="315"/>
      <c r="I24" s="316"/>
      <c r="J24" s="339">
        <v>1</v>
      </c>
      <c r="L24" s="308"/>
      <c r="M24" s="309"/>
      <c r="N24" s="309"/>
      <c r="O24" s="309"/>
      <c r="P24" s="309"/>
      <c r="Q24" s="309"/>
      <c r="R24" s="310"/>
    </row>
    <row r="25" spans="2:18" ht="18" customHeight="1" thickBot="1">
      <c r="B25" s="343"/>
      <c r="C25" s="166">
        <f xml:space="preserve"> 'Weekly Menu'!B27</f>
        <v>0</v>
      </c>
      <c r="D25" s="337"/>
      <c r="E25" s="317"/>
      <c r="F25" s="318"/>
      <c r="G25" s="318"/>
      <c r="H25" s="318"/>
      <c r="I25" s="319"/>
      <c r="J25" s="339"/>
    </row>
    <row r="26" spans="2:18" ht="18" customHeight="1">
      <c r="B26" s="343"/>
      <c r="C26" s="166">
        <f xml:space="preserve"> 'Weekly Menu'!B28</f>
        <v>0</v>
      </c>
      <c r="D26" s="337"/>
      <c r="E26" s="317"/>
      <c r="F26" s="318"/>
      <c r="G26" s="318"/>
      <c r="H26" s="318"/>
      <c r="I26" s="319"/>
      <c r="J26" s="339"/>
      <c r="L26" s="346" t="s">
        <v>27</v>
      </c>
      <c r="M26" s="347"/>
      <c r="N26" s="347"/>
      <c r="O26" s="347"/>
      <c r="P26" s="347"/>
      <c r="Q26" s="347"/>
      <c r="R26" s="348"/>
    </row>
    <row r="27" spans="2:18" ht="18" customHeight="1" thickBot="1">
      <c r="B27" s="345"/>
      <c r="C27" s="168">
        <f xml:space="preserve"> 'Weekly Menu'!B29</f>
        <v>0</v>
      </c>
      <c r="D27" s="338"/>
      <c r="E27" s="320"/>
      <c r="F27" s="321"/>
      <c r="G27" s="321"/>
      <c r="H27" s="321"/>
      <c r="I27" s="322"/>
      <c r="J27" s="339"/>
      <c r="L27" s="349"/>
      <c r="M27" s="350"/>
      <c r="N27" s="350"/>
      <c r="O27" s="350"/>
      <c r="P27" s="350"/>
      <c r="Q27" s="350"/>
      <c r="R27" s="351"/>
    </row>
    <row r="28" spans="2:18" ht="17.25" customHeight="1">
      <c r="B28" s="330" t="s">
        <v>30</v>
      </c>
      <c r="C28" s="331"/>
      <c r="D28" s="170" t="s">
        <v>24</v>
      </c>
      <c r="E28" s="171">
        <f>SUM(E7:E10, E15:E23)</f>
        <v>0</v>
      </c>
      <c r="F28" s="172">
        <f>SUM(F7:F10, F15:F23)</f>
        <v>0</v>
      </c>
      <c r="G28" s="172">
        <f>SUM(G7:G10, G15:G23)</f>
        <v>0</v>
      </c>
      <c r="H28" s="172">
        <f>SUM(H7:H10, H15:H23)</f>
        <v>0</v>
      </c>
      <c r="I28" s="173">
        <f>SUM(I7:I10, I15:I23)</f>
        <v>0</v>
      </c>
      <c r="J28" s="87">
        <v>1</v>
      </c>
      <c r="L28" s="349"/>
      <c r="M28" s="350"/>
      <c r="N28" s="350"/>
      <c r="O28" s="350"/>
      <c r="P28" s="350"/>
      <c r="Q28" s="350"/>
      <c r="R28" s="351"/>
    </row>
    <row r="29" spans="2:18" ht="17.25" customHeight="1" thickBot="1">
      <c r="B29" s="240"/>
      <c r="C29" s="332"/>
      <c r="D29" s="70" t="s">
        <v>25</v>
      </c>
      <c r="E29" s="91">
        <f>SUM(E11:E23)</f>
        <v>0</v>
      </c>
      <c r="F29" s="92">
        <f>SUM(F11:F23)</f>
        <v>0</v>
      </c>
      <c r="G29" s="92">
        <f>SUM(G11:G23)</f>
        <v>0</v>
      </c>
      <c r="H29" s="92">
        <f>SUM(H11:H23)</f>
        <v>0</v>
      </c>
      <c r="I29" s="93">
        <f>SUM(I11:I23)</f>
        <v>0</v>
      </c>
      <c r="J29" s="88">
        <v>1</v>
      </c>
      <c r="L29" s="349"/>
      <c r="M29" s="350"/>
      <c r="N29" s="350"/>
      <c r="O29" s="350"/>
      <c r="P29" s="350"/>
      <c r="Q29" s="350"/>
      <c r="R29" s="351"/>
    </row>
    <row r="30" spans="2:18" ht="18" customHeight="1" thickBot="1">
      <c r="B30" s="240" t="s">
        <v>31</v>
      </c>
      <c r="C30" s="241"/>
      <c r="D30" s="332"/>
      <c r="E30" s="89" t="s">
        <v>29</v>
      </c>
      <c r="F30" s="89" t="s">
        <v>32</v>
      </c>
      <c r="G30" s="89" t="s">
        <v>84</v>
      </c>
      <c r="H30" s="89" t="s">
        <v>33</v>
      </c>
      <c r="I30" s="89" t="s">
        <v>32</v>
      </c>
      <c r="J30" s="71" t="s">
        <v>29</v>
      </c>
      <c r="L30" s="349"/>
      <c r="M30" s="350"/>
      <c r="N30" s="350"/>
      <c r="O30" s="350"/>
      <c r="P30" s="350"/>
      <c r="Q30" s="350"/>
      <c r="R30" s="351"/>
    </row>
    <row r="31" spans="2:18" ht="17.25" customHeight="1" thickBot="1">
      <c r="C31" s="143"/>
      <c r="D31" s="21"/>
      <c r="E31" s="21"/>
      <c r="F31" s="21"/>
      <c r="G31" s="21"/>
      <c r="H31" s="21"/>
      <c r="I31" s="21"/>
      <c r="J31" s="21"/>
      <c r="L31" s="349"/>
      <c r="M31" s="350"/>
      <c r="N31" s="350"/>
      <c r="O31" s="350"/>
      <c r="P31" s="350"/>
      <c r="Q31" s="350"/>
      <c r="R31" s="351"/>
    </row>
    <row r="32" spans="2:18" ht="24.75" customHeight="1" thickBot="1">
      <c r="B32" s="333" t="s">
        <v>1</v>
      </c>
      <c r="C32" s="334"/>
      <c r="D32" s="334"/>
      <c r="E32" s="334"/>
      <c r="F32" s="334"/>
      <c r="G32" s="334"/>
      <c r="H32" s="334"/>
      <c r="I32" s="334"/>
      <c r="J32" s="335"/>
      <c r="L32" s="349"/>
      <c r="M32" s="350"/>
      <c r="N32" s="350"/>
      <c r="O32" s="350"/>
      <c r="P32" s="350"/>
      <c r="Q32" s="350"/>
      <c r="R32" s="351"/>
    </row>
    <row r="33" spans="2:18" ht="72.75" customHeight="1" thickBot="1">
      <c r="B33" s="252" t="s">
        <v>16</v>
      </c>
      <c r="C33" s="329"/>
      <c r="D33" s="155" t="s">
        <v>17</v>
      </c>
      <c r="E33" s="155" t="s">
        <v>18</v>
      </c>
      <c r="F33" s="155" t="s">
        <v>19</v>
      </c>
      <c r="G33" s="155" t="s">
        <v>20</v>
      </c>
      <c r="H33" s="155" t="s">
        <v>21</v>
      </c>
      <c r="I33" s="155" t="s">
        <v>22</v>
      </c>
      <c r="J33" s="15" t="s">
        <v>23</v>
      </c>
      <c r="L33" s="352"/>
      <c r="M33" s="353"/>
      <c r="N33" s="353"/>
      <c r="O33" s="353"/>
      <c r="P33" s="353"/>
      <c r="Q33" s="353"/>
      <c r="R33" s="354"/>
    </row>
    <row r="34" spans="2:18" ht="18" customHeight="1">
      <c r="B34" s="342" t="s">
        <v>24</v>
      </c>
      <c r="C34" s="167">
        <f xml:space="preserve"> 'Weekly Menu'!C5</f>
        <v>0</v>
      </c>
      <c r="D34" s="77"/>
      <c r="E34" s="78"/>
      <c r="F34" s="79"/>
      <c r="G34" s="79"/>
      <c r="H34" s="79"/>
      <c r="I34" s="80">
        <f t="shared" ref="I34:I50" si="2">SUM(F34,H34)</f>
        <v>0</v>
      </c>
      <c r="J34" s="340"/>
    </row>
    <row r="35" spans="2:18" ht="18" customHeight="1">
      <c r="B35" s="343"/>
      <c r="C35" s="166">
        <f xml:space="preserve"> 'Weekly Menu'!C6</f>
        <v>0</v>
      </c>
      <c r="D35" s="156"/>
      <c r="E35" s="157"/>
      <c r="F35" s="27"/>
      <c r="G35" s="27"/>
      <c r="H35" s="27"/>
      <c r="I35" s="158">
        <f t="shared" si="2"/>
        <v>0</v>
      </c>
      <c r="J35" s="341"/>
    </row>
    <row r="36" spans="2:18" ht="18" customHeight="1">
      <c r="B36" s="343"/>
      <c r="C36" s="166">
        <f xml:space="preserve"> 'Weekly Menu'!C7</f>
        <v>0</v>
      </c>
      <c r="D36" s="156"/>
      <c r="E36" s="157"/>
      <c r="F36" s="27"/>
      <c r="G36" s="27"/>
      <c r="H36" s="27"/>
      <c r="I36" s="158">
        <f t="shared" si="2"/>
        <v>0</v>
      </c>
      <c r="J36" s="341"/>
    </row>
    <row r="37" spans="2:18" ht="18" customHeight="1" thickBot="1">
      <c r="B37" s="344"/>
      <c r="C37" s="169">
        <f xml:space="preserve"> 'Weekly Menu'!C8</f>
        <v>0</v>
      </c>
      <c r="D37" s="162"/>
      <c r="E37" s="163"/>
      <c r="F37" s="164"/>
      <c r="G37" s="164"/>
      <c r="H37" s="164"/>
      <c r="I37" s="165">
        <f t="shared" si="2"/>
        <v>0</v>
      </c>
      <c r="J37" s="341"/>
    </row>
    <row r="38" spans="2:18" ht="18" customHeight="1">
      <c r="B38" s="342" t="s">
        <v>25</v>
      </c>
      <c r="C38" s="167">
        <f xml:space="preserve"> 'Weekly Menu'!C10</f>
        <v>0</v>
      </c>
      <c r="D38" s="77"/>
      <c r="E38" s="78"/>
      <c r="F38" s="79"/>
      <c r="G38" s="79"/>
      <c r="H38" s="79"/>
      <c r="I38" s="80">
        <f t="shared" si="2"/>
        <v>0</v>
      </c>
      <c r="J38" s="341"/>
    </row>
    <row r="39" spans="2:18" ht="18" customHeight="1">
      <c r="B39" s="343"/>
      <c r="C39" s="166">
        <f xml:space="preserve"> 'Weekly Menu'!C11</f>
        <v>0</v>
      </c>
      <c r="D39" s="156"/>
      <c r="E39" s="157"/>
      <c r="F39" s="27"/>
      <c r="G39" s="27"/>
      <c r="H39" s="27"/>
      <c r="I39" s="158">
        <f t="shared" si="2"/>
        <v>0</v>
      </c>
      <c r="J39" s="341"/>
    </row>
    <row r="40" spans="2:18" ht="18" customHeight="1">
      <c r="B40" s="343"/>
      <c r="C40" s="166">
        <f xml:space="preserve"> 'Weekly Menu'!C12</f>
        <v>0</v>
      </c>
      <c r="D40" s="156"/>
      <c r="E40" s="157"/>
      <c r="F40" s="27"/>
      <c r="G40" s="27"/>
      <c r="H40" s="27"/>
      <c r="I40" s="158">
        <f t="shared" si="2"/>
        <v>0</v>
      </c>
      <c r="J40" s="341"/>
    </row>
    <row r="41" spans="2:18" ht="18" customHeight="1" thickBot="1">
      <c r="B41" s="344"/>
      <c r="C41" s="169">
        <f xml:space="preserve"> 'Weekly Menu'!C13</f>
        <v>0</v>
      </c>
      <c r="D41" s="162"/>
      <c r="E41" s="163"/>
      <c r="F41" s="164"/>
      <c r="G41" s="164"/>
      <c r="H41" s="164"/>
      <c r="I41" s="165">
        <f t="shared" si="2"/>
        <v>0</v>
      </c>
      <c r="J41" s="341"/>
    </row>
    <row r="42" spans="2:18" ht="18" customHeight="1">
      <c r="B42" s="342" t="s">
        <v>26</v>
      </c>
      <c r="C42" s="167">
        <f xml:space="preserve"> 'Weekly Menu'!C15</f>
        <v>0</v>
      </c>
      <c r="D42" s="77"/>
      <c r="E42" s="78"/>
      <c r="F42" s="79"/>
      <c r="G42" s="79"/>
      <c r="H42" s="79"/>
      <c r="I42" s="80">
        <f t="shared" si="2"/>
        <v>0</v>
      </c>
      <c r="J42" s="341"/>
    </row>
    <row r="43" spans="2:18" ht="18" customHeight="1">
      <c r="B43" s="343"/>
      <c r="C43" s="166">
        <f xml:space="preserve"> 'Weekly Menu'!C16</f>
        <v>0</v>
      </c>
      <c r="D43" s="156"/>
      <c r="E43" s="157"/>
      <c r="F43" s="27"/>
      <c r="G43" s="27"/>
      <c r="H43" s="27"/>
      <c r="I43" s="158">
        <f t="shared" si="2"/>
        <v>0</v>
      </c>
      <c r="J43" s="341"/>
    </row>
    <row r="44" spans="2:18" ht="18" customHeight="1">
      <c r="B44" s="343"/>
      <c r="C44" s="166">
        <f xml:space="preserve"> 'Weekly Menu'!C17</f>
        <v>0</v>
      </c>
      <c r="D44" s="156"/>
      <c r="E44" s="157"/>
      <c r="F44" s="27"/>
      <c r="G44" s="27"/>
      <c r="H44" s="27"/>
      <c r="I44" s="158">
        <f t="shared" si="2"/>
        <v>0</v>
      </c>
      <c r="J44" s="341"/>
    </row>
    <row r="45" spans="2:18" ht="18" customHeight="1">
      <c r="B45" s="343"/>
      <c r="C45" s="166">
        <f xml:space="preserve"> 'Weekly Menu'!C18</f>
        <v>0</v>
      </c>
      <c r="D45" s="156"/>
      <c r="E45" s="157"/>
      <c r="F45" s="27"/>
      <c r="G45" s="27"/>
      <c r="H45" s="27"/>
      <c r="I45" s="158">
        <f t="shared" si="2"/>
        <v>0</v>
      </c>
      <c r="J45" s="341"/>
    </row>
    <row r="46" spans="2:18" ht="18" customHeight="1">
      <c r="B46" s="343"/>
      <c r="C46" s="166">
        <f xml:space="preserve"> 'Weekly Menu'!C19</f>
        <v>0</v>
      </c>
      <c r="D46" s="156"/>
      <c r="E46" s="157"/>
      <c r="F46" s="27"/>
      <c r="G46" s="27"/>
      <c r="H46" s="27"/>
      <c r="I46" s="158">
        <f t="shared" si="2"/>
        <v>0</v>
      </c>
      <c r="J46" s="341"/>
    </row>
    <row r="47" spans="2:18" ht="18" customHeight="1">
      <c r="B47" s="343"/>
      <c r="C47" s="166">
        <f xml:space="preserve"> 'Weekly Menu'!C21</f>
        <v>0</v>
      </c>
      <c r="D47" s="156"/>
      <c r="E47" s="157"/>
      <c r="F47" s="27"/>
      <c r="G47" s="27"/>
      <c r="H47" s="27"/>
      <c r="I47" s="158">
        <f t="shared" si="2"/>
        <v>0</v>
      </c>
      <c r="J47" s="341"/>
    </row>
    <row r="48" spans="2:18" ht="18" customHeight="1">
      <c r="B48" s="343"/>
      <c r="C48" s="166">
        <f xml:space="preserve"> 'Weekly Menu'!C22</f>
        <v>0</v>
      </c>
      <c r="D48" s="156"/>
      <c r="E48" s="157"/>
      <c r="F48" s="27"/>
      <c r="G48" s="27"/>
      <c r="H48" s="27"/>
      <c r="I48" s="158">
        <f t="shared" si="2"/>
        <v>0</v>
      </c>
      <c r="J48" s="341"/>
    </row>
    <row r="49" spans="2:10" ht="18" customHeight="1">
      <c r="B49" s="343"/>
      <c r="C49" s="166">
        <f xml:space="preserve"> 'Weekly Menu'!C23</f>
        <v>0</v>
      </c>
      <c r="D49" s="156"/>
      <c r="E49" s="157"/>
      <c r="F49" s="27"/>
      <c r="G49" s="27"/>
      <c r="H49" s="27"/>
      <c r="I49" s="158">
        <f t="shared" si="2"/>
        <v>0</v>
      </c>
      <c r="J49" s="341"/>
    </row>
    <row r="50" spans="2:10" ht="18" customHeight="1" thickBot="1">
      <c r="B50" s="344"/>
      <c r="C50" s="169">
        <f xml:space="preserve"> 'Weekly Menu'!C24</f>
        <v>0</v>
      </c>
      <c r="D50" s="162"/>
      <c r="E50" s="163"/>
      <c r="F50" s="164"/>
      <c r="G50" s="164"/>
      <c r="H50" s="164"/>
      <c r="I50" s="165">
        <f t="shared" si="2"/>
        <v>0</v>
      </c>
      <c r="J50" s="341"/>
    </row>
    <row r="51" spans="2:10" ht="18" customHeight="1">
      <c r="B51" s="342" t="s">
        <v>28</v>
      </c>
      <c r="C51" s="167">
        <f xml:space="preserve"> 'Weekly Menu'!C26</f>
        <v>0</v>
      </c>
      <c r="D51" s="336" t="s">
        <v>29</v>
      </c>
      <c r="E51" s="314"/>
      <c r="F51" s="315"/>
      <c r="G51" s="315"/>
      <c r="H51" s="315"/>
      <c r="I51" s="316"/>
      <c r="J51" s="339">
        <v>1</v>
      </c>
    </row>
    <row r="52" spans="2:10" ht="18" customHeight="1">
      <c r="B52" s="343"/>
      <c r="C52" s="166">
        <f xml:space="preserve"> 'Weekly Menu'!C27</f>
        <v>0</v>
      </c>
      <c r="D52" s="337"/>
      <c r="E52" s="317"/>
      <c r="F52" s="318"/>
      <c r="G52" s="318"/>
      <c r="H52" s="318"/>
      <c r="I52" s="319"/>
      <c r="J52" s="339"/>
    </row>
    <row r="53" spans="2:10" ht="18" customHeight="1">
      <c r="B53" s="343"/>
      <c r="C53" s="166">
        <f xml:space="preserve"> 'Weekly Menu'!C28</f>
        <v>0</v>
      </c>
      <c r="D53" s="337"/>
      <c r="E53" s="317"/>
      <c r="F53" s="318"/>
      <c r="G53" s="318"/>
      <c r="H53" s="318"/>
      <c r="I53" s="319"/>
      <c r="J53" s="339"/>
    </row>
    <row r="54" spans="2:10" ht="18" customHeight="1" thickBot="1">
      <c r="B54" s="345"/>
      <c r="C54" s="168">
        <f xml:space="preserve"> 'Weekly Menu'!C29</f>
        <v>0</v>
      </c>
      <c r="D54" s="338"/>
      <c r="E54" s="320"/>
      <c r="F54" s="321"/>
      <c r="G54" s="321"/>
      <c r="H54" s="321"/>
      <c r="I54" s="322"/>
      <c r="J54" s="339"/>
    </row>
    <row r="55" spans="2:10" ht="18" customHeight="1">
      <c r="B55" s="330" t="s">
        <v>30</v>
      </c>
      <c r="C55" s="331"/>
      <c r="D55" s="170" t="s">
        <v>24</v>
      </c>
      <c r="E55" s="171">
        <f>SUM(E34:E37, E42:E50)</f>
        <v>0</v>
      </c>
      <c r="F55" s="172">
        <f>SUM(F34:F37, F42:F50)</f>
        <v>0</v>
      </c>
      <c r="G55" s="172">
        <f>SUM(G34:G37, G42:G50)</f>
        <v>0</v>
      </c>
      <c r="H55" s="172">
        <f>SUM(H34:H37, H42:H50)</f>
        <v>0</v>
      </c>
      <c r="I55" s="172">
        <f>SUM(I34:I37, I42:I50)</f>
        <v>0</v>
      </c>
      <c r="J55" s="31">
        <v>1</v>
      </c>
    </row>
    <row r="56" spans="2:10" ht="18" customHeight="1" thickBot="1">
      <c r="B56" s="240"/>
      <c r="C56" s="332"/>
      <c r="D56" s="70" t="s">
        <v>25</v>
      </c>
      <c r="E56" s="91">
        <f>SUM(E38:E50)</f>
        <v>0</v>
      </c>
      <c r="F56" s="92">
        <f>SUM(F38:F50)</f>
        <v>0</v>
      </c>
      <c r="G56" s="92">
        <f>SUM(G38:G50)</f>
        <v>0</v>
      </c>
      <c r="H56" s="92">
        <f>SUM(H38:H50)</f>
        <v>0</v>
      </c>
      <c r="I56" s="92">
        <f>SUM(I38:I50)</f>
        <v>0</v>
      </c>
      <c r="J56" s="95">
        <v>1</v>
      </c>
    </row>
    <row r="57" spans="2:10" ht="18" customHeight="1" thickBot="1">
      <c r="B57" s="240" t="s">
        <v>31</v>
      </c>
      <c r="C57" s="241"/>
      <c r="D57" s="332"/>
      <c r="E57" s="89" t="s">
        <v>29</v>
      </c>
      <c r="F57" s="89" t="s">
        <v>32</v>
      </c>
      <c r="G57" s="89" t="s">
        <v>84</v>
      </c>
      <c r="H57" s="89" t="s">
        <v>33</v>
      </c>
      <c r="I57" s="89" t="s">
        <v>32</v>
      </c>
      <c r="J57" s="94" t="s">
        <v>29</v>
      </c>
    </row>
    <row r="58" spans="2:10" ht="14.5" thickBot="1">
      <c r="C58" s="143"/>
      <c r="D58" s="21"/>
      <c r="E58" s="21"/>
      <c r="F58" s="21"/>
      <c r="G58" s="21"/>
      <c r="H58" s="21"/>
      <c r="I58" s="21"/>
      <c r="J58" s="21"/>
    </row>
    <row r="59" spans="2:10" ht="24.75" customHeight="1" thickBot="1">
      <c r="B59" s="333" t="s">
        <v>2</v>
      </c>
      <c r="C59" s="334"/>
      <c r="D59" s="334"/>
      <c r="E59" s="334"/>
      <c r="F59" s="334"/>
      <c r="G59" s="334"/>
      <c r="H59" s="334"/>
      <c r="I59" s="334"/>
      <c r="J59" s="335"/>
    </row>
    <row r="60" spans="2:10" ht="72.75" customHeight="1" thickBot="1">
      <c r="B60" s="252" t="s">
        <v>16</v>
      </c>
      <c r="C60" s="329"/>
      <c r="D60" s="155" t="s">
        <v>17</v>
      </c>
      <c r="E60" s="155" t="s">
        <v>18</v>
      </c>
      <c r="F60" s="155" t="s">
        <v>19</v>
      </c>
      <c r="G60" s="155" t="s">
        <v>20</v>
      </c>
      <c r="H60" s="155" t="s">
        <v>21</v>
      </c>
      <c r="I60" s="155" t="s">
        <v>22</v>
      </c>
      <c r="J60" s="15" t="s">
        <v>23</v>
      </c>
    </row>
    <row r="61" spans="2:10" ht="18" customHeight="1">
      <c r="B61" s="342" t="s">
        <v>24</v>
      </c>
      <c r="C61" s="167">
        <f xml:space="preserve"> 'Weekly Menu'!D5</f>
        <v>0</v>
      </c>
      <c r="D61" s="77"/>
      <c r="E61" s="78"/>
      <c r="F61" s="79"/>
      <c r="G61" s="79"/>
      <c r="H61" s="79"/>
      <c r="I61" s="80">
        <f t="shared" ref="I61:I77" si="3">SUM(F61,H61)</f>
        <v>0</v>
      </c>
      <c r="J61" s="340"/>
    </row>
    <row r="62" spans="2:10" ht="18" customHeight="1">
      <c r="B62" s="343"/>
      <c r="C62" s="166">
        <f xml:space="preserve"> 'Weekly Menu'!D6</f>
        <v>0</v>
      </c>
      <c r="D62" s="156"/>
      <c r="E62" s="157"/>
      <c r="F62" s="27"/>
      <c r="G62" s="27"/>
      <c r="H62" s="27"/>
      <c r="I62" s="158">
        <f t="shared" si="3"/>
        <v>0</v>
      </c>
      <c r="J62" s="341"/>
    </row>
    <row r="63" spans="2:10" ht="18" customHeight="1">
      <c r="B63" s="343"/>
      <c r="C63" s="166">
        <f xml:space="preserve"> 'Weekly Menu'!D7</f>
        <v>0</v>
      </c>
      <c r="D63" s="156"/>
      <c r="E63" s="157"/>
      <c r="F63" s="27"/>
      <c r="G63" s="27"/>
      <c r="H63" s="27"/>
      <c r="I63" s="158">
        <f t="shared" si="3"/>
        <v>0</v>
      </c>
      <c r="J63" s="341"/>
    </row>
    <row r="64" spans="2:10" ht="18" customHeight="1" thickBot="1">
      <c r="B64" s="344"/>
      <c r="C64" s="169">
        <f xml:space="preserve"> 'Weekly Menu'!D8</f>
        <v>0</v>
      </c>
      <c r="D64" s="162"/>
      <c r="E64" s="163"/>
      <c r="F64" s="164"/>
      <c r="G64" s="164"/>
      <c r="H64" s="164"/>
      <c r="I64" s="165">
        <f t="shared" si="3"/>
        <v>0</v>
      </c>
      <c r="J64" s="341"/>
    </row>
    <row r="65" spans="2:10" ht="18" customHeight="1">
      <c r="B65" s="342" t="s">
        <v>25</v>
      </c>
      <c r="C65" s="167">
        <f xml:space="preserve"> 'Weekly Menu'!D10</f>
        <v>0</v>
      </c>
      <c r="D65" s="77"/>
      <c r="E65" s="78"/>
      <c r="F65" s="79"/>
      <c r="G65" s="79"/>
      <c r="H65" s="79"/>
      <c r="I65" s="80">
        <f t="shared" si="3"/>
        <v>0</v>
      </c>
      <c r="J65" s="341"/>
    </row>
    <row r="66" spans="2:10" ht="18" customHeight="1">
      <c r="B66" s="343"/>
      <c r="C66" s="166">
        <f xml:space="preserve"> 'Weekly Menu'!D11</f>
        <v>0</v>
      </c>
      <c r="D66" s="156"/>
      <c r="E66" s="157"/>
      <c r="F66" s="27"/>
      <c r="G66" s="27"/>
      <c r="H66" s="27"/>
      <c r="I66" s="158">
        <f t="shared" si="3"/>
        <v>0</v>
      </c>
      <c r="J66" s="341"/>
    </row>
    <row r="67" spans="2:10" ht="18" customHeight="1">
      <c r="B67" s="343"/>
      <c r="C67" s="166">
        <f xml:space="preserve"> 'Weekly Menu'!D12</f>
        <v>0</v>
      </c>
      <c r="D67" s="156"/>
      <c r="E67" s="157"/>
      <c r="F67" s="27"/>
      <c r="G67" s="27"/>
      <c r="H67" s="27"/>
      <c r="I67" s="158">
        <f t="shared" si="3"/>
        <v>0</v>
      </c>
      <c r="J67" s="341"/>
    </row>
    <row r="68" spans="2:10" ht="18" customHeight="1" thickBot="1">
      <c r="B68" s="344"/>
      <c r="C68" s="169">
        <f xml:space="preserve"> 'Weekly Menu'!D13</f>
        <v>0</v>
      </c>
      <c r="D68" s="162"/>
      <c r="E68" s="163"/>
      <c r="F68" s="164"/>
      <c r="G68" s="164"/>
      <c r="H68" s="164"/>
      <c r="I68" s="165">
        <f t="shared" si="3"/>
        <v>0</v>
      </c>
      <c r="J68" s="341"/>
    </row>
    <row r="69" spans="2:10" ht="18" customHeight="1">
      <c r="B69" s="342" t="s">
        <v>26</v>
      </c>
      <c r="C69" s="167">
        <f xml:space="preserve"> 'Weekly Menu'!D15</f>
        <v>0</v>
      </c>
      <c r="D69" s="77"/>
      <c r="E69" s="78"/>
      <c r="F69" s="79"/>
      <c r="G69" s="79"/>
      <c r="H69" s="79"/>
      <c r="I69" s="80">
        <f t="shared" si="3"/>
        <v>0</v>
      </c>
      <c r="J69" s="341"/>
    </row>
    <row r="70" spans="2:10" ht="18" customHeight="1">
      <c r="B70" s="343"/>
      <c r="C70" s="166">
        <f xml:space="preserve"> 'Weekly Menu'!D16</f>
        <v>0</v>
      </c>
      <c r="D70" s="156"/>
      <c r="E70" s="157"/>
      <c r="F70" s="27"/>
      <c r="G70" s="27"/>
      <c r="H70" s="27"/>
      <c r="I70" s="158">
        <f t="shared" si="3"/>
        <v>0</v>
      </c>
      <c r="J70" s="341"/>
    </row>
    <row r="71" spans="2:10" ht="18" customHeight="1">
      <c r="B71" s="343"/>
      <c r="C71" s="166">
        <f xml:space="preserve"> 'Weekly Menu'!D17</f>
        <v>0</v>
      </c>
      <c r="D71" s="156"/>
      <c r="E71" s="157"/>
      <c r="F71" s="27"/>
      <c r="G71" s="27"/>
      <c r="H71" s="27"/>
      <c r="I71" s="158">
        <f t="shared" si="3"/>
        <v>0</v>
      </c>
      <c r="J71" s="341"/>
    </row>
    <row r="72" spans="2:10" ht="18" customHeight="1">
      <c r="B72" s="343"/>
      <c r="C72" s="166">
        <f xml:space="preserve"> 'Weekly Menu'!D18</f>
        <v>0</v>
      </c>
      <c r="D72" s="156"/>
      <c r="E72" s="157"/>
      <c r="F72" s="27"/>
      <c r="G72" s="27"/>
      <c r="H72" s="27"/>
      <c r="I72" s="158">
        <f t="shared" si="3"/>
        <v>0</v>
      </c>
      <c r="J72" s="341"/>
    </row>
    <row r="73" spans="2:10" ht="18" customHeight="1">
      <c r="B73" s="343"/>
      <c r="C73" s="166">
        <f xml:space="preserve"> 'Weekly Menu'!D19</f>
        <v>0</v>
      </c>
      <c r="D73" s="156"/>
      <c r="E73" s="157"/>
      <c r="F73" s="27"/>
      <c r="G73" s="27"/>
      <c r="H73" s="27"/>
      <c r="I73" s="158">
        <f t="shared" si="3"/>
        <v>0</v>
      </c>
      <c r="J73" s="341"/>
    </row>
    <row r="74" spans="2:10" ht="18" customHeight="1">
      <c r="B74" s="343"/>
      <c r="C74" s="166">
        <f xml:space="preserve"> 'Weekly Menu'!D21</f>
        <v>0</v>
      </c>
      <c r="D74" s="156"/>
      <c r="E74" s="157"/>
      <c r="F74" s="27"/>
      <c r="G74" s="27"/>
      <c r="H74" s="27"/>
      <c r="I74" s="158">
        <f t="shared" si="3"/>
        <v>0</v>
      </c>
      <c r="J74" s="341"/>
    </row>
    <row r="75" spans="2:10" ht="18" customHeight="1">
      <c r="B75" s="343"/>
      <c r="C75" s="166">
        <f xml:space="preserve"> 'Weekly Menu'!D22</f>
        <v>0</v>
      </c>
      <c r="D75" s="156"/>
      <c r="E75" s="157"/>
      <c r="F75" s="27"/>
      <c r="G75" s="27"/>
      <c r="H75" s="27"/>
      <c r="I75" s="158">
        <f t="shared" si="3"/>
        <v>0</v>
      </c>
      <c r="J75" s="341"/>
    </row>
    <row r="76" spans="2:10" ht="18" customHeight="1">
      <c r="B76" s="343"/>
      <c r="C76" s="166">
        <f xml:space="preserve"> 'Weekly Menu'!D23</f>
        <v>0</v>
      </c>
      <c r="D76" s="156"/>
      <c r="E76" s="157"/>
      <c r="F76" s="27"/>
      <c r="G76" s="27"/>
      <c r="H76" s="27"/>
      <c r="I76" s="158">
        <f t="shared" si="3"/>
        <v>0</v>
      </c>
      <c r="J76" s="341"/>
    </row>
    <row r="77" spans="2:10" ht="18" customHeight="1" thickBot="1">
      <c r="B77" s="345"/>
      <c r="C77" s="168">
        <f xml:space="preserve"> 'Weekly Menu'!D24</f>
        <v>0</v>
      </c>
      <c r="D77" s="159"/>
      <c r="E77" s="160"/>
      <c r="F77" s="84"/>
      <c r="G77" s="84"/>
      <c r="H77" s="84"/>
      <c r="I77" s="161">
        <f t="shared" si="3"/>
        <v>0</v>
      </c>
      <c r="J77" s="341"/>
    </row>
    <row r="78" spans="2:10" ht="18" customHeight="1">
      <c r="B78" s="323" t="s">
        <v>28</v>
      </c>
      <c r="C78" s="140">
        <f xml:space="preserve"> 'Weekly Menu'!D26</f>
        <v>0</v>
      </c>
      <c r="D78" s="336" t="s">
        <v>29</v>
      </c>
      <c r="E78" s="314"/>
      <c r="F78" s="315"/>
      <c r="G78" s="315"/>
      <c r="H78" s="315"/>
      <c r="I78" s="316"/>
      <c r="J78" s="339">
        <v>1</v>
      </c>
    </row>
    <row r="79" spans="2:10" ht="18" customHeight="1">
      <c r="B79" s="324"/>
      <c r="C79" s="141">
        <f xml:space="preserve"> 'Weekly Menu'!D27</f>
        <v>0</v>
      </c>
      <c r="D79" s="337"/>
      <c r="E79" s="317"/>
      <c r="F79" s="318"/>
      <c r="G79" s="318"/>
      <c r="H79" s="318"/>
      <c r="I79" s="319"/>
      <c r="J79" s="339"/>
    </row>
    <row r="80" spans="2:10" ht="18" customHeight="1">
      <c r="B80" s="324"/>
      <c r="C80" s="141">
        <f xml:space="preserve"> 'Weekly Menu'!D28</f>
        <v>0</v>
      </c>
      <c r="D80" s="337"/>
      <c r="E80" s="317"/>
      <c r="F80" s="318"/>
      <c r="G80" s="318"/>
      <c r="H80" s="318"/>
      <c r="I80" s="319"/>
      <c r="J80" s="339"/>
    </row>
    <row r="81" spans="2:10" ht="18" customHeight="1" thickBot="1">
      <c r="B81" s="325"/>
      <c r="C81" s="142">
        <f xml:space="preserve"> 'Weekly Menu'!D29</f>
        <v>0</v>
      </c>
      <c r="D81" s="338"/>
      <c r="E81" s="320"/>
      <c r="F81" s="321"/>
      <c r="G81" s="321"/>
      <c r="H81" s="321"/>
      <c r="I81" s="322"/>
      <c r="J81" s="339"/>
    </row>
    <row r="82" spans="2:10" ht="18" customHeight="1">
      <c r="B82" s="252" t="s">
        <v>30</v>
      </c>
      <c r="C82" s="329"/>
      <c r="D82" s="17" t="s">
        <v>24</v>
      </c>
      <c r="E82" s="18">
        <f>SUM(E61:E64, E69:E77)</f>
        <v>0</v>
      </c>
      <c r="F82" s="24">
        <f>SUM(F61:F64, F69:F77)</f>
        <v>0</v>
      </c>
      <c r="G82" s="24">
        <f>SUM(G61:G64, G69:G77)</f>
        <v>0</v>
      </c>
      <c r="H82" s="24">
        <f>SUM(H61:H64, H69:H77)</f>
        <v>0</v>
      </c>
      <c r="I82" s="24">
        <f>SUM(I61:I64, I69:I77)</f>
        <v>0</v>
      </c>
      <c r="J82" s="31">
        <v>1</v>
      </c>
    </row>
    <row r="83" spans="2:10" ht="18" customHeight="1">
      <c r="B83" s="330"/>
      <c r="C83" s="331"/>
      <c r="D83" s="19" t="s">
        <v>25</v>
      </c>
      <c r="E83" s="20">
        <f>SUM(E65:E77)</f>
        <v>0</v>
      </c>
      <c r="F83" s="25">
        <f>SUM(F65:F77)</f>
        <v>0</v>
      </c>
      <c r="G83" s="25">
        <f>SUM(G65:G77)</f>
        <v>0</v>
      </c>
      <c r="H83" s="25">
        <f>SUM(H65:H77)</f>
        <v>0</v>
      </c>
      <c r="I83" s="25">
        <f>SUM(I65:I77)</f>
        <v>0</v>
      </c>
      <c r="J83" s="30">
        <v>1</v>
      </c>
    </row>
    <row r="84" spans="2:10" ht="18" customHeight="1" thickBot="1">
      <c r="B84" s="240" t="s">
        <v>31</v>
      </c>
      <c r="C84" s="241"/>
      <c r="D84" s="332"/>
      <c r="E84" s="70" t="s">
        <v>29</v>
      </c>
      <c r="F84" s="70" t="s">
        <v>32</v>
      </c>
      <c r="G84" s="89" t="s">
        <v>84</v>
      </c>
      <c r="H84" s="70" t="s">
        <v>33</v>
      </c>
      <c r="I84" s="70" t="s">
        <v>32</v>
      </c>
      <c r="J84" s="71" t="s">
        <v>29</v>
      </c>
    </row>
    <row r="85" spans="2:10" ht="14.5" thickBot="1">
      <c r="C85" s="143"/>
      <c r="D85" s="21"/>
      <c r="E85" s="21"/>
      <c r="F85" s="21"/>
      <c r="G85" s="21"/>
      <c r="H85" s="21"/>
      <c r="I85" s="21"/>
      <c r="J85" s="21"/>
    </row>
    <row r="86" spans="2:10" ht="24.75" customHeight="1" thickBot="1">
      <c r="B86" s="333" t="s">
        <v>3</v>
      </c>
      <c r="C86" s="334"/>
      <c r="D86" s="334"/>
      <c r="E86" s="334"/>
      <c r="F86" s="334"/>
      <c r="G86" s="334"/>
      <c r="H86" s="334"/>
      <c r="I86" s="334"/>
      <c r="J86" s="335"/>
    </row>
    <row r="87" spans="2:10" ht="72.75" customHeight="1" thickBot="1">
      <c r="B87" s="240" t="s">
        <v>16</v>
      </c>
      <c r="C87" s="332"/>
      <c r="D87" s="14" t="s">
        <v>17</v>
      </c>
      <c r="E87" s="14" t="s">
        <v>18</v>
      </c>
      <c r="F87" s="14" t="s">
        <v>19</v>
      </c>
      <c r="G87" s="14" t="s">
        <v>20</v>
      </c>
      <c r="H87" s="14" t="s">
        <v>21</v>
      </c>
      <c r="I87" s="14" t="s">
        <v>22</v>
      </c>
      <c r="J87" s="15" t="s">
        <v>23</v>
      </c>
    </row>
    <row r="88" spans="2:10" ht="18" customHeight="1">
      <c r="B88" s="323" t="s">
        <v>24</v>
      </c>
      <c r="C88" s="140">
        <f xml:space="preserve"> 'Weekly Menu'!E5</f>
        <v>0</v>
      </c>
      <c r="D88" s="77"/>
      <c r="E88" s="78"/>
      <c r="F88" s="79"/>
      <c r="G88" s="79"/>
      <c r="H88" s="79"/>
      <c r="I88" s="80">
        <f t="shared" ref="I88:I104" si="4">SUM(F88,H88)</f>
        <v>0</v>
      </c>
      <c r="J88" s="340"/>
    </row>
    <row r="89" spans="2:10" ht="18" customHeight="1">
      <c r="B89" s="324"/>
      <c r="C89" s="144">
        <f xml:space="preserve"> 'Weekly Menu'!E6</f>
        <v>0</v>
      </c>
      <c r="D89" s="69"/>
      <c r="E89" s="29"/>
      <c r="F89" s="27"/>
      <c r="G89" s="28"/>
      <c r="H89" s="28"/>
      <c r="I89" s="81">
        <f t="shared" si="4"/>
        <v>0</v>
      </c>
      <c r="J89" s="341"/>
    </row>
    <row r="90" spans="2:10" ht="18" customHeight="1">
      <c r="B90" s="324"/>
      <c r="C90" s="144">
        <f xml:space="preserve"> 'Weekly Menu'!E7</f>
        <v>0</v>
      </c>
      <c r="D90" s="69"/>
      <c r="E90" s="29"/>
      <c r="F90" s="27"/>
      <c r="G90" s="28"/>
      <c r="H90" s="28"/>
      <c r="I90" s="81">
        <f t="shared" si="4"/>
        <v>0</v>
      </c>
      <c r="J90" s="341"/>
    </row>
    <row r="91" spans="2:10" ht="18" customHeight="1" thickBot="1">
      <c r="B91" s="325"/>
      <c r="C91" s="145">
        <f xml:space="preserve"> 'Weekly Menu'!E8</f>
        <v>0</v>
      </c>
      <c r="D91" s="82"/>
      <c r="E91" s="83"/>
      <c r="F91" s="84"/>
      <c r="G91" s="85"/>
      <c r="H91" s="85"/>
      <c r="I91" s="86">
        <f t="shared" si="4"/>
        <v>0</v>
      </c>
      <c r="J91" s="341"/>
    </row>
    <row r="92" spans="2:10" ht="18" customHeight="1">
      <c r="B92" s="326" t="s">
        <v>25</v>
      </c>
      <c r="C92" s="140">
        <f xml:space="preserve"> 'Weekly Menu'!E10</f>
        <v>0</v>
      </c>
      <c r="D92" s="77"/>
      <c r="E92" s="78"/>
      <c r="F92" s="79"/>
      <c r="G92" s="79"/>
      <c r="H92" s="79"/>
      <c r="I92" s="80">
        <f t="shared" si="4"/>
        <v>0</v>
      </c>
      <c r="J92" s="341"/>
    </row>
    <row r="93" spans="2:10" ht="18" customHeight="1">
      <c r="B93" s="327"/>
      <c r="C93" s="141">
        <f xml:space="preserve"> 'Weekly Menu'!E11</f>
        <v>0</v>
      </c>
      <c r="D93" s="69"/>
      <c r="E93" s="29"/>
      <c r="F93" s="27"/>
      <c r="G93" s="28"/>
      <c r="H93" s="28"/>
      <c r="I93" s="81">
        <f t="shared" si="4"/>
        <v>0</v>
      </c>
      <c r="J93" s="341"/>
    </row>
    <row r="94" spans="2:10" ht="18" customHeight="1">
      <c r="B94" s="327"/>
      <c r="C94" s="141">
        <f xml:space="preserve"> 'Weekly Menu'!E12</f>
        <v>0</v>
      </c>
      <c r="D94" s="69"/>
      <c r="E94" s="29"/>
      <c r="F94" s="27"/>
      <c r="G94" s="28"/>
      <c r="H94" s="28"/>
      <c r="I94" s="81">
        <f t="shared" si="4"/>
        <v>0</v>
      </c>
      <c r="J94" s="341"/>
    </row>
    <row r="95" spans="2:10" ht="18" customHeight="1" thickBot="1">
      <c r="B95" s="328"/>
      <c r="C95" s="142">
        <f xml:space="preserve"> 'Weekly Menu'!E13</f>
        <v>0</v>
      </c>
      <c r="D95" s="82"/>
      <c r="E95" s="83"/>
      <c r="F95" s="84"/>
      <c r="G95" s="85"/>
      <c r="H95" s="85"/>
      <c r="I95" s="86">
        <f t="shared" si="4"/>
        <v>0</v>
      </c>
      <c r="J95" s="341"/>
    </row>
    <row r="96" spans="2:10" ht="18" customHeight="1">
      <c r="B96" s="323" t="s">
        <v>26</v>
      </c>
      <c r="C96" s="140">
        <f xml:space="preserve"> 'Weekly Menu'!E15</f>
        <v>0</v>
      </c>
      <c r="D96" s="77"/>
      <c r="E96" s="78"/>
      <c r="F96" s="79"/>
      <c r="G96" s="79"/>
      <c r="H96" s="79"/>
      <c r="I96" s="80">
        <f t="shared" si="4"/>
        <v>0</v>
      </c>
      <c r="J96" s="341"/>
    </row>
    <row r="97" spans="2:10" ht="18" customHeight="1">
      <c r="B97" s="324"/>
      <c r="C97" s="141">
        <f xml:space="preserve"> 'Weekly Menu'!E16</f>
        <v>0</v>
      </c>
      <c r="D97" s="69"/>
      <c r="E97" s="29"/>
      <c r="F97" s="27"/>
      <c r="G97" s="28"/>
      <c r="H97" s="28"/>
      <c r="I97" s="81">
        <f t="shared" si="4"/>
        <v>0</v>
      </c>
      <c r="J97" s="341"/>
    </row>
    <row r="98" spans="2:10" ht="18" customHeight="1">
      <c r="B98" s="324"/>
      <c r="C98" s="141">
        <f xml:space="preserve"> 'Weekly Menu'!E17</f>
        <v>0</v>
      </c>
      <c r="D98" s="69"/>
      <c r="E98" s="29"/>
      <c r="F98" s="27"/>
      <c r="G98" s="28"/>
      <c r="H98" s="28"/>
      <c r="I98" s="81">
        <f t="shared" si="4"/>
        <v>0</v>
      </c>
      <c r="J98" s="341"/>
    </row>
    <row r="99" spans="2:10" ht="18" customHeight="1">
      <c r="B99" s="324"/>
      <c r="C99" s="141">
        <f xml:space="preserve"> 'Weekly Menu'!E18</f>
        <v>0</v>
      </c>
      <c r="D99" s="69"/>
      <c r="E99" s="29"/>
      <c r="F99" s="27"/>
      <c r="G99" s="28"/>
      <c r="H99" s="28"/>
      <c r="I99" s="81">
        <f t="shared" si="4"/>
        <v>0</v>
      </c>
      <c r="J99" s="341"/>
    </row>
    <row r="100" spans="2:10" ht="18" customHeight="1">
      <c r="B100" s="324"/>
      <c r="C100" s="141">
        <f xml:space="preserve"> 'Weekly Menu'!E19</f>
        <v>0</v>
      </c>
      <c r="D100" s="69"/>
      <c r="E100" s="29"/>
      <c r="F100" s="27"/>
      <c r="G100" s="28"/>
      <c r="H100" s="28"/>
      <c r="I100" s="81">
        <f t="shared" si="4"/>
        <v>0</v>
      </c>
      <c r="J100" s="341"/>
    </row>
    <row r="101" spans="2:10" ht="18" customHeight="1">
      <c r="B101" s="324"/>
      <c r="C101" s="141">
        <f xml:space="preserve"> 'Weekly Menu'!E21</f>
        <v>0</v>
      </c>
      <c r="D101" s="69"/>
      <c r="E101" s="29"/>
      <c r="F101" s="27"/>
      <c r="G101" s="28"/>
      <c r="H101" s="28"/>
      <c r="I101" s="81">
        <f t="shared" si="4"/>
        <v>0</v>
      </c>
      <c r="J101" s="341"/>
    </row>
    <row r="102" spans="2:10" ht="18" customHeight="1">
      <c r="B102" s="324"/>
      <c r="C102" s="141">
        <f xml:space="preserve"> 'Weekly Menu'!E22</f>
        <v>0</v>
      </c>
      <c r="D102" s="69"/>
      <c r="E102" s="29"/>
      <c r="F102" s="27"/>
      <c r="G102" s="28"/>
      <c r="H102" s="28"/>
      <c r="I102" s="81">
        <f t="shared" si="4"/>
        <v>0</v>
      </c>
      <c r="J102" s="341"/>
    </row>
    <row r="103" spans="2:10" ht="18" customHeight="1">
      <c r="B103" s="324"/>
      <c r="C103" s="141">
        <f xml:space="preserve"> 'Weekly Menu'!E23</f>
        <v>0</v>
      </c>
      <c r="D103" s="69"/>
      <c r="E103" s="29"/>
      <c r="F103" s="27"/>
      <c r="G103" s="28"/>
      <c r="H103" s="28"/>
      <c r="I103" s="81">
        <f t="shared" si="4"/>
        <v>0</v>
      </c>
      <c r="J103" s="341"/>
    </row>
    <row r="104" spans="2:10" ht="18" customHeight="1" thickBot="1">
      <c r="B104" s="325"/>
      <c r="C104" s="142">
        <f xml:space="preserve"> 'Weekly Menu'!E24</f>
        <v>0</v>
      </c>
      <c r="D104" s="82"/>
      <c r="E104" s="83"/>
      <c r="F104" s="84"/>
      <c r="G104" s="85"/>
      <c r="H104" s="85"/>
      <c r="I104" s="86">
        <f t="shared" si="4"/>
        <v>0</v>
      </c>
      <c r="J104" s="341"/>
    </row>
    <row r="105" spans="2:10" ht="18" customHeight="1">
      <c r="B105" s="323" t="s">
        <v>28</v>
      </c>
      <c r="C105" s="140">
        <f xml:space="preserve"> 'Weekly Menu'!E26</f>
        <v>0</v>
      </c>
      <c r="D105" s="336" t="s">
        <v>29</v>
      </c>
      <c r="E105" s="314"/>
      <c r="F105" s="315"/>
      <c r="G105" s="315"/>
      <c r="H105" s="315"/>
      <c r="I105" s="316"/>
      <c r="J105" s="339">
        <v>1</v>
      </c>
    </row>
    <row r="106" spans="2:10" ht="18" customHeight="1">
      <c r="B106" s="324"/>
      <c r="C106" s="141">
        <f xml:space="preserve"> 'Weekly Menu'!E27</f>
        <v>0</v>
      </c>
      <c r="D106" s="337"/>
      <c r="E106" s="317"/>
      <c r="F106" s="318"/>
      <c r="G106" s="318"/>
      <c r="H106" s="318"/>
      <c r="I106" s="319"/>
      <c r="J106" s="339"/>
    </row>
    <row r="107" spans="2:10" ht="18" customHeight="1">
      <c r="B107" s="324"/>
      <c r="C107" s="141">
        <f xml:space="preserve"> 'Weekly Menu'!E28</f>
        <v>0</v>
      </c>
      <c r="D107" s="337"/>
      <c r="E107" s="317"/>
      <c r="F107" s="318"/>
      <c r="G107" s="318"/>
      <c r="H107" s="318"/>
      <c r="I107" s="319"/>
      <c r="J107" s="339"/>
    </row>
    <row r="108" spans="2:10" ht="18" customHeight="1" thickBot="1">
      <c r="B108" s="325"/>
      <c r="C108" s="142">
        <f xml:space="preserve"> 'Weekly Menu'!E29</f>
        <v>0</v>
      </c>
      <c r="D108" s="338"/>
      <c r="E108" s="320"/>
      <c r="F108" s="321"/>
      <c r="G108" s="321"/>
      <c r="H108" s="321"/>
      <c r="I108" s="322"/>
      <c r="J108" s="339"/>
    </row>
    <row r="109" spans="2:10" ht="18" customHeight="1">
      <c r="B109" s="252" t="s">
        <v>30</v>
      </c>
      <c r="C109" s="329"/>
      <c r="D109" s="17" t="s">
        <v>24</v>
      </c>
      <c r="E109" s="18">
        <f>SUM(E88:E91, E96:E104)</f>
        <v>0</v>
      </c>
      <c r="F109" s="24">
        <f>SUM(F88:F91, F96:F104)</f>
        <v>0</v>
      </c>
      <c r="G109" s="24">
        <f>SUM(G88:G91, G96:G104)</f>
        <v>0</v>
      </c>
      <c r="H109" s="24">
        <f>SUM(H88:H91, H96:H104)</f>
        <v>0</v>
      </c>
      <c r="I109" s="24">
        <f>SUM(I88:I91, I96:I104)</f>
        <v>0</v>
      </c>
      <c r="J109" s="31">
        <v>1</v>
      </c>
    </row>
    <row r="110" spans="2:10" ht="18" customHeight="1" thickBot="1">
      <c r="B110" s="240"/>
      <c r="C110" s="332"/>
      <c r="D110" s="70" t="s">
        <v>25</v>
      </c>
      <c r="E110" s="91">
        <f>SUM(E92:E104)</f>
        <v>0</v>
      </c>
      <c r="F110" s="92">
        <f>SUM(F92:F104)</f>
        <v>0</v>
      </c>
      <c r="G110" s="92">
        <f>SUM(G92:G104)</f>
        <v>0</v>
      </c>
      <c r="H110" s="92">
        <f>SUM(H92:H104)</f>
        <v>0</v>
      </c>
      <c r="I110" s="92">
        <f>SUM(I92:I104)</f>
        <v>0</v>
      </c>
      <c r="J110" s="95">
        <v>1</v>
      </c>
    </row>
    <row r="111" spans="2:10" ht="18" customHeight="1" thickBot="1">
      <c r="B111" s="240" t="s">
        <v>31</v>
      </c>
      <c r="C111" s="241"/>
      <c r="D111" s="332"/>
      <c r="E111" s="89" t="s">
        <v>29</v>
      </c>
      <c r="F111" s="89" t="s">
        <v>32</v>
      </c>
      <c r="G111" s="89" t="s">
        <v>84</v>
      </c>
      <c r="H111" s="89" t="s">
        <v>33</v>
      </c>
      <c r="I111" s="89" t="s">
        <v>32</v>
      </c>
      <c r="J111" s="94" t="s">
        <v>29</v>
      </c>
    </row>
    <row r="112" spans="2:10" ht="14.5" thickBot="1">
      <c r="C112" s="143"/>
      <c r="D112" s="21"/>
      <c r="E112" s="21"/>
      <c r="F112" s="21"/>
      <c r="G112" s="21"/>
      <c r="H112" s="21"/>
      <c r="I112" s="21"/>
      <c r="J112" s="21"/>
    </row>
    <row r="113" spans="2:10" ht="24.75" customHeight="1" thickBot="1">
      <c r="B113" s="333" t="s">
        <v>4</v>
      </c>
      <c r="C113" s="334"/>
      <c r="D113" s="334"/>
      <c r="E113" s="334"/>
      <c r="F113" s="334"/>
      <c r="G113" s="334"/>
      <c r="H113" s="334"/>
      <c r="I113" s="334"/>
      <c r="J113" s="335"/>
    </row>
    <row r="114" spans="2:10" ht="72.75" customHeight="1" thickBot="1">
      <c r="B114" s="252" t="s">
        <v>16</v>
      </c>
      <c r="C114" s="329"/>
      <c r="D114" s="155" t="s">
        <v>17</v>
      </c>
      <c r="E114" s="155" t="s">
        <v>18</v>
      </c>
      <c r="F114" s="155" t="s">
        <v>19</v>
      </c>
      <c r="G114" s="155" t="s">
        <v>20</v>
      </c>
      <c r="H114" s="155" t="s">
        <v>21</v>
      </c>
      <c r="I114" s="155" t="s">
        <v>22</v>
      </c>
      <c r="J114" s="15" t="s">
        <v>23</v>
      </c>
    </row>
    <row r="115" spans="2:10" ht="18" customHeight="1">
      <c r="B115" s="323" t="s">
        <v>24</v>
      </c>
      <c r="C115" s="147">
        <f xml:space="preserve"> 'Weekly Menu'!F5</f>
        <v>0</v>
      </c>
      <c r="D115" s="77"/>
      <c r="E115" s="78"/>
      <c r="F115" s="79"/>
      <c r="G115" s="79"/>
      <c r="H115" s="79"/>
      <c r="I115" s="80">
        <f t="shared" ref="I115:I126" si="5">SUM(F115,H115)</f>
        <v>0</v>
      </c>
      <c r="J115" s="340"/>
    </row>
    <row r="116" spans="2:10" ht="18" customHeight="1">
      <c r="B116" s="324"/>
      <c r="C116" s="149">
        <f xml:space="preserve"> 'Weekly Menu'!F6</f>
        <v>0</v>
      </c>
      <c r="D116" s="156"/>
      <c r="E116" s="157"/>
      <c r="F116" s="27"/>
      <c r="G116" s="27"/>
      <c r="H116" s="27"/>
      <c r="I116" s="158">
        <f t="shared" si="5"/>
        <v>0</v>
      </c>
      <c r="J116" s="341"/>
    </row>
    <row r="117" spans="2:10" ht="18" customHeight="1">
      <c r="B117" s="324"/>
      <c r="C117" s="149">
        <f xml:space="preserve"> 'Weekly Menu'!F7</f>
        <v>0</v>
      </c>
      <c r="D117" s="156"/>
      <c r="E117" s="157"/>
      <c r="F117" s="27"/>
      <c r="G117" s="27"/>
      <c r="H117" s="27"/>
      <c r="I117" s="158">
        <f t="shared" si="5"/>
        <v>0</v>
      </c>
      <c r="J117" s="341"/>
    </row>
    <row r="118" spans="2:10" ht="18" customHeight="1" thickBot="1">
      <c r="B118" s="325"/>
      <c r="C118" s="150">
        <f xml:space="preserve"> 'Weekly Menu'!F8</f>
        <v>0</v>
      </c>
      <c r="D118" s="159"/>
      <c r="E118" s="160"/>
      <c r="F118" s="84"/>
      <c r="G118" s="84"/>
      <c r="H118" s="84"/>
      <c r="I118" s="161">
        <f t="shared" si="5"/>
        <v>0</v>
      </c>
      <c r="J118" s="341"/>
    </row>
    <row r="119" spans="2:10" ht="18" customHeight="1">
      <c r="B119" s="323" t="s">
        <v>25</v>
      </c>
      <c r="C119" s="147">
        <f xml:space="preserve"> 'Weekly Menu'!F10</f>
        <v>0</v>
      </c>
      <c r="D119" s="77"/>
      <c r="E119" s="78"/>
      <c r="F119" s="79"/>
      <c r="G119" s="79"/>
      <c r="H119" s="79"/>
      <c r="I119" s="80"/>
      <c r="J119" s="341"/>
    </row>
    <row r="120" spans="2:10" ht="18" customHeight="1">
      <c r="B120" s="324"/>
      <c r="C120" s="149">
        <f xml:space="preserve"> 'Weekly Menu'!F11</f>
        <v>0</v>
      </c>
      <c r="D120" s="156"/>
      <c r="E120" s="157"/>
      <c r="F120" s="27"/>
      <c r="G120" s="27"/>
      <c r="H120" s="27"/>
      <c r="I120" s="158">
        <f t="shared" si="5"/>
        <v>0</v>
      </c>
      <c r="J120" s="341"/>
    </row>
    <row r="121" spans="2:10" ht="18" customHeight="1">
      <c r="B121" s="324"/>
      <c r="C121" s="149">
        <f xml:space="preserve"> 'Weekly Menu'!F12</f>
        <v>0</v>
      </c>
      <c r="D121" s="156"/>
      <c r="E121" s="157"/>
      <c r="F121" s="27"/>
      <c r="G121" s="27"/>
      <c r="H121" s="27"/>
      <c r="I121" s="158">
        <f t="shared" si="5"/>
        <v>0</v>
      </c>
      <c r="J121" s="341"/>
    </row>
    <row r="122" spans="2:10" ht="18" customHeight="1" thickBot="1">
      <c r="B122" s="325"/>
      <c r="C122" s="150">
        <f xml:space="preserve"> 'Weekly Menu'!F13</f>
        <v>0</v>
      </c>
      <c r="D122" s="159"/>
      <c r="E122" s="160"/>
      <c r="F122" s="84"/>
      <c r="G122" s="84"/>
      <c r="H122" s="84"/>
      <c r="I122" s="161">
        <f t="shared" si="5"/>
        <v>0</v>
      </c>
      <c r="J122" s="341"/>
    </row>
    <row r="123" spans="2:10" ht="18" customHeight="1">
      <c r="B123" s="323" t="s">
        <v>26</v>
      </c>
      <c r="C123" s="147">
        <f xml:space="preserve"> 'Weekly Menu'!F15</f>
        <v>0</v>
      </c>
      <c r="D123" s="77"/>
      <c r="E123" s="78"/>
      <c r="F123" s="79"/>
      <c r="G123" s="79"/>
      <c r="H123" s="79"/>
      <c r="I123" s="80">
        <f t="shared" si="5"/>
        <v>0</v>
      </c>
      <c r="J123" s="341"/>
    </row>
    <row r="124" spans="2:10" ht="18" customHeight="1">
      <c r="B124" s="324"/>
      <c r="C124" s="149">
        <f xml:space="preserve"> 'Weekly Menu'!F16</f>
        <v>0</v>
      </c>
      <c r="D124" s="156"/>
      <c r="E124" s="157"/>
      <c r="F124" s="27"/>
      <c r="G124" s="27"/>
      <c r="H124" s="27"/>
      <c r="I124" s="158">
        <f t="shared" si="5"/>
        <v>0</v>
      </c>
      <c r="J124" s="341"/>
    </row>
    <row r="125" spans="2:10" ht="18" customHeight="1">
      <c r="B125" s="324"/>
      <c r="C125" s="149">
        <f xml:space="preserve"> 'Weekly Menu'!F17</f>
        <v>0</v>
      </c>
      <c r="D125" s="156"/>
      <c r="E125" s="157"/>
      <c r="F125" s="27"/>
      <c r="G125" s="27"/>
      <c r="H125" s="27"/>
      <c r="I125" s="158">
        <f t="shared" si="5"/>
        <v>0</v>
      </c>
      <c r="J125" s="341"/>
    </row>
    <row r="126" spans="2:10" ht="18" customHeight="1">
      <c r="B126" s="324"/>
      <c r="C126" s="149">
        <f xml:space="preserve"> 'Weekly Menu'!F18</f>
        <v>0</v>
      </c>
      <c r="D126" s="156"/>
      <c r="E126" s="157"/>
      <c r="F126" s="27"/>
      <c r="G126" s="27"/>
      <c r="H126" s="27"/>
      <c r="I126" s="158">
        <f t="shared" si="5"/>
        <v>0</v>
      </c>
      <c r="J126" s="341"/>
    </row>
    <row r="127" spans="2:10" ht="18" customHeight="1">
      <c r="B127" s="324"/>
      <c r="C127" s="149">
        <f xml:space="preserve"> 'Weekly Menu'!F19</f>
        <v>0</v>
      </c>
      <c r="D127" s="156"/>
      <c r="E127" s="157"/>
      <c r="F127" s="27"/>
      <c r="G127" s="27"/>
      <c r="H127" s="27"/>
      <c r="I127" s="158">
        <f t="shared" ref="I127:I131" si="6">SUM(F127,H127)</f>
        <v>0</v>
      </c>
      <c r="J127" s="341"/>
    </row>
    <row r="128" spans="2:10" ht="18" customHeight="1">
      <c r="B128" s="324"/>
      <c r="C128" s="149">
        <f xml:space="preserve"> 'Weekly Menu'!F21</f>
        <v>0</v>
      </c>
      <c r="D128" s="156"/>
      <c r="E128" s="157"/>
      <c r="F128" s="27"/>
      <c r="G128" s="27"/>
      <c r="H128" s="27"/>
      <c r="I128" s="158">
        <f t="shared" si="6"/>
        <v>0</v>
      </c>
      <c r="J128" s="341"/>
    </row>
    <row r="129" spans="2:16" ht="18" customHeight="1">
      <c r="B129" s="324"/>
      <c r="C129" s="149">
        <f xml:space="preserve"> 'Weekly Menu'!F22</f>
        <v>0</v>
      </c>
      <c r="D129" s="156"/>
      <c r="E129" s="157"/>
      <c r="F129" s="27"/>
      <c r="G129" s="27"/>
      <c r="H129" s="27"/>
      <c r="I129" s="158">
        <f t="shared" si="6"/>
        <v>0</v>
      </c>
      <c r="J129" s="341"/>
    </row>
    <row r="130" spans="2:16" ht="18" customHeight="1">
      <c r="B130" s="324"/>
      <c r="C130" s="149">
        <f xml:space="preserve"> 'Weekly Menu'!F23</f>
        <v>0</v>
      </c>
      <c r="D130" s="156"/>
      <c r="E130" s="157"/>
      <c r="F130" s="27"/>
      <c r="G130" s="27"/>
      <c r="H130" s="27"/>
      <c r="I130" s="158">
        <f t="shared" si="6"/>
        <v>0</v>
      </c>
      <c r="J130" s="341"/>
    </row>
    <row r="131" spans="2:16" ht="18" customHeight="1" thickBot="1">
      <c r="B131" s="325"/>
      <c r="C131" s="150">
        <f xml:space="preserve"> 'Weekly Menu'!F24</f>
        <v>0</v>
      </c>
      <c r="D131" s="159"/>
      <c r="E131" s="160"/>
      <c r="F131" s="84"/>
      <c r="G131" s="84"/>
      <c r="H131" s="84"/>
      <c r="I131" s="161">
        <f t="shared" si="6"/>
        <v>0</v>
      </c>
      <c r="J131" s="341"/>
      <c r="N131" s="138"/>
    </row>
    <row r="132" spans="2:16" ht="18" customHeight="1">
      <c r="B132" s="323" t="s">
        <v>28</v>
      </c>
      <c r="C132" s="148">
        <f xml:space="preserve"> 'Weekly Menu'!F26</f>
        <v>0</v>
      </c>
      <c r="D132" s="373" t="s">
        <v>29</v>
      </c>
      <c r="E132" s="314"/>
      <c r="F132" s="315"/>
      <c r="G132" s="315"/>
      <c r="H132" s="315"/>
      <c r="I132" s="316"/>
      <c r="J132" s="339">
        <v>1</v>
      </c>
    </row>
    <row r="133" spans="2:16" ht="18" customHeight="1">
      <c r="B133" s="324"/>
      <c r="C133" s="149">
        <f xml:space="preserve"> 'Weekly Menu'!F27</f>
        <v>0</v>
      </c>
      <c r="D133" s="337"/>
      <c r="E133" s="317"/>
      <c r="F133" s="318"/>
      <c r="G133" s="318"/>
      <c r="H133" s="318"/>
      <c r="I133" s="319"/>
      <c r="J133" s="339"/>
    </row>
    <row r="134" spans="2:16" ht="18" customHeight="1">
      <c r="B134" s="324"/>
      <c r="C134" s="149">
        <f xml:space="preserve"> 'Weekly Menu'!F28</f>
        <v>0</v>
      </c>
      <c r="D134" s="337"/>
      <c r="E134" s="317"/>
      <c r="F134" s="318"/>
      <c r="G134" s="318"/>
      <c r="H134" s="318"/>
      <c r="I134" s="319"/>
      <c r="J134" s="339"/>
    </row>
    <row r="135" spans="2:16" ht="18" customHeight="1" thickBot="1">
      <c r="B135" s="325"/>
      <c r="C135" s="150">
        <f xml:space="preserve"> 'Weekly Menu'!F29</f>
        <v>0</v>
      </c>
      <c r="D135" s="338"/>
      <c r="E135" s="320"/>
      <c r="F135" s="321"/>
      <c r="G135" s="321"/>
      <c r="H135" s="321"/>
      <c r="I135" s="322"/>
      <c r="J135" s="339"/>
    </row>
    <row r="136" spans="2:16" ht="18" customHeight="1">
      <c r="B136" s="252" t="s">
        <v>30</v>
      </c>
      <c r="C136" s="329"/>
      <c r="D136" s="17" t="s">
        <v>24</v>
      </c>
      <c r="E136" s="18">
        <f>SUM(E115:E118, E123:E131)</f>
        <v>0</v>
      </c>
      <c r="F136" s="24">
        <f>SUM(F115:F118, F123:F131)</f>
        <v>0</v>
      </c>
      <c r="G136" s="24">
        <f>SUM(G115:G118, G123:G131)</f>
        <v>0</v>
      </c>
      <c r="H136" s="24">
        <f>SUM(H115:H118, H123:H131)</f>
        <v>0</v>
      </c>
      <c r="I136" s="90">
        <f>SUM(I115:I118, I123:I131)</f>
        <v>0</v>
      </c>
      <c r="J136" s="87">
        <v>1</v>
      </c>
    </row>
    <row r="137" spans="2:16" ht="18" customHeight="1" thickBot="1">
      <c r="B137" s="240"/>
      <c r="C137" s="332"/>
      <c r="D137" s="70" t="s">
        <v>25</v>
      </c>
      <c r="E137" s="91">
        <f>SUM(E119:E131)</f>
        <v>0</v>
      </c>
      <c r="F137" s="92">
        <f>SUM(F119:F131)</f>
        <v>0</v>
      </c>
      <c r="G137" s="92">
        <f>SUM(G119:G131)</f>
        <v>0</v>
      </c>
      <c r="H137" s="92">
        <f>SUM(H119:H131)</f>
        <v>0</v>
      </c>
      <c r="I137" s="93">
        <f>SUM(I119:I131)</f>
        <v>0</v>
      </c>
      <c r="J137" s="88">
        <v>1</v>
      </c>
    </row>
    <row r="138" spans="2:16" ht="18" customHeight="1" thickBot="1">
      <c r="B138" s="240" t="s">
        <v>31</v>
      </c>
      <c r="C138" s="241"/>
      <c r="D138" s="332"/>
      <c r="E138" s="89" t="s">
        <v>29</v>
      </c>
      <c r="F138" s="89" t="s">
        <v>32</v>
      </c>
      <c r="G138" s="89" t="s">
        <v>84</v>
      </c>
      <c r="H138" s="89" t="s">
        <v>33</v>
      </c>
      <c r="I138" s="89" t="s">
        <v>32</v>
      </c>
      <c r="J138" s="71" t="s">
        <v>29</v>
      </c>
    </row>
    <row r="139" spans="2:16" ht="14.5" thickBot="1">
      <c r="C139" s="143"/>
      <c r="D139" s="21"/>
      <c r="E139" s="21"/>
      <c r="F139" s="21"/>
      <c r="G139" s="21"/>
      <c r="H139" s="21"/>
      <c r="I139" s="21"/>
      <c r="J139" s="21"/>
    </row>
    <row r="140" spans="2:16" ht="26.75" customHeight="1" thickBot="1">
      <c r="E140" s="370" t="s">
        <v>34</v>
      </c>
      <c r="F140" s="371"/>
      <c r="G140" s="371"/>
      <c r="H140" s="371"/>
      <c r="I140" s="371"/>
      <c r="J140" s="372"/>
      <c r="L140" s="361" t="s">
        <v>98</v>
      </c>
      <c r="M140" s="362"/>
      <c r="N140" s="362"/>
      <c r="O140" s="362"/>
      <c r="P140" s="363"/>
    </row>
    <row r="141" spans="2:16" ht="71.25" customHeight="1" thickBot="1">
      <c r="E141" s="202" t="s">
        <v>18</v>
      </c>
      <c r="F141" s="155" t="s">
        <v>82</v>
      </c>
      <c r="G141" s="155" t="s">
        <v>81</v>
      </c>
      <c r="H141" s="155" t="s">
        <v>35</v>
      </c>
      <c r="I141" s="155" t="s">
        <v>36</v>
      </c>
      <c r="J141" s="203" t="s">
        <v>23</v>
      </c>
      <c r="L141" s="364"/>
      <c r="M141" s="365"/>
      <c r="N141" s="365"/>
      <c r="O141" s="365"/>
      <c r="P141" s="366"/>
    </row>
    <row r="142" spans="2:16" ht="24.65" customHeight="1" thickBot="1">
      <c r="B142" s="270" t="s">
        <v>37</v>
      </c>
      <c r="C142" s="271"/>
      <c r="D142" s="272"/>
      <c r="E142" s="183">
        <f t="shared" ref="E142:F142" si="7">MIN(E28:E29)+MIN(E55:E56)+MIN(E82:E83)+MIN(E109:E110)+MIN(E136:E137)</f>
        <v>0</v>
      </c>
      <c r="F142" s="183">
        <f t="shared" si="7"/>
        <v>0</v>
      </c>
      <c r="G142" s="184" t="e">
        <f>(MIN(G28:G29)+MIN(G55:G56)+MIN(G82:G83)+MIN(G109:G110)+MIN(G136:G137))/F142</f>
        <v>#DIV/0!</v>
      </c>
      <c r="H142" s="183">
        <f>MIN(H28:H29)+MIN(H55:H56)+MIN(H82:H83)+MIN(H109:H110)+MIN(H136:H137)</f>
        <v>0</v>
      </c>
      <c r="I142" s="183">
        <f>MIN(I28:I29)+MIN(I55:I56)+MIN(I82:I83)+MIN(I109:I110)+MIN(I136:I137)</f>
        <v>0</v>
      </c>
      <c r="J142" s="185">
        <v>5</v>
      </c>
      <c r="L142" s="364"/>
      <c r="M142" s="365"/>
      <c r="N142" s="365"/>
      <c r="O142" s="365"/>
      <c r="P142" s="366"/>
    </row>
    <row r="143" spans="2:16" ht="24.65" customHeight="1" thickBot="1">
      <c r="B143" s="270" t="s">
        <v>38</v>
      </c>
      <c r="C143" s="271"/>
      <c r="D143" s="272"/>
      <c r="E143" s="43" t="s">
        <v>76</v>
      </c>
      <c r="F143" s="33" t="s">
        <v>39</v>
      </c>
      <c r="G143" s="96">
        <v>0.8</v>
      </c>
      <c r="H143" s="33" t="s">
        <v>40</v>
      </c>
      <c r="I143" s="33" t="s">
        <v>78</v>
      </c>
      <c r="J143" s="32" t="s">
        <v>76</v>
      </c>
      <c r="L143" s="367"/>
      <c r="M143" s="368"/>
      <c r="N143" s="368"/>
      <c r="O143" s="368"/>
      <c r="P143" s="369"/>
    </row>
    <row r="144" spans="2:16" ht="24.65" customHeight="1">
      <c r="F144" s="103"/>
    </row>
  </sheetData>
  <sheetProtection algorithmName="SHA-512" hashValue="liRgaF4RAiKmT8836E0MMmuBVsObFMHjXlwLjoVP7/OP2/gYdf0GUoU5fog35mZxalFsCVXGc95s1k+vPkfFAA==" saltValue="tJTDERWoUu3kCs5TmIAMCg==" spinCount="100000" sheet="1" objects="1" scenarios="1"/>
  <mergeCells count="68">
    <mergeCell ref="B24:B27"/>
    <mergeCell ref="B5:J5"/>
    <mergeCell ref="B6:C6"/>
    <mergeCell ref="B7:B10"/>
    <mergeCell ref="B11:B14"/>
    <mergeCell ref="B15:B23"/>
    <mergeCell ref="L26:R33"/>
    <mergeCell ref="B142:D142"/>
    <mergeCell ref="B143:D143"/>
    <mergeCell ref="B1:J2"/>
    <mergeCell ref="L140:P143"/>
    <mergeCell ref="B136:C137"/>
    <mergeCell ref="B138:D138"/>
    <mergeCell ref="J88:J104"/>
    <mergeCell ref="D105:D108"/>
    <mergeCell ref="J105:J108"/>
    <mergeCell ref="E140:J140"/>
    <mergeCell ref="J115:J131"/>
    <mergeCell ref="D132:D135"/>
    <mergeCell ref="J24:J27"/>
    <mergeCell ref="J7:J23"/>
    <mergeCell ref="D24:D27"/>
    <mergeCell ref="E78:I81"/>
    <mergeCell ref="B28:C29"/>
    <mergeCell ref="D51:D54"/>
    <mergeCell ref="J51:J54"/>
    <mergeCell ref="B69:B77"/>
    <mergeCell ref="B51:B54"/>
    <mergeCell ref="B30:D30"/>
    <mergeCell ref="B32:J32"/>
    <mergeCell ref="B33:C33"/>
    <mergeCell ref="B34:B37"/>
    <mergeCell ref="J34:J50"/>
    <mergeCell ref="B38:B41"/>
    <mergeCell ref="B42:B50"/>
    <mergeCell ref="E51:I54"/>
    <mergeCell ref="B55:C56"/>
    <mergeCell ref="B57:D57"/>
    <mergeCell ref="B59:J59"/>
    <mergeCell ref="B60:C60"/>
    <mergeCell ref="J61:J77"/>
    <mergeCell ref="B61:B64"/>
    <mergeCell ref="B65:B68"/>
    <mergeCell ref="B119:B122"/>
    <mergeCell ref="B123:B131"/>
    <mergeCell ref="B132:B135"/>
    <mergeCell ref="B109:C110"/>
    <mergeCell ref="B111:D111"/>
    <mergeCell ref="B113:J113"/>
    <mergeCell ref="B114:C114"/>
    <mergeCell ref="J132:J135"/>
    <mergeCell ref="E132:I135"/>
    <mergeCell ref="L2:R24"/>
    <mergeCell ref="D3:G3"/>
    <mergeCell ref="E24:I27"/>
    <mergeCell ref="B105:B108"/>
    <mergeCell ref="B115:B118"/>
    <mergeCell ref="E105:I108"/>
    <mergeCell ref="B88:B91"/>
    <mergeCell ref="B92:B95"/>
    <mergeCell ref="B96:B104"/>
    <mergeCell ref="B82:C83"/>
    <mergeCell ref="B84:D84"/>
    <mergeCell ref="B86:J86"/>
    <mergeCell ref="B87:C87"/>
    <mergeCell ref="B78:B81"/>
    <mergeCell ref="D78:D81"/>
    <mergeCell ref="J78:J81"/>
  </mergeCells>
  <phoneticPr fontId="27" type="noConversion"/>
  <conditionalFormatting sqref="J142">
    <cfRule type="cellIs" dxfId="117" priority="222" operator="lessThan">
      <formula>3.75</formula>
    </cfRule>
  </conditionalFormatting>
  <conditionalFormatting sqref="J28">
    <cfRule type="cellIs" dxfId="116" priority="211" operator="lessThan">
      <formula>0.75</formula>
    </cfRule>
  </conditionalFormatting>
  <conditionalFormatting sqref="J29">
    <cfRule type="cellIs" dxfId="115" priority="210" operator="lessThan">
      <formula>0.75</formula>
    </cfRule>
  </conditionalFormatting>
  <conditionalFormatting sqref="J55">
    <cfRule type="cellIs" dxfId="114" priority="80" operator="lessThan">
      <formula>0.75</formula>
    </cfRule>
  </conditionalFormatting>
  <conditionalFormatting sqref="J56">
    <cfRule type="cellIs" dxfId="113" priority="79" operator="lessThan">
      <formula>0.75</formula>
    </cfRule>
  </conditionalFormatting>
  <conditionalFormatting sqref="J82">
    <cfRule type="cellIs" dxfId="112" priority="66" operator="lessThan">
      <formula>0.75</formula>
    </cfRule>
  </conditionalFormatting>
  <conditionalFormatting sqref="J83">
    <cfRule type="cellIs" dxfId="111" priority="65" operator="lessThan">
      <formula>0.75</formula>
    </cfRule>
  </conditionalFormatting>
  <conditionalFormatting sqref="J109">
    <cfRule type="cellIs" dxfId="110" priority="52" operator="lessThan">
      <formula>0.75</formula>
    </cfRule>
  </conditionalFormatting>
  <conditionalFormatting sqref="J110">
    <cfRule type="cellIs" dxfId="109" priority="51" operator="lessThan">
      <formula>0.75</formula>
    </cfRule>
  </conditionalFormatting>
  <conditionalFormatting sqref="J136">
    <cfRule type="cellIs" dxfId="108" priority="38" operator="lessThan">
      <formula>0.75</formula>
    </cfRule>
  </conditionalFormatting>
  <conditionalFormatting sqref="J137">
    <cfRule type="cellIs" dxfId="107" priority="37" operator="lessThan">
      <formula>0.75</formula>
    </cfRule>
  </conditionalFormatting>
  <conditionalFormatting sqref="E28:F29 I28:I29">
    <cfRule type="cellIs" dxfId="106" priority="16" operator="lessThan">
      <formula>1</formula>
    </cfRule>
  </conditionalFormatting>
  <conditionalFormatting sqref="E55:F56 I55:I56">
    <cfRule type="cellIs" dxfId="105" priority="15" operator="lessThan">
      <formula>1</formula>
    </cfRule>
  </conditionalFormatting>
  <conditionalFormatting sqref="E82:F83 I82:I83">
    <cfRule type="cellIs" dxfId="104" priority="14" operator="lessThan">
      <formula>1</formula>
    </cfRule>
  </conditionalFormatting>
  <conditionalFormatting sqref="E109:F110 I109:I110">
    <cfRule type="cellIs" dxfId="103" priority="13" operator="lessThan">
      <formula>1</formula>
    </cfRule>
  </conditionalFormatting>
  <conditionalFormatting sqref="E136:F137 I136:I137">
    <cfRule type="cellIs" dxfId="102" priority="12" operator="lessThan">
      <formula>1</formula>
    </cfRule>
  </conditionalFormatting>
  <conditionalFormatting sqref="E142">
    <cfRule type="cellIs" dxfId="101" priority="8" operator="lessThan">
      <formula>5</formula>
    </cfRule>
  </conditionalFormatting>
  <conditionalFormatting sqref="I142">
    <cfRule type="expression" dxfId="100" priority="1">
      <formula>$F$142&lt;5</formula>
    </cfRule>
    <cfRule type="cellIs" dxfId="99" priority="7" operator="lessThan">
      <formula>7</formula>
    </cfRule>
  </conditionalFormatting>
  <conditionalFormatting sqref="G142">
    <cfRule type="cellIs" dxfId="98" priority="5" operator="lessThan">
      <formula>0.8</formula>
    </cfRule>
  </conditionalFormatting>
  <conditionalFormatting sqref="F142">
    <cfRule type="cellIs" dxfId="97" priority="4" operator="lessThan">
      <formula>5</formula>
    </cfRule>
  </conditionalFormatting>
  <conditionalFormatting sqref="I115:I131">
    <cfRule type="cellIs" dxfId="96" priority="3" operator="equal">
      <formula>0</formula>
    </cfRule>
  </conditionalFormatting>
  <conditionalFormatting sqref="I88:I104 I61:I77 I34:I50 I7:I23">
    <cfRule type="cellIs" dxfId="95" priority="2" operator="equal">
      <formula>0</formula>
    </cfRule>
  </conditionalFormatting>
  <dataValidations count="2">
    <dataValidation type="decimal" operator="greaterThanOrEqual" allowBlank="1" showInputMessage="1" showErrorMessage="1" errorTitle="Invalid Data" error="Must be decimal or fraction" sqref="I34:I50 I61:I77 I88:I104 I115:I131 I7:I23" xr:uid="{00000000-0002-0000-0200-000000000000}">
      <formula1>0</formula1>
    </dataValidation>
    <dataValidation type="decimal" operator="greaterThanOrEqual" allowBlank="1" showInputMessage="1" showErrorMessage="1" errorTitle="Invalid Data" error="Must be decimal or fraction." sqref="E7:H23 E88:H104 E34:H50 E61:H77 E115:H131" xr:uid="{00000000-0002-0000-0200-000001000000}">
      <formula1>0</formula1>
    </dataValidation>
  </dataValidations>
  <pageMargins left="0.7" right="0.7" top="0.75" bottom="0.75" header="0.3" footer="0.3"/>
  <pageSetup orientation="landscape" r:id="rId1"/>
  <ignoredErrors>
    <ignoredError sqref="E29:H29 H28 E28:F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6"/>
  <sheetViews>
    <sheetView zoomScaleNormal="100" workbookViewId="0">
      <selection activeCell="G143" sqref="G143"/>
    </sheetView>
  </sheetViews>
  <sheetFormatPr defaultColWidth="0" defaultRowHeight="14" zeroHeight="1"/>
  <cols>
    <col min="1" max="2" width="7.6328125" style="10" customWidth="1"/>
    <col min="3" max="3" width="30.453125" style="146" customWidth="1"/>
    <col min="4"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19" width="9.36328125" style="10" customWidth="1"/>
    <col min="20" max="16384" width="9.36328125" style="10" hidden="1"/>
  </cols>
  <sheetData>
    <row r="1" spans="2:18" ht="14" customHeight="1">
      <c r="B1" s="376" t="s">
        <v>41</v>
      </c>
      <c r="C1" s="377"/>
      <c r="D1" s="377"/>
      <c r="E1" s="377"/>
      <c r="F1" s="377"/>
      <c r="G1" s="377"/>
      <c r="H1" s="377"/>
      <c r="I1" s="377"/>
      <c r="J1" s="378"/>
      <c r="L1" s="302" t="s">
        <v>85</v>
      </c>
      <c r="M1" s="303"/>
      <c r="N1" s="303"/>
      <c r="O1" s="303"/>
      <c r="P1" s="303"/>
      <c r="Q1" s="303"/>
      <c r="R1" s="304"/>
    </row>
    <row r="2" spans="2:18" ht="14.4" customHeight="1" thickBot="1">
      <c r="B2" s="379"/>
      <c r="C2" s="380"/>
      <c r="D2" s="380"/>
      <c r="E2" s="380"/>
      <c r="F2" s="380"/>
      <c r="G2" s="380"/>
      <c r="H2" s="380"/>
      <c r="I2" s="380"/>
      <c r="J2" s="381"/>
      <c r="L2" s="305"/>
      <c r="M2" s="306"/>
      <c r="N2" s="306"/>
      <c r="O2" s="306"/>
      <c r="P2" s="306"/>
      <c r="Q2" s="306"/>
      <c r="R2" s="307"/>
    </row>
    <row r="3" spans="2:18" ht="25.5" customHeight="1" thickBot="1">
      <c r="C3" s="139"/>
      <c r="D3" s="382" t="s">
        <v>15</v>
      </c>
      <c r="E3" s="383"/>
      <c r="F3" s="383"/>
      <c r="G3" s="384"/>
      <c r="H3" s="44" t="str">
        <f>'Weekly Menu'!L3</f>
        <v>/  /</v>
      </c>
      <c r="I3" s="41"/>
      <c r="L3" s="305"/>
      <c r="M3" s="306"/>
      <c r="N3" s="306"/>
      <c r="O3" s="306"/>
      <c r="P3" s="306"/>
      <c r="Q3" s="306"/>
      <c r="R3" s="307"/>
    </row>
    <row r="4" spans="2:18" ht="25.5" customHeight="1" thickBot="1">
      <c r="C4" s="139"/>
      <c r="H4" s="76"/>
      <c r="I4" s="76"/>
      <c r="L4" s="305"/>
      <c r="M4" s="306"/>
      <c r="N4" s="306"/>
      <c r="O4" s="306"/>
      <c r="P4" s="306"/>
      <c r="Q4" s="306"/>
      <c r="R4" s="307"/>
    </row>
    <row r="5" spans="2:18" s="13" customFormat="1" ht="24.75" customHeight="1" thickBot="1">
      <c r="B5" s="333" t="s">
        <v>0</v>
      </c>
      <c r="C5" s="334"/>
      <c r="D5" s="334"/>
      <c r="E5" s="334"/>
      <c r="F5" s="334"/>
      <c r="G5" s="334"/>
      <c r="H5" s="334"/>
      <c r="I5" s="334"/>
      <c r="J5" s="335"/>
      <c r="L5" s="305"/>
      <c r="M5" s="306"/>
      <c r="N5" s="306"/>
      <c r="O5" s="306"/>
      <c r="P5" s="306"/>
      <c r="Q5" s="306"/>
      <c r="R5" s="307"/>
    </row>
    <row r="6" spans="2:18" s="13" customFormat="1" ht="73.5" customHeight="1" thickBot="1">
      <c r="B6" s="374" t="s">
        <v>16</v>
      </c>
      <c r="C6" s="375"/>
      <c r="D6" s="22" t="s">
        <v>17</v>
      </c>
      <c r="E6" s="22" t="s">
        <v>18</v>
      </c>
      <c r="F6" s="22" t="s">
        <v>19</v>
      </c>
      <c r="G6" s="22" t="s">
        <v>20</v>
      </c>
      <c r="H6" s="22" t="s">
        <v>21</v>
      </c>
      <c r="I6" s="22" t="s">
        <v>22</v>
      </c>
      <c r="J6" s="34" t="s">
        <v>23</v>
      </c>
      <c r="L6" s="305"/>
      <c r="M6" s="306"/>
      <c r="N6" s="306"/>
      <c r="O6" s="306"/>
      <c r="P6" s="306"/>
      <c r="Q6" s="306"/>
      <c r="R6" s="307"/>
    </row>
    <row r="7" spans="2:18" ht="18" customHeight="1">
      <c r="B7" s="323" t="s">
        <v>24</v>
      </c>
      <c r="C7" s="140">
        <f xml:space="preserve"> 'Weekly Menu'!B5</f>
        <v>0</v>
      </c>
      <c r="D7" s="77"/>
      <c r="E7" s="78"/>
      <c r="F7" s="79"/>
      <c r="G7" s="79"/>
      <c r="H7" s="79"/>
      <c r="I7" s="80">
        <f>SUM(F7,H7)</f>
        <v>0</v>
      </c>
      <c r="J7" s="340"/>
      <c r="L7" s="305"/>
      <c r="M7" s="306"/>
      <c r="N7" s="306"/>
      <c r="O7" s="306"/>
      <c r="P7" s="306"/>
      <c r="Q7" s="306"/>
      <c r="R7" s="307"/>
    </row>
    <row r="8" spans="2:18" ht="18" customHeight="1">
      <c r="B8" s="324"/>
      <c r="C8" s="141">
        <f xml:space="preserve"> 'Weekly Menu'!B6</f>
        <v>0</v>
      </c>
      <c r="D8" s="69"/>
      <c r="E8" s="29"/>
      <c r="F8" s="27"/>
      <c r="G8" s="28"/>
      <c r="H8" s="28"/>
      <c r="I8" s="81">
        <f t="shared" ref="I8:I23" si="0">SUM(F8,H8)</f>
        <v>0</v>
      </c>
      <c r="J8" s="341"/>
      <c r="L8" s="305"/>
      <c r="M8" s="306"/>
      <c r="N8" s="306"/>
      <c r="O8" s="306"/>
      <c r="P8" s="306"/>
      <c r="Q8" s="306"/>
      <c r="R8" s="307"/>
    </row>
    <row r="9" spans="2:18" ht="18" customHeight="1">
      <c r="B9" s="324"/>
      <c r="C9" s="141">
        <f xml:space="preserve"> 'Weekly Menu'!B7</f>
        <v>0</v>
      </c>
      <c r="D9" s="69"/>
      <c r="E9" s="29"/>
      <c r="F9" s="27"/>
      <c r="G9" s="28"/>
      <c r="H9" s="28"/>
      <c r="I9" s="81">
        <f t="shared" si="0"/>
        <v>0</v>
      </c>
      <c r="J9" s="341"/>
      <c r="L9" s="305"/>
      <c r="M9" s="306"/>
      <c r="N9" s="306"/>
      <c r="O9" s="306"/>
      <c r="P9" s="306"/>
      <c r="Q9" s="306"/>
      <c r="R9" s="307"/>
    </row>
    <row r="10" spans="2:18" ht="18" customHeight="1" thickBot="1">
      <c r="B10" s="325"/>
      <c r="C10" s="142">
        <f xml:space="preserve"> 'Weekly Menu'!B8</f>
        <v>0</v>
      </c>
      <c r="D10" s="82"/>
      <c r="E10" s="83"/>
      <c r="F10" s="84"/>
      <c r="G10" s="85"/>
      <c r="H10" s="85"/>
      <c r="I10" s="86">
        <f t="shared" si="0"/>
        <v>0</v>
      </c>
      <c r="J10" s="341"/>
      <c r="L10" s="305"/>
      <c r="M10" s="306"/>
      <c r="N10" s="306"/>
      <c r="O10" s="306"/>
      <c r="P10" s="306"/>
      <c r="Q10" s="306"/>
      <c r="R10" s="307"/>
    </row>
    <row r="11" spans="2:18" ht="18" customHeight="1">
      <c r="B11" s="326" t="s">
        <v>25</v>
      </c>
      <c r="C11" s="140">
        <f xml:space="preserve"> 'Weekly Menu'!B10</f>
        <v>0</v>
      </c>
      <c r="D11" s="77"/>
      <c r="E11" s="78"/>
      <c r="F11" s="79"/>
      <c r="G11" s="79"/>
      <c r="H11" s="79"/>
      <c r="I11" s="80">
        <f t="shared" si="0"/>
        <v>0</v>
      </c>
      <c r="J11" s="341"/>
      <c r="L11" s="305"/>
      <c r="M11" s="306"/>
      <c r="N11" s="306"/>
      <c r="O11" s="306"/>
      <c r="P11" s="306"/>
      <c r="Q11" s="306"/>
      <c r="R11" s="307"/>
    </row>
    <row r="12" spans="2:18" ht="18" customHeight="1">
      <c r="B12" s="327"/>
      <c r="C12" s="141">
        <f xml:space="preserve"> 'Weekly Menu'!B11</f>
        <v>0</v>
      </c>
      <c r="D12" s="69"/>
      <c r="E12" s="29"/>
      <c r="F12" s="27"/>
      <c r="G12" s="28"/>
      <c r="H12" s="28"/>
      <c r="I12" s="81">
        <f t="shared" si="0"/>
        <v>0</v>
      </c>
      <c r="J12" s="341"/>
      <c r="L12" s="305"/>
      <c r="M12" s="306"/>
      <c r="N12" s="306"/>
      <c r="O12" s="306"/>
      <c r="P12" s="306"/>
      <c r="Q12" s="306"/>
      <c r="R12" s="307"/>
    </row>
    <row r="13" spans="2:18" ht="18" customHeight="1">
      <c r="B13" s="327"/>
      <c r="C13" s="141">
        <f xml:space="preserve"> 'Weekly Menu'!B12</f>
        <v>0</v>
      </c>
      <c r="D13" s="69"/>
      <c r="E13" s="29"/>
      <c r="F13" s="27"/>
      <c r="G13" s="28"/>
      <c r="H13" s="28"/>
      <c r="I13" s="81">
        <f t="shared" si="0"/>
        <v>0</v>
      </c>
      <c r="J13" s="341"/>
      <c r="L13" s="305"/>
      <c r="M13" s="306"/>
      <c r="N13" s="306"/>
      <c r="O13" s="306"/>
      <c r="P13" s="306"/>
      <c r="Q13" s="306"/>
      <c r="R13" s="307"/>
    </row>
    <row r="14" spans="2:18" ht="18" customHeight="1" thickBot="1">
      <c r="B14" s="328"/>
      <c r="C14" s="142">
        <f xml:space="preserve"> 'Weekly Menu'!B13</f>
        <v>0</v>
      </c>
      <c r="D14" s="82"/>
      <c r="E14" s="83"/>
      <c r="F14" s="84"/>
      <c r="G14" s="85"/>
      <c r="H14" s="85"/>
      <c r="I14" s="86">
        <f t="shared" si="0"/>
        <v>0</v>
      </c>
      <c r="J14" s="341"/>
      <c r="L14" s="305"/>
      <c r="M14" s="306"/>
      <c r="N14" s="306"/>
      <c r="O14" s="306"/>
      <c r="P14" s="306"/>
      <c r="Q14" s="306"/>
      <c r="R14" s="307"/>
    </row>
    <row r="15" spans="2:18" ht="18" customHeight="1">
      <c r="B15" s="323" t="s">
        <v>26</v>
      </c>
      <c r="C15" s="140">
        <f xml:space="preserve"> 'Weekly Menu'!B15</f>
        <v>0</v>
      </c>
      <c r="D15" s="77"/>
      <c r="E15" s="78"/>
      <c r="F15" s="79"/>
      <c r="G15" s="79"/>
      <c r="H15" s="79"/>
      <c r="I15" s="80">
        <f t="shared" si="0"/>
        <v>0</v>
      </c>
      <c r="J15" s="341"/>
      <c r="L15" s="305"/>
      <c r="M15" s="306"/>
      <c r="N15" s="306"/>
      <c r="O15" s="306"/>
      <c r="P15" s="306"/>
      <c r="Q15" s="306"/>
      <c r="R15" s="307"/>
    </row>
    <row r="16" spans="2:18" ht="18" customHeight="1">
      <c r="B16" s="324"/>
      <c r="C16" s="141">
        <f xml:space="preserve"> 'Weekly Menu'!B16</f>
        <v>0</v>
      </c>
      <c r="D16" s="69"/>
      <c r="E16" s="29"/>
      <c r="F16" s="27"/>
      <c r="G16" s="28"/>
      <c r="H16" s="28"/>
      <c r="I16" s="81">
        <f t="shared" si="0"/>
        <v>0</v>
      </c>
      <c r="J16" s="341"/>
      <c r="L16" s="305"/>
      <c r="M16" s="306"/>
      <c r="N16" s="306"/>
      <c r="O16" s="306"/>
      <c r="P16" s="306"/>
      <c r="Q16" s="306"/>
      <c r="R16" s="307"/>
    </row>
    <row r="17" spans="2:18" ht="18" customHeight="1">
      <c r="B17" s="324"/>
      <c r="C17" s="141">
        <f xml:space="preserve"> 'Weekly Menu'!B17</f>
        <v>0</v>
      </c>
      <c r="D17" s="69"/>
      <c r="E17" s="29"/>
      <c r="F17" s="27"/>
      <c r="G17" s="28"/>
      <c r="H17" s="28"/>
      <c r="I17" s="81">
        <f t="shared" si="0"/>
        <v>0</v>
      </c>
      <c r="J17" s="341"/>
      <c r="L17" s="305"/>
      <c r="M17" s="306"/>
      <c r="N17" s="306"/>
      <c r="O17" s="306"/>
      <c r="P17" s="306"/>
      <c r="Q17" s="306"/>
      <c r="R17" s="307"/>
    </row>
    <row r="18" spans="2:18" ht="18" customHeight="1">
      <c r="B18" s="324"/>
      <c r="C18" s="141">
        <f xml:space="preserve"> 'Weekly Menu'!B18</f>
        <v>0</v>
      </c>
      <c r="D18" s="69"/>
      <c r="E18" s="29"/>
      <c r="F18" s="27"/>
      <c r="G18" s="28"/>
      <c r="H18" s="28"/>
      <c r="I18" s="81">
        <f t="shared" si="0"/>
        <v>0</v>
      </c>
      <c r="J18" s="341"/>
      <c r="L18" s="305"/>
      <c r="M18" s="306"/>
      <c r="N18" s="306"/>
      <c r="O18" s="306"/>
      <c r="P18" s="306"/>
      <c r="Q18" s="306"/>
      <c r="R18" s="307"/>
    </row>
    <row r="19" spans="2:18" ht="18" customHeight="1">
      <c r="B19" s="324"/>
      <c r="C19" s="141">
        <f xml:space="preserve"> 'Weekly Menu'!B19</f>
        <v>0</v>
      </c>
      <c r="D19" s="69"/>
      <c r="E19" s="29"/>
      <c r="F19" s="27"/>
      <c r="G19" s="28"/>
      <c r="H19" s="28"/>
      <c r="I19" s="81">
        <f t="shared" si="0"/>
        <v>0</v>
      </c>
      <c r="J19" s="341"/>
      <c r="L19" s="305"/>
      <c r="M19" s="306"/>
      <c r="N19" s="306"/>
      <c r="O19" s="306"/>
      <c r="P19" s="306"/>
      <c r="Q19" s="306"/>
      <c r="R19" s="307"/>
    </row>
    <row r="20" spans="2:18" ht="18" customHeight="1">
      <c r="B20" s="324"/>
      <c r="C20" s="141">
        <f xml:space="preserve"> 'Weekly Menu'!B21</f>
        <v>0</v>
      </c>
      <c r="D20" s="69"/>
      <c r="E20" s="29"/>
      <c r="F20" s="27"/>
      <c r="G20" s="28"/>
      <c r="H20" s="28"/>
      <c r="I20" s="81">
        <f t="shared" si="0"/>
        <v>0</v>
      </c>
      <c r="J20" s="341"/>
      <c r="L20" s="305"/>
      <c r="M20" s="306"/>
      <c r="N20" s="306"/>
      <c r="O20" s="306"/>
      <c r="P20" s="306"/>
      <c r="Q20" s="306"/>
      <c r="R20" s="307"/>
    </row>
    <row r="21" spans="2:18" ht="18" customHeight="1" thickBot="1">
      <c r="B21" s="324"/>
      <c r="C21" s="141">
        <f xml:space="preserve"> 'Weekly Menu'!B22</f>
        <v>0</v>
      </c>
      <c r="D21" s="69"/>
      <c r="E21" s="29"/>
      <c r="F21" s="27"/>
      <c r="G21" s="28"/>
      <c r="H21" s="28"/>
      <c r="I21" s="81">
        <f t="shared" si="0"/>
        <v>0</v>
      </c>
      <c r="J21" s="341"/>
      <c r="L21" s="308"/>
      <c r="M21" s="309"/>
      <c r="N21" s="309"/>
      <c r="O21" s="309"/>
      <c r="P21" s="309"/>
      <c r="Q21" s="309"/>
      <c r="R21" s="310"/>
    </row>
    <row r="22" spans="2:18" ht="18" customHeight="1" thickBot="1">
      <c r="B22" s="324"/>
      <c r="C22" s="141">
        <f xml:space="preserve"> 'Weekly Menu'!B23</f>
        <v>0</v>
      </c>
      <c r="D22" s="69"/>
      <c r="E22" s="29"/>
      <c r="F22" s="27"/>
      <c r="G22" s="28"/>
      <c r="H22" s="28"/>
      <c r="I22" s="81">
        <f t="shared" si="0"/>
        <v>0</v>
      </c>
      <c r="J22" s="341"/>
      <c r="L22" s="16"/>
      <c r="M22" s="16"/>
      <c r="N22" s="16"/>
      <c r="O22" s="16"/>
      <c r="P22" s="16"/>
      <c r="Q22" s="16"/>
    </row>
    <row r="23" spans="2:18" ht="18" customHeight="1" thickBot="1">
      <c r="B23" s="325"/>
      <c r="C23" s="142">
        <f xml:space="preserve"> 'Weekly Menu'!B24</f>
        <v>0</v>
      </c>
      <c r="D23" s="82"/>
      <c r="E23" s="83"/>
      <c r="F23" s="84"/>
      <c r="G23" s="85"/>
      <c r="H23" s="85"/>
      <c r="I23" s="86">
        <f t="shared" si="0"/>
        <v>0</v>
      </c>
      <c r="J23" s="341"/>
      <c r="L23" s="346" t="s">
        <v>27</v>
      </c>
      <c r="M23" s="347"/>
      <c r="N23" s="347"/>
      <c r="O23" s="347"/>
      <c r="P23" s="347"/>
      <c r="Q23" s="347"/>
      <c r="R23" s="348"/>
    </row>
    <row r="24" spans="2:18" ht="18" customHeight="1">
      <c r="B24" s="323" t="s">
        <v>28</v>
      </c>
      <c r="C24" s="140">
        <f xml:space="preserve"> 'Weekly Menu'!B26</f>
        <v>0</v>
      </c>
      <c r="D24" s="336" t="s">
        <v>29</v>
      </c>
      <c r="E24" s="314"/>
      <c r="F24" s="315"/>
      <c r="G24" s="315"/>
      <c r="H24" s="315"/>
      <c r="I24" s="316"/>
      <c r="J24" s="339">
        <v>1</v>
      </c>
      <c r="L24" s="349"/>
      <c r="M24" s="350"/>
      <c r="N24" s="350"/>
      <c r="O24" s="350"/>
      <c r="P24" s="350"/>
      <c r="Q24" s="350"/>
      <c r="R24" s="351"/>
    </row>
    <row r="25" spans="2:18" ht="18" customHeight="1">
      <c r="B25" s="324"/>
      <c r="C25" s="141">
        <f xml:space="preserve"> 'Weekly Menu'!B27</f>
        <v>0</v>
      </c>
      <c r="D25" s="337"/>
      <c r="E25" s="317"/>
      <c r="F25" s="318"/>
      <c r="G25" s="318"/>
      <c r="H25" s="318"/>
      <c r="I25" s="319"/>
      <c r="J25" s="339"/>
      <c r="L25" s="349"/>
      <c r="M25" s="350"/>
      <c r="N25" s="350"/>
      <c r="O25" s="350"/>
      <c r="P25" s="350"/>
      <c r="Q25" s="350"/>
      <c r="R25" s="351"/>
    </row>
    <row r="26" spans="2:18" ht="18" customHeight="1">
      <c r="B26" s="324"/>
      <c r="C26" s="141">
        <f xml:space="preserve"> 'Weekly Menu'!B28</f>
        <v>0</v>
      </c>
      <c r="D26" s="337"/>
      <c r="E26" s="317"/>
      <c r="F26" s="318"/>
      <c r="G26" s="318"/>
      <c r="H26" s="318"/>
      <c r="I26" s="319"/>
      <c r="J26" s="339"/>
      <c r="L26" s="349"/>
      <c r="M26" s="350"/>
      <c r="N26" s="350"/>
      <c r="O26" s="350"/>
      <c r="P26" s="350"/>
      <c r="Q26" s="350"/>
      <c r="R26" s="351"/>
    </row>
    <row r="27" spans="2:18" ht="18" customHeight="1" thickBot="1">
      <c r="B27" s="325"/>
      <c r="C27" s="142">
        <f xml:space="preserve"> 'Weekly Menu'!B29</f>
        <v>0</v>
      </c>
      <c r="D27" s="338"/>
      <c r="E27" s="320"/>
      <c r="F27" s="321"/>
      <c r="G27" s="321"/>
      <c r="H27" s="321"/>
      <c r="I27" s="322"/>
      <c r="J27" s="339"/>
      <c r="L27" s="349"/>
      <c r="M27" s="350"/>
      <c r="N27" s="350"/>
      <c r="O27" s="350"/>
      <c r="P27" s="350"/>
      <c r="Q27" s="350"/>
      <c r="R27" s="351"/>
    </row>
    <row r="28" spans="2:18" ht="17.25" customHeight="1">
      <c r="B28" s="394" t="s">
        <v>30</v>
      </c>
      <c r="C28" s="395"/>
      <c r="D28" s="23" t="s">
        <v>24</v>
      </c>
      <c r="E28" s="18">
        <f>SUM(E7:E10, E15:E23)</f>
        <v>0</v>
      </c>
      <c r="F28" s="24">
        <f>SUM(F7:F10, F15:F23)</f>
        <v>0</v>
      </c>
      <c r="G28" s="24">
        <f>SUM(G7:G10, G15:G23)</f>
        <v>0</v>
      </c>
      <c r="H28" s="24">
        <f>SUM(H7:H10, H15:H23)</f>
        <v>0</v>
      </c>
      <c r="I28" s="24">
        <f>SUM(I7:I10, I15:I23)</f>
        <v>0</v>
      </c>
      <c r="J28" s="31">
        <v>1</v>
      </c>
      <c r="L28" s="349"/>
      <c r="M28" s="350"/>
      <c r="N28" s="350"/>
      <c r="O28" s="350"/>
      <c r="P28" s="350"/>
      <c r="Q28" s="350"/>
      <c r="R28" s="351"/>
    </row>
    <row r="29" spans="2:18" ht="17.25" customHeight="1" thickBot="1">
      <c r="B29" s="388"/>
      <c r="C29" s="390"/>
      <c r="D29" s="73" t="s">
        <v>25</v>
      </c>
      <c r="E29" s="91">
        <f>SUM(E11:E23)</f>
        <v>0</v>
      </c>
      <c r="F29" s="92">
        <f>SUM(F11:F23)</f>
        <v>0</v>
      </c>
      <c r="G29" s="92">
        <f>SUM(G11:G23)</f>
        <v>0</v>
      </c>
      <c r="H29" s="92">
        <f>SUM(H11:H23)</f>
        <v>0</v>
      </c>
      <c r="I29" s="92">
        <f>SUM(I11:I23)</f>
        <v>0</v>
      </c>
      <c r="J29" s="95">
        <v>1</v>
      </c>
      <c r="L29" s="349"/>
      <c r="M29" s="350"/>
      <c r="N29" s="350"/>
      <c r="O29" s="350"/>
      <c r="P29" s="350"/>
      <c r="Q29" s="350"/>
      <c r="R29" s="351"/>
    </row>
    <row r="30" spans="2:18" ht="18" customHeight="1" thickBot="1">
      <c r="B30" s="388" t="s">
        <v>31</v>
      </c>
      <c r="C30" s="389"/>
      <c r="D30" s="390"/>
      <c r="E30" s="97" t="s">
        <v>29</v>
      </c>
      <c r="F30" s="97" t="s">
        <v>32</v>
      </c>
      <c r="G30" s="97" t="s">
        <v>84</v>
      </c>
      <c r="H30" s="97" t="s">
        <v>33</v>
      </c>
      <c r="I30" s="97" t="s">
        <v>32</v>
      </c>
      <c r="J30" s="98" t="s">
        <v>29</v>
      </c>
      <c r="L30" s="352"/>
      <c r="M30" s="353"/>
      <c r="N30" s="353"/>
      <c r="O30" s="353"/>
      <c r="P30" s="353"/>
      <c r="Q30" s="353"/>
      <c r="R30" s="354"/>
    </row>
    <row r="31" spans="2:18" ht="17.25" customHeight="1" thickBot="1">
      <c r="C31" s="143"/>
      <c r="D31" s="21"/>
      <c r="E31" s="21"/>
      <c r="F31" s="21"/>
      <c r="G31" s="21"/>
      <c r="H31" s="21"/>
      <c r="I31" s="21"/>
      <c r="J31" s="21"/>
    </row>
    <row r="32" spans="2:18" ht="24.75" customHeight="1" thickBot="1">
      <c r="B32" s="333" t="s">
        <v>1</v>
      </c>
      <c r="C32" s="334"/>
      <c r="D32" s="334"/>
      <c r="E32" s="334"/>
      <c r="F32" s="334"/>
      <c r="G32" s="334"/>
      <c r="H32" s="334"/>
      <c r="I32" s="334"/>
      <c r="J32" s="335"/>
    </row>
    <row r="33" spans="2:16" ht="72.75" customHeight="1" thickBot="1">
      <c r="B33" s="374" t="s">
        <v>16</v>
      </c>
      <c r="C33" s="375"/>
      <c r="D33" s="22" t="s">
        <v>17</v>
      </c>
      <c r="E33" s="22" t="s">
        <v>18</v>
      </c>
      <c r="F33" s="22" t="s">
        <v>19</v>
      </c>
      <c r="G33" s="22" t="s">
        <v>20</v>
      </c>
      <c r="H33" s="22" t="s">
        <v>21</v>
      </c>
      <c r="I33" s="22" t="s">
        <v>22</v>
      </c>
      <c r="J33" s="34" t="s">
        <v>23</v>
      </c>
    </row>
    <row r="34" spans="2:16" ht="18" customHeight="1">
      <c r="B34" s="323" t="s">
        <v>24</v>
      </c>
      <c r="C34" s="140">
        <f xml:space="preserve"> 'Weekly Menu'!C5</f>
        <v>0</v>
      </c>
      <c r="D34" s="77"/>
      <c r="E34" s="78"/>
      <c r="F34" s="79"/>
      <c r="G34" s="79"/>
      <c r="H34" s="79"/>
      <c r="I34" s="80">
        <f>SUM(F34,H34)</f>
        <v>0</v>
      </c>
      <c r="J34" s="340"/>
    </row>
    <row r="35" spans="2:16" ht="18" customHeight="1">
      <c r="B35" s="324"/>
      <c r="C35" s="144">
        <f xml:space="preserve"> 'Weekly Menu'!C6</f>
        <v>0</v>
      </c>
      <c r="D35" s="69"/>
      <c r="E35" s="29"/>
      <c r="F35" s="27"/>
      <c r="G35" s="28"/>
      <c r="H35" s="28"/>
      <c r="I35" s="81">
        <f t="shared" ref="I35:I50" si="1">SUM(F35,H35)</f>
        <v>0</v>
      </c>
      <c r="J35" s="341"/>
    </row>
    <row r="36" spans="2:16" ht="18" customHeight="1">
      <c r="B36" s="324"/>
      <c r="C36" s="144">
        <f xml:space="preserve"> 'Weekly Menu'!C7</f>
        <v>0</v>
      </c>
      <c r="D36" s="69"/>
      <c r="E36" s="29"/>
      <c r="F36" s="27"/>
      <c r="G36" s="28"/>
      <c r="H36" s="28"/>
      <c r="I36" s="81">
        <f t="shared" si="1"/>
        <v>0</v>
      </c>
      <c r="J36" s="341"/>
      <c r="L36" s="8"/>
      <c r="M36" s="8"/>
      <c r="N36" s="8"/>
      <c r="O36" s="8"/>
      <c r="P36" s="8"/>
    </row>
    <row r="37" spans="2:16" ht="18" customHeight="1" thickBot="1">
      <c r="B37" s="325"/>
      <c r="C37" s="145">
        <f xml:space="preserve"> 'Weekly Menu'!C8</f>
        <v>0</v>
      </c>
      <c r="D37" s="82"/>
      <c r="E37" s="83"/>
      <c r="F37" s="84"/>
      <c r="G37" s="85"/>
      <c r="H37" s="85"/>
      <c r="I37" s="86">
        <f t="shared" si="1"/>
        <v>0</v>
      </c>
      <c r="J37" s="341"/>
      <c r="L37" s="8"/>
      <c r="M37" s="8"/>
      <c r="N37" s="8"/>
      <c r="O37" s="8"/>
      <c r="P37" s="8"/>
    </row>
    <row r="38" spans="2:16" ht="18" customHeight="1">
      <c r="B38" s="326" t="s">
        <v>25</v>
      </c>
      <c r="C38" s="140">
        <f xml:space="preserve"> 'Weekly Menu'!C10</f>
        <v>0</v>
      </c>
      <c r="D38" s="77"/>
      <c r="E38" s="78"/>
      <c r="F38" s="79"/>
      <c r="G38" s="79"/>
      <c r="H38" s="79"/>
      <c r="I38" s="80">
        <f t="shared" si="1"/>
        <v>0</v>
      </c>
      <c r="J38" s="341"/>
      <c r="L38" s="8"/>
      <c r="M38" s="8"/>
      <c r="N38" s="8"/>
      <c r="O38" s="8"/>
      <c r="P38" s="8"/>
    </row>
    <row r="39" spans="2:16" ht="18" customHeight="1">
      <c r="B39" s="327"/>
      <c r="C39" s="141">
        <f xml:space="preserve"> 'Weekly Menu'!C11</f>
        <v>0</v>
      </c>
      <c r="D39" s="69"/>
      <c r="E39" s="29"/>
      <c r="F39" s="27"/>
      <c r="G39" s="28"/>
      <c r="H39" s="28"/>
      <c r="I39" s="81">
        <f t="shared" si="1"/>
        <v>0</v>
      </c>
      <c r="J39" s="341"/>
      <c r="L39" s="8"/>
      <c r="M39" s="8"/>
      <c r="N39" s="8"/>
      <c r="O39" s="8"/>
      <c r="P39" s="8"/>
    </row>
    <row r="40" spans="2:16" ht="18" customHeight="1">
      <c r="B40" s="327"/>
      <c r="C40" s="141">
        <f xml:space="preserve"> 'Weekly Menu'!C12</f>
        <v>0</v>
      </c>
      <c r="D40" s="69"/>
      <c r="E40" s="29"/>
      <c r="F40" s="27"/>
      <c r="G40" s="28"/>
      <c r="H40" s="28"/>
      <c r="I40" s="81">
        <f t="shared" si="1"/>
        <v>0</v>
      </c>
      <c r="J40" s="341"/>
      <c r="L40" s="8"/>
      <c r="M40" s="8"/>
      <c r="N40" s="8"/>
      <c r="O40" s="8"/>
      <c r="P40" s="8"/>
    </row>
    <row r="41" spans="2:16" ht="18" customHeight="1" thickBot="1">
      <c r="B41" s="328"/>
      <c r="C41" s="142">
        <f xml:space="preserve"> 'Weekly Menu'!C13</f>
        <v>0</v>
      </c>
      <c r="D41" s="82"/>
      <c r="E41" s="83"/>
      <c r="F41" s="84"/>
      <c r="G41" s="85"/>
      <c r="H41" s="85"/>
      <c r="I41" s="86">
        <f t="shared" si="1"/>
        <v>0</v>
      </c>
      <c r="J41" s="341"/>
    </row>
    <row r="42" spans="2:16" ht="18" customHeight="1">
      <c r="B42" s="323" t="s">
        <v>26</v>
      </c>
      <c r="C42" s="140">
        <f xml:space="preserve"> 'Weekly Menu'!C15</f>
        <v>0</v>
      </c>
      <c r="D42" s="77"/>
      <c r="E42" s="78"/>
      <c r="F42" s="79"/>
      <c r="G42" s="79"/>
      <c r="H42" s="79"/>
      <c r="I42" s="80">
        <f t="shared" si="1"/>
        <v>0</v>
      </c>
      <c r="J42" s="341"/>
    </row>
    <row r="43" spans="2:16" ht="18" customHeight="1">
      <c r="B43" s="324"/>
      <c r="C43" s="141">
        <f xml:space="preserve"> 'Weekly Menu'!C16</f>
        <v>0</v>
      </c>
      <c r="D43" s="69"/>
      <c r="E43" s="29"/>
      <c r="F43" s="27"/>
      <c r="G43" s="28"/>
      <c r="H43" s="28"/>
      <c r="I43" s="81">
        <f t="shared" si="1"/>
        <v>0</v>
      </c>
      <c r="J43" s="341"/>
    </row>
    <row r="44" spans="2:16" ht="18" customHeight="1">
      <c r="B44" s="324"/>
      <c r="C44" s="141">
        <f xml:space="preserve"> 'Weekly Menu'!C17</f>
        <v>0</v>
      </c>
      <c r="D44" s="69"/>
      <c r="E44" s="29"/>
      <c r="F44" s="27"/>
      <c r="G44" s="28"/>
      <c r="H44" s="28"/>
      <c r="I44" s="81">
        <f t="shared" si="1"/>
        <v>0</v>
      </c>
      <c r="J44" s="341"/>
    </row>
    <row r="45" spans="2:16" ht="18" customHeight="1">
      <c r="B45" s="324"/>
      <c r="C45" s="141">
        <f xml:space="preserve"> 'Weekly Menu'!C18</f>
        <v>0</v>
      </c>
      <c r="D45" s="69"/>
      <c r="E45" s="29"/>
      <c r="F45" s="27"/>
      <c r="G45" s="28"/>
      <c r="H45" s="28"/>
      <c r="I45" s="81">
        <f t="shared" si="1"/>
        <v>0</v>
      </c>
      <c r="J45" s="341"/>
    </row>
    <row r="46" spans="2:16" ht="18" customHeight="1">
      <c r="B46" s="324"/>
      <c r="C46" s="141">
        <f xml:space="preserve"> 'Weekly Menu'!C19</f>
        <v>0</v>
      </c>
      <c r="D46" s="69"/>
      <c r="E46" s="29"/>
      <c r="F46" s="27"/>
      <c r="G46" s="28"/>
      <c r="H46" s="28"/>
      <c r="I46" s="81">
        <f t="shared" si="1"/>
        <v>0</v>
      </c>
      <c r="J46" s="341"/>
    </row>
    <row r="47" spans="2:16" ht="18" customHeight="1">
      <c r="B47" s="324"/>
      <c r="C47" s="141">
        <f xml:space="preserve"> 'Weekly Menu'!C21</f>
        <v>0</v>
      </c>
      <c r="D47" s="69"/>
      <c r="E47" s="29"/>
      <c r="F47" s="27"/>
      <c r="G47" s="28"/>
      <c r="H47" s="28"/>
      <c r="I47" s="81">
        <f t="shared" si="1"/>
        <v>0</v>
      </c>
      <c r="J47" s="341"/>
    </row>
    <row r="48" spans="2:16" ht="18" customHeight="1">
      <c r="B48" s="324"/>
      <c r="C48" s="141">
        <f xml:space="preserve"> 'Weekly Menu'!C22</f>
        <v>0</v>
      </c>
      <c r="D48" s="69"/>
      <c r="E48" s="29"/>
      <c r="F48" s="27"/>
      <c r="G48" s="28"/>
      <c r="H48" s="28"/>
      <c r="I48" s="81">
        <f t="shared" si="1"/>
        <v>0</v>
      </c>
      <c r="J48" s="341"/>
    </row>
    <row r="49" spans="2:10" ht="18" customHeight="1">
      <c r="B49" s="324"/>
      <c r="C49" s="141">
        <f xml:space="preserve"> 'Weekly Menu'!C23</f>
        <v>0</v>
      </c>
      <c r="D49" s="69"/>
      <c r="E49" s="29"/>
      <c r="F49" s="27"/>
      <c r="G49" s="28"/>
      <c r="H49" s="28"/>
      <c r="I49" s="81">
        <f t="shared" si="1"/>
        <v>0</v>
      </c>
      <c r="J49" s="341"/>
    </row>
    <row r="50" spans="2:10" ht="18" customHeight="1" thickBot="1">
      <c r="B50" s="325"/>
      <c r="C50" s="142">
        <f xml:space="preserve"> 'Weekly Menu'!C24</f>
        <v>0</v>
      </c>
      <c r="D50" s="82"/>
      <c r="E50" s="83"/>
      <c r="F50" s="84"/>
      <c r="G50" s="85"/>
      <c r="H50" s="85"/>
      <c r="I50" s="86">
        <f t="shared" si="1"/>
        <v>0</v>
      </c>
      <c r="J50" s="341"/>
    </row>
    <row r="51" spans="2:10" ht="18" customHeight="1">
      <c r="B51" s="323" t="s">
        <v>28</v>
      </c>
      <c r="C51" s="140">
        <f xml:space="preserve"> 'Weekly Menu'!C26</f>
        <v>0</v>
      </c>
      <c r="D51" s="336" t="s">
        <v>29</v>
      </c>
      <c r="E51" s="314"/>
      <c r="F51" s="315"/>
      <c r="G51" s="315"/>
      <c r="H51" s="315"/>
      <c r="I51" s="316"/>
      <c r="J51" s="339">
        <v>1</v>
      </c>
    </row>
    <row r="52" spans="2:10" ht="18" customHeight="1">
      <c r="B52" s="324"/>
      <c r="C52" s="141">
        <f xml:space="preserve"> 'Weekly Menu'!C27</f>
        <v>0</v>
      </c>
      <c r="D52" s="337"/>
      <c r="E52" s="317"/>
      <c r="F52" s="318"/>
      <c r="G52" s="318"/>
      <c r="H52" s="318"/>
      <c r="I52" s="319"/>
      <c r="J52" s="339"/>
    </row>
    <row r="53" spans="2:10" ht="18" customHeight="1">
      <c r="B53" s="324"/>
      <c r="C53" s="141">
        <f xml:space="preserve"> 'Weekly Menu'!C28</f>
        <v>0</v>
      </c>
      <c r="D53" s="337"/>
      <c r="E53" s="317"/>
      <c r="F53" s="318"/>
      <c r="G53" s="318"/>
      <c r="H53" s="318"/>
      <c r="I53" s="319"/>
      <c r="J53" s="339"/>
    </row>
    <row r="54" spans="2:10" ht="18" customHeight="1" thickBot="1">
      <c r="B54" s="325"/>
      <c r="C54" s="142">
        <f xml:space="preserve"> 'Weekly Menu'!C29</f>
        <v>0</v>
      </c>
      <c r="D54" s="338"/>
      <c r="E54" s="320"/>
      <c r="F54" s="321"/>
      <c r="G54" s="321"/>
      <c r="H54" s="321"/>
      <c r="I54" s="322"/>
      <c r="J54" s="339"/>
    </row>
    <row r="55" spans="2:10" ht="18" customHeight="1">
      <c r="B55" s="394" t="s">
        <v>30</v>
      </c>
      <c r="C55" s="395"/>
      <c r="D55" s="23" t="s">
        <v>24</v>
      </c>
      <c r="E55" s="18">
        <f>SUM(E34:E37, E42:E50)</f>
        <v>0</v>
      </c>
      <c r="F55" s="24">
        <f>SUM(F34:F37, F42:F50)</f>
        <v>0</v>
      </c>
      <c r="G55" s="24">
        <f>SUM(G34:G37, G42:G50)</f>
        <v>0</v>
      </c>
      <c r="H55" s="24">
        <f>SUM(H34:H37, H42:H50)</f>
        <v>0</v>
      </c>
      <c r="I55" s="90">
        <f>SUM(I34:I37, I42:I50)</f>
        <v>0</v>
      </c>
      <c r="J55" s="87">
        <v>1</v>
      </c>
    </row>
    <row r="56" spans="2:10" ht="18" customHeight="1" thickBot="1">
      <c r="B56" s="388"/>
      <c r="C56" s="390"/>
      <c r="D56" s="73" t="s">
        <v>25</v>
      </c>
      <c r="E56" s="91">
        <f>SUM(E38:E50)</f>
        <v>0</v>
      </c>
      <c r="F56" s="92">
        <f>SUM(F38:F50)</f>
        <v>0</v>
      </c>
      <c r="G56" s="92">
        <f>SUM(G38:G50)</f>
        <v>0</v>
      </c>
      <c r="H56" s="92">
        <f>SUM(H38:H50)</f>
        <v>0</v>
      </c>
      <c r="I56" s="93">
        <f>SUM(I38:I50)</f>
        <v>0</v>
      </c>
      <c r="J56" s="88">
        <v>1</v>
      </c>
    </row>
    <row r="57" spans="2:10" ht="18" customHeight="1" thickBot="1">
      <c r="B57" s="388" t="s">
        <v>31</v>
      </c>
      <c r="C57" s="389"/>
      <c r="D57" s="390"/>
      <c r="E57" s="97" t="s">
        <v>29</v>
      </c>
      <c r="F57" s="97" t="s">
        <v>32</v>
      </c>
      <c r="G57" s="97" t="s">
        <v>84</v>
      </c>
      <c r="H57" s="97" t="s">
        <v>33</v>
      </c>
      <c r="I57" s="97" t="s">
        <v>32</v>
      </c>
      <c r="J57" s="72" t="s">
        <v>29</v>
      </c>
    </row>
    <row r="58" spans="2:10" ht="14.5" thickBot="1">
      <c r="C58" s="143"/>
      <c r="D58" s="21"/>
      <c r="E58" s="21"/>
      <c r="F58" s="21"/>
      <c r="G58" s="21"/>
      <c r="H58" s="21"/>
      <c r="I58" s="21"/>
      <c r="J58" s="21"/>
    </row>
    <row r="59" spans="2:10" ht="24.75" customHeight="1" thickBot="1">
      <c r="B59" s="333" t="s">
        <v>2</v>
      </c>
      <c r="C59" s="334"/>
      <c r="D59" s="334"/>
      <c r="E59" s="334"/>
      <c r="F59" s="334"/>
      <c r="G59" s="334"/>
      <c r="H59" s="334"/>
      <c r="I59" s="334"/>
      <c r="J59" s="335"/>
    </row>
    <row r="60" spans="2:10" ht="72.75" customHeight="1" thickBot="1">
      <c r="B60" s="374" t="s">
        <v>16</v>
      </c>
      <c r="C60" s="375"/>
      <c r="D60" s="22" t="s">
        <v>17</v>
      </c>
      <c r="E60" s="22" t="s">
        <v>18</v>
      </c>
      <c r="F60" s="22" t="s">
        <v>19</v>
      </c>
      <c r="G60" s="22" t="s">
        <v>20</v>
      </c>
      <c r="H60" s="22" t="s">
        <v>21</v>
      </c>
      <c r="I60" s="22" t="s">
        <v>22</v>
      </c>
      <c r="J60" s="34" t="s">
        <v>23</v>
      </c>
    </row>
    <row r="61" spans="2:10" ht="18" customHeight="1">
      <c r="B61" s="323" t="s">
        <v>24</v>
      </c>
      <c r="C61" s="140">
        <f xml:space="preserve"> 'Weekly Menu'!D5</f>
        <v>0</v>
      </c>
      <c r="D61" s="77"/>
      <c r="E61" s="78"/>
      <c r="F61" s="79"/>
      <c r="G61" s="79"/>
      <c r="H61" s="79"/>
      <c r="I61" s="80">
        <f>SUM(F61,H61)</f>
        <v>0</v>
      </c>
      <c r="J61" s="340"/>
    </row>
    <row r="62" spans="2:10" ht="18" customHeight="1">
      <c r="B62" s="324"/>
      <c r="C62" s="144">
        <f xml:space="preserve"> 'Weekly Menu'!D6</f>
        <v>0</v>
      </c>
      <c r="D62" s="69"/>
      <c r="E62" s="29"/>
      <c r="F62" s="27"/>
      <c r="G62" s="28"/>
      <c r="H62" s="28"/>
      <c r="I62" s="81">
        <f t="shared" ref="I62:I77" si="2">SUM(F62,H62)</f>
        <v>0</v>
      </c>
      <c r="J62" s="341"/>
    </row>
    <row r="63" spans="2:10" ht="18" customHeight="1">
      <c r="B63" s="324"/>
      <c r="C63" s="144">
        <f xml:space="preserve"> 'Weekly Menu'!D7</f>
        <v>0</v>
      </c>
      <c r="D63" s="69"/>
      <c r="E63" s="29"/>
      <c r="F63" s="27"/>
      <c r="G63" s="28"/>
      <c r="H63" s="28"/>
      <c r="I63" s="81">
        <f t="shared" si="2"/>
        <v>0</v>
      </c>
      <c r="J63" s="341"/>
    </row>
    <row r="64" spans="2:10" ht="18" customHeight="1" thickBot="1">
      <c r="B64" s="325"/>
      <c r="C64" s="145">
        <f xml:space="preserve"> 'Weekly Menu'!D8</f>
        <v>0</v>
      </c>
      <c r="D64" s="82"/>
      <c r="E64" s="83"/>
      <c r="F64" s="84"/>
      <c r="G64" s="85"/>
      <c r="H64" s="85"/>
      <c r="I64" s="86">
        <f t="shared" si="2"/>
        <v>0</v>
      </c>
      <c r="J64" s="341"/>
    </row>
    <row r="65" spans="2:10" ht="18" customHeight="1">
      <c r="B65" s="326" t="s">
        <v>25</v>
      </c>
      <c r="C65" s="140">
        <f xml:space="preserve"> 'Weekly Menu'!D10</f>
        <v>0</v>
      </c>
      <c r="D65" s="77"/>
      <c r="E65" s="78"/>
      <c r="F65" s="79"/>
      <c r="G65" s="79"/>
      <c r="H65" s="79"/>
      <c r="I65" s="80">
        <f t="shared" si="2"/>
        <v>0</v>
      </c>
      <c r="J65" s="341"/>
    </row>
    <row r="66" spans="2:10" ht="18" customHeight="1">
      <c r="B66" s="327"/>
      <c r="C66" s="141">
        <f xml:space="preserve"> 'Weekly Menu'!D11</f>
        <v>0</v>
      </c>
      <c r="D66" s="69"/>
      <c r="E66" s="29"/>
      <c r="F66" s="27"/>
      <c r="G66" s="28"/>
      <c r="H66" s="28"/>
      <c r="I66" s="81">
        <f t="shared" si="2"/>
        <v>0</v>
      </c>
      <c r="J66" s="341"/>
    </row>
    <row r="67" spans="2:10" ht="18" customHeight="1">
      <c r="B67" s="327"/>
      <c r="C67" s="141">
        <f xml:space="preserve"> 'Weekly Menu'!D12</f>
        <v>0</v>
      </c>
      <c r="D67" s="69"/>
      <c r="E67" s="29"/>
      <c r="F67" s="27"/>
      <c r="G67" s="28"/>
      <c r="H67" s="28"/>
      <c r="I67" s="81">
        <f t="shared" si="2"/>
        <v>0</v>
      </c>
      <c r="J67" s="341"/>
    </row>
    <row r="68" spans="2:10" ht="18" customHeight="1" thickBot="1">
      <c r="B68" s="328"/>
      <c r="C68" s="142">
        <f xml:space="preserve"> 'Weekly Menu'!D13</f>
        <v>0</v>
      </c>
      <c r="D68" s="82"/>
      <c r="E68" s="83"/>
      <c r="F68" s="84"/>
      <c r="G68" s="85"/>
      <c r="H68" s="85"/>
      <c r="I68" s="86">
        <f t="shared" si="2"/>
        <v>0</v>
      </c>
      <c r="J68" s="341"/>
    </row>
    <row r="69" spans="2:10" ht="18" customHeight="1">
      <c r="B69" s="323" t="s">
        <v>26</v>
      </c>
      <c r="C69" s="140">
        <f xml:space="preserve"> 'Weekly Menu'!D15</f>
        <v>0</v>
      </c>
      <c r="D69" s="77"/>
      <c r="E69" s="78"/>
      <c r="F69" s="79"/>
      <c r="G69" s="79"/>
      <c r="H69" s="79"/>
      <c r="I69" s="80">
        <f t="shared" si="2"/>
        <v>0</v>
      </c>
      <c r="J69" s="341"/>
    </row>
    <row r="70" spans="2:10" ht="18" customHeight="1">
      <c r="B70" s="324"/>
      <c r="C70" s="141">
        <f xml:space="preserve"> 'Weekly Menu'!D16</f>
        <v>0</v>
      </c>
      <c r="D70" s="69"/>
      <c r="E70" s="29"/>
      <c r="F70" s="27"/>
      <c r="G70" s="28"/>
      <c r="H70" s="28"/>
      <c r="I70" s="81">
        <f t="shared" si="2"/>
        <v>0</v>
      </c>
      <c r="J70" s="341"/>
    </row>
    <row r="71" spans="2:10" ht="18" customHeight="1">
      <c r="B71" s="324"/>
      <c r="C71" s="141">
        <f xml:space="preserve"> 'Weekly Menu'!D17</f>
        <v>0</v>
      </c>
      <c r="D71" s="69"/>
      <c r="E71" s="29"/>
      <c r="F71" s="27"/>
      <c r="G71" s="28"/>
      <c r="H71" s="28"/>
      <c r="I71" s="81">
        <f t="shared" si="2"/>
        <v>0</v>
      </c>
      <c r="J71" s="341"/>
    </row>
    <row r="72" spans="2:10" ht="18" customHeight="1">
      <c r="B72" s="324"/>
      <c r="C72" s="141">
        <f xml:space="preserve"> 'Weekly Menu'!D18</f>
        <v>0</v>
      </c>
      <c r="D72" s="69"/>
      <c r="E72" s="29"/>
      <c r="F72" s="27"/>
      <c r="G72" s="28"/>
      <c r="H72" s="28"/>
      <c r="I72" s="81">
        <f t="shared" si="2"/>
        <v>0</v>
      </c>
      <c r="J72" s="341"/>
    </row>
    <row r="73" spans="2:10" ht="18" customHeight="1">
      <c r="B73" s="324"/>
      <c r="C73" s="141">
        <f xml:space="preserve"> 'Weekly Menu'!D19</f>
        <v>0</v>
      </c>
      <c r="D73" s="69"/>
      <c r="E73" s="29"/>
      <c r="F73" s="27"/>
      <c r="G73" s="28"/>
      <c r="H73" s="28"/>
      <c r="I73" s="81">
        <f t="shared" si="2"/>
        <v>0</v>
      </c>
      <c r="J73" s="341"/>
    </row>
    <row r="74" spans="2:10" ht="18" customHeight="1">
      <c r="B74" s="324"/>
      <c r="C74" s="141">
        <f xml:space="preserve"> 'Weekly Menu'!D21</f>
        <v>0</v>
      </c>
      <c r="D74" s="69"/>
      <c r="E74" s="29"/>
      <c r="F74" s="27"/>
      <c r="G74" s="28"/>
      <c r="H74" s="28"/>
      <c r="I74" s="81">
        <f t="shared" si="2"/>
        <v>0</v>
      </c>
      <c r="J74" s="341"/>
    </row>
    <row r="75" spans="2:10" ht="18" customHeight="1">
      <c r="B75" s="324"/>
      <c r="C75" s="141">
        <f xml:space="preserve"> 'Weekly Menu'!D22</f>
        <v>0</v>
      </c>
      <c r="D75" s="69"/>
      <c r="E75" s="29"/>
      <c r="F75" s="27"/>
      <c r="G75" s="28"/>
      <c r="H75" s="28"/>
      <c r="I75" s="81">
        <f t="shared" si="2"/>
        <v>0</v>
      </c>
      <c r="J75" s="341"/>
    </row>
    <row r="76" spans="2:10" ht="18" customHeight="1">
      <c r="B76" s="324"/>
      <c r="C76" s="141">
        <f xml:space="preserve"> 'Weekly Menu'!D23</f>
        <v>0</v>
      </c>
      <c r="D76" s="69"/>
      <c r="E76" s="29"/>
      <c r="F76" s="27"/>
      <c r="G76" s="28"/>
      <c r="H76" s="28"/>
      <c r="I76" s="81">
        <f t="shared" si="2"/>
        <v>0</v>
      </c>
      <c r="J76" s="341"/>
    </row>
    <row r="77" spans="2:10" ht="18" customHeight="1" thickBot="1">
      <c r="B77" s="325"/>
      <c r="C77" s="142">
        <f xml:space="preserve"> 'Weekly Menu'!D24</f>
        <v>0</v>
      </c>
      <c r="D77" s="82"/>
      <c r="E77" s="83"/>
      <c r="F77" s="84"/>
      <c r="G77" s="85"/>
      <c r="H77" s="85"/>
      <c r="I77" s="86">
        <f t="shared" si="2"/>
        <v>0</v>
      </c>
      <c r="J77" s="341"/>
    </row>
    <row r="78" spans="2:10" ht="18" customHeight="1">
      <c r="B78" s="323" t="s">
        <v>28</v>
      </c>
      <c r="C78" s="140">
        <f xml:space="preserve"> 'Weekly Menu'!D26</f>
        <v>0</v>
      </c>
      <c r="D78" s="336" t="s">
        <v>29</v>
      </c>
      <c r="E78" s="314"/>
      <c r="F78" s="315"/>
      <c r="G78" s="315"/>
      <c r="H78" s="315"/>
      <c r="I78" s="316"/>
      <c r="J78" s="339">
        <v>1</v>
      </c>
    </row>
    <row r="79" spans="2:10" ht="18" customHeight="1">
      <c r="B79" s="324"/>
      <c r="C79" s="141">
        <f xml:space="preserve"> 'Weekly Menu'!D27</f>
        <v>0</v>
      </c>
      <c r="D79" s="337"/>
      <c r="E79" s="317"/>
      <c r="F79" s="318"/>
      <c r="G79" s="318"/>
      <c r="H79" s="318"/>
      <c r="I79" s="319"/>
      <c r="J79" s="339"/>
    </row>
    <row r="80" spans="2:10" ht="18" customHeight="1">
      <c r="B80" s="324"/>
      <c r="C80" s="141">
        <f xml:space="preserve"> 'Weekly Menu'!D28</f>
        <v>0</v>
      </c>
      <c r="D80" s="337"/>
      <c r="E80" s="317"/>
      <c r="F80" s="318"/>
      <c r="G80" s="318"/>
      <c r="H80" s="318"/>
      <c r="I80" s="319"/>
      <c r="J80" s="339"/>
    </row>
    <row r="81" spans="2:10" ht="18" customHeight="1" thickBot="1">
      <c r="B81" s="325"/>
      <c r="C81" s="142">
        <f xml:space="preserve"> 'Weekly Menu'!D29</f>
        <v>0</v>
      </c>
      <c r="D81" s="338"/>
      <c r="E81" s="320"/>
      <c r="F81" s="321"/>
      <c r="G81" s="321"/>
      <c r="H81" s="321"/>
      <c r="I81" s="322"/>
      <c r="J81" s="339"/>
    </row>
    <row r="82" spans="2:10" ht="18" customHeight="1">
      <c r="B82" s="394" t="s">
        <v>30</v>
      </c>
      <c r="C82" s="395"/>
      <c r="D82" s="23" t="s">
        <v>24</v>
      </c>
      <c r="E82" s="18">
        <f>SUM(E61:E64, E69:E77)</f>
        <v>0</v>
      </c>
      <c r="F82" s="24">
        <f>SUM(F61:F64, F69:F77)</f>
        <v>0</v>
      </c>
      <c r="G82" s="24">
        <f>SUM(G61:G64, G69:G77)</f>
        <v>0</v>
      </c>
      <c r="H82" s="24">
        <f>SUM(H61:H64, H69:H77)</f>
        <v>0</v>
      </c>
      <c r="I82" s="90">
        <f>SUM(I61:I64, I69:I77)</f>
        <v>0</v>
      </c>
      <c r="J82" s="87">
        <v>1</v>
      </c>
    </row>
    <row r="83" spans="2:10" ht="18" customHeight="1" thickBot="1">
      <c r="B83" s="388"/>
      <c r="C83" s="390"/>
      <c r="D83" s="73" t="s">
        <v>25</v>
      </c>
      <c r="E83" s="91">
        <f>SUM(E65:E77)</f>
        <v>0</v>
      </c>
      <c r="F83" s="92">
        <f>SUM(F65:F77)</f>
        <v>0</v>
      </c>
      <c r="G83" s="92">
        <f>SUM(G65:G77)</f>
        <v>0</v>
      </c>
      <c r="H83" s="92">
        <f>SUM(H65:H77)</f>
        <v>0</v>
      </c>
      <c r="I83" s="93">
        <f>SUM(I65:I77)</f>
        <v>0</v>
      </c>
      <c r="J83" s="88">
        <v>1</v>
      </c>
    </row>
    <row r="84" spans="2:10" ht="18" customHeight="1" thickBot="1">
      <c r="B84" s="388" t="s">
        <v>31</v>
      </c>
      <c r="C84" s="389"/>
      <c r="D84" s="390"/>
      <c r="E84" s="97" t="s">
        <v>29</v>
      </c>
      <c r="F84" s="97" t="s">
        <v>32</v>
      </c>
      <c r="G84" s="97" t="s">
        <v>84</v>
      </c>
      <c r="H84" s="97" t="s">
        <v>33</v>
      </c>
      <c r="I84" s="97" t="s">
        <v>32</v>
      </c>
      <c r="J84" s="72" t="s">
        <v>29</v>
      </c>
    </row>
    <row r="85" spans="2:10" ht="14.5" thickBot="1">
      <c r="C85" s="143"/>
      <c r="D85" s="21"/>
      <c r="E85" s="21"/>
      <c r="F85" s="21"/>
      <c r="G85" s="21"/>
      <c r="H85" s="21"/>
      <c r="I85" s="21"/>
      <c r="J85" s="21"/>
    </row>
    <row r="86" spans="2:10" ht="24.75" customHeight="1" thickBot="1">
      <c r="B86" s="333" t="s">
        <v>3</v>
      </c>
      <c r="C86" s="334"/>
      <c r="D86" s="334"/>
      <c r="E86" s="334"/>
      <c r="F86" s="334"/>
      <c r="G86" s="334"/>
      <c r="H86" s="334"/>
      <c r="I86" s="334"/>
      <c r="J86" s="335"/>
    </row>
    <row r="87" spans="2:10" ht="72.75" customHeight="1" thickBot="1">
      <c r="B87" s="388" t="s">
        <v>16</v>
      </c>
      <c r="C87" s="390"/>
      <c r="D87" s="22" t="s">
        <v>17</v>
      </c>
      <c r="E87" s="22" t="s">
        <v>18</v>
      </c>
      <c r="F87" s="22" t="s">
        <v>19</v>
      </c>
      <c r="G87" s="22" t="s">
        <v>20</v>
      </c>
      <c r="H87" s="22" t="s">
        <v>21</v>
      </c>
      <c r="I87" s="22" t="s">
        <v>22</v>
      </c>
      <c r="J87" s="34" t="s">
        <v>23</v>
      </c>
    </row>
    <row r="88" spans="2:10" ht="18" customHeight="1">
      <c r="B88" s="323" t="s">
        <v>24</v>
      </c>
      <c r="C88" s="140">
        <f xml:space="preserve"> 'Weekly Menu'!E5</f>
        <v>0</v>
      </c>
      <c r="D88" s="77"/>
      <c r="E88" s="78"/>
      <c r="F88" s="79"/>
      <c r="G88" s="79"/>
      <c r="H88" s="79"/>
      <c r="I88" s="80">
        <f>SUM(F88,H88)</f>
        <v>0</v>
      </c>
      <c r="J88" s="340"/>
    </row>
    <row r="89" spans="2:10" ht="18" customHeight="1">
      <c r="B89" s="324"/>
      <c r="C89" s="144">
        <f xml:space="preserve"> 'Weekly Menu'!E6</f>
        <v>0</v>
      </c>
      <c r="D89" s="69"/>
      <c r="E89" s="29"/>
      <c r="F89" s="27"/>
      <c r="G89" s="28"/>
      <c r="H89" s="28"/>
      <c r="I89" s="81">
        <f t="shared" ref="I89:I104" si="3">SUM(F89,H89)</f>
        <v>0</v>
      </c>
      <c r="J89" s="341"/>
    </row>
    <row r="90" spans="2:10" ht="18" customHeight="1">
      <c r="B90" s="324"/>
      <c r="C90" s="144">
        <f xml:space="preserve"> 'Weekly Menu'!E7</f>
        <v>0</v>
      </c>
      <c r="D90" s="69"/>
      <c r="E90" s="29"/>
      <c r="F90" s="27"/>
      <c r="G90" s="28"/>
      <c r="H90" s="28"/>
      <c r="I90" s="81">
        <f t="shared" si="3"/>
        <v>0</v>
      </c>
      <c r="J90" s="341"/>
    </row>
    <row r="91" spans="2:10" ht="18" customHeight="1" thickBot="1">
      <c r="B91" s="325"/>
      <c r="C91" s="145">
        <f xml:space="preserve"> 'Weekly Menu'!E8</f>
        <v>0</v>
      </c>
      <c r="D91" s="82"/>
      <c r="E91" s="83"/>
      <c r="F91" s="84"/>
      <c r="G91" s="85"/>
      <c r="H91" s="85"/>
      <c r="I91" s="86">
        <f t="shared" si="3"/>
        <v>0</v>
      </c>
      <c r="J91" s="341"/>
    </row>
    <row r="92" spans="2:10" ht="18" customHeight="1">
      <c r="B92" s="326" t="s">
        <v>25</v>
      </c>
      <c r="C92" s="140">
        <f xml:space="preserve"> 'Weekly Menu'!E10</f>
        <v>0</v>
      </c>
      <c r="D92" s="77"/>
      <c r="E92" s="78"/>
      <c r="F92" s="79"/>
      <c r="G92" s="79"/>
      <c r="H92" s="79"/>
      <c r="I92" s="80">
        <f t="shared" si="3"/>
        <v>0</v>
      </c>
      <c r="J92" s="341"/>
    </row>
    <row r="93" spans="2:10" ht="18" customHeight="1">
      <c r="B93" s="327"/>
      <c r="C93" s="141">
        <f xml:space="preserve"> 'Weekly Menu'!E11</f>
        <v>0</v>
      </c>
      <c r="D93" s="69"/>
      <c r="E93" s="29"/>
      <c r="F93" s="27"/>
      <c r="G93" s="28"/>
      <c r="H93" s="28"/>
      <c r="I93" s="81">
        <f t="shared" si="3"/>
        <v>0</v>
      </c>
      <c r="J93" s="341"/>
    </row>
    <row r="94" spans="2:10" ht="18" customHeight="1">
      <c r="B94" s="327"/>
      <c r="C94" s="141">
        <f xml:space="preserve"> 'Weekly Menu'!E12</f>
        <v>0</v>
      </c>
      <c r="D94" s="69"/>
      <c r="E94" s="29"/>
      <c r="F94" s="27"/>
      <c r="G94" s="28"/>
      <c r="H94" s="28"/>
      <c r="I94" s="81">
        <f t="shared" si="3"/>
        <v>0</v>
      </c>
      <c r="J94" s="341"/>
    </row>
    <row r="95" spans="2:10" ht="18" customHeight="1" thickBot="1">
      <c r="B95" s="328"/>
      <c r="C95" s="142">
        <f xml:space="preserve"> 'Weekly Menu'!E13</f>
        <v>0</v>
      </c>
      <c r="D95" s="82"/>
      <c r="E95" s="83"/>
      <c r="F95" s="84"/>
      <c r="G95" s="85"/>
      <c r="H95" s="85"/>
      <c r="I95" s="86">
        <f t="shared" si="3"/>
        <v>0</v>
      </c>
      <c r="J95" s="341"/>
    </row>
    <row r="96" spans="2:10" ht="18" customHeight="1">
      <c r="B96" s="323" t="s">
        <v>26</v>
      </c>
      <c r="C96" s="140">
        <f xml:space="preserve"> 'Weekly Menu'!E15</f>
        <v>0</v>
      </c>
      <c r="D96" s="77"/>
      <c r="E96" s="78"/>
      <c r="F96" s="79"/>
      <c r="G96" s="79"/>
      <c r="H96" s="79"/>
      <c r="I96" s="80">
        <f t="shared" si="3"/>
        <v>0</v>
      </c>
      <c r="J96" s="341"/>
    </row>
    <row r="97" spans="2:10" ht="18" customHeight="1">
      <c r="B97" s="324"/>
      <c r="C97" s="141">
        <f xml:space="preserve"> 'Weekly Menu'!E16</f>
        <v>0</v>
      </c>
      <c r="D97" s="69"/>
      <c r="E97" s="29"/>
      <c r="F97" s="27"/>
      <c r="G97" s="28"/>
      <c r="H97" s="28"/>
      <c r="I97" s="81">
        <f t="shared" si="3"/>
        <v>0</v>
      </c>
      <c r="J97" s="341"/>
    </row>
    <row r="98" spans="2:10" ht="18" customHeight="1">
      <c r="B98" s="324"/>
      <c r="C98" s="141">
        <f xml:space="preserve"> 'Weekly Menu'!E17</f>
        <v>0</v>
      </c>
      <c r="D98" s="69"/>
      <c r="E98" s="29"/>
      <c r="F98" s="27"/>
      <c r="G98" s="28"/>
      <c r="H98" s="28"/>
      <c r="I98" s="81">
        <f t="shared" si="3"/>
        <v>0</v>
      </c>
      <c r="J98" s="341"/>
    </row>
    <row r="99" spans="2:10" ht="18" customHeight="1">
      <c r="B99" s="324"/>
      <c r="C99" s="141">
        <f xml:space="preserve"> 'Weekly Menu'!E18</f>
        <v>0</v>
      </c>
      <c r="D99" s="69"/>
      <c r="E99" s="29"/>
      <c r="F99" s="27"/>
      <c r="G99" s="28"/>
      <c r="H99" s="28"/>
      <c r="I99" s="81">
        <f t="shared" si="3"/>
        <v>0</v>
      </c>
      <c r="J99" s="341"/>
    </row>
    <row r="100" spans="2:10" ht="18" customHeight="1">
      <c r="B100" s="324"/>
      <c r="C100" s="141">
        <f xml:space="preserve"> 'Weekly Menu'!E19</f>
        <v>0</v>
      </c>
      <c r="D100" s="69"/>
      <c r="E100" s="29"/>
      <c r="F100" s="27"/>
      <c r="G100" s="28"/>
      <c r="H100" s="28"/>
      <c r="I100" s="81">
        <f t="shared" si="3"/>
        <v>0</v>
      </c>
      <c r="J100" s="341"/>
    </row>
    <row r="101" spans="2:10" ht="18" customHeight="1">
      <c r="B101" s="324"/>
      <c r="C101" s="141">
        <f xml:space="preserve"> 'Weekly Menu'!E21</f>
        <v>0</v>
      </c>
      <c r="D101" s="69"/>
      <c r="E101" s="29"/>
      <c r="F101" s="27"/>
      <c r="G101" s="28"/>
      <c r="H101" s="28"/>
      <c r="I101" s="81">
        <f t="shared" si="3"/>
        <v>0</v>
      </c>
      <c r="J101" s="341"/>
    </row>
    <row r="102" spans="2:10" ht="18" customHeight="1">
      <c r="B102" s="324"/>
      <c r="C102" s="141">
        <f xml:space="preserve"> 'Weekly Menu'!E22</f>
        <v>0</v>
      </c>
      <c r="D102" s="69"/>
      <c r="E102" s="29"/>
      <c r="F102" s="27"/>
      <c r="G102" s="28"/>
      <c r="H102" s="28"/>
      <c r="I102" s="81">
        <f t="shared" si="3"/>
        <v>0</v>
      </c>
      <c r="J102" s="341"/>
    </row>
    <row r="103" spans="2:10" ht="18" customHeight="1">
      <c r="B103" s="324"/>
      <c r="C103" s="141">
        <f xml:space="preserve"> 'Weekly Menu'!E23</f>
        <v>0</v>
      </c>
      <c r="D103" s="69"/>
      <c r="E103" s="29"/>
      <c r="F103" s="27"/>
      <c r="G103" s="28"/>
      <c r="H103" s="28"/>
      <c r="I103" s="81">
        <f t="shared" si="3"/>
        <v>0</v>
      </c>
      <c r="J103" s="341"/>
    </row>
    <row r="104" spans="2:10" ht="18" customHeight="1" thickBot="1">
      <c r="B104" s="325"/>
      <c r="C104" s="142">
        <f xml:space="preserve"> 'Weekly Menu'!E24</f>
        <v>0</v>
      </c>
      <c r="D104" s="82"/>
      <c r="E104" s="83"/>
      <c r="F104" s="84"/>
      <c r="G104" s="85"/>
      <c r="H104" s="85"/>
      <c r="I104" s="86">
        <f t="shared" si="3"/>
        <v>0</v>
      </c>
      <c r="J104" s="341"/>
    </row>
    <row r="105" spans="2:10" ht="18" customHeight="1">
      <c r="B105" s="323" t="s">
        <v>28</v>
      </c>
      <c r="C105" s="140">
        <f xml:space="preserve"> 'Weekly Menu'!E26</f>
        <v>0</v>
      </c>
      <c r="D105" s="336" t="s">
        <v>29</v>
      </c>
      <c r="E105" s="314"/>
      <c r="F105" s="315"/>
      <c r="G105" s="315"/>
      <c r="H105" s="315"/>
      <c r="I105" s="316"/>
      <c r="J105" s="339">
        <v>1</v>
      </c>
    </row>
    <row r="106" spans="2:10" ht="18" customHeight="1">
      <c r="B106" s="324"/>
      <c r="C106" s="141">
        <f xml:space="preserve"> 'Weekly Menu'!E27</f>
        <v>0</v>
      </c>
      <c r="D106" s="337"/>
      <c r="E106" s="317"/>
      <c r="F106" s="318"/>
      <c r="G106" s="318"/>
      <c r="H106" s="318"/>
      <c r="I106" s="319"/>
      <c r="J106" s="339"/>
    </row>
    <row r="107" spans="2:10" ht="18" customHeight="1">
      <c r="B107" s="324"/>
      <c r="C107" s="141">
        <f xml:space="preserve"> 'Weekly Menu'!E28</f>
        <v>0</v>
      </c>
      <c r="D107" s="337"/>
      <c r="E107" s="317"/>
      <c r="F107" s="318"/>
      <c r="G107" s="318"/>
      <c r="H107" s="318"/>
      <c r="I107" s="319"/>
      <c r="J107" s="339"/>
    </row>
    <row r="108" spans="2:10" ht="18" customHeight="1" thickBot="1">
      <c r="B108" s="325"/>
      <c r="C108" s="142">
        <f xml:space="preserve"> 'Weekly Menu'!E29</f>
        <v>0</v>
      </c>
      <c r="D108" s="338"/>
      <c r="E108" s="320"/>
      <c r="F108" s="321"/>
      <c r="G108" s="321"/>
      <c r="H108" s="321"/>
      <c r="I108" s="322"/>
      <c r="J108" s="339"/>
    </row>
    <row r="109" spans="2:10" ht="18" customHeight="1">
      <c r="B109" s="394" t="s">
        <v>30</v>
      </c>
      <c r="C109" s="395"/>
      <c r="D109" s="23" t="s">
        <v>24</v>
      </c>
      <c r="E109" s="18">
        <f>SUM(E88:E91, E96:E104)</f>
        <v>0</v>
      </c>
      <c r="F109" s="24">
        <f>SUM(F88:F91, F96:F104)</f>
        <v>0</v>
      </c>
      <c r="G109" s="24">
        <f>SUM(G88:G91, G96:G104)</f>
        <v>0</v>
      </c>
      <c r="H109" s="24">
        <f>SUM(H88:H91, H96:H104)</f>
        <v>0</v>
      </c>
      <c r="I109" s="24">
        <f>SUM(I88:I91, I96:I104)</f>
        <v>0</v>
      </c>
      <c r="J109" s="31">
        <v>1</v>
      </c>
    </row>
    <row r="110" spans="2:10" ht="18" customHeight="1" thickBot="1">
      <c r="B110" s="388"/>
      <c r="C110" s="390"/>
      <c r="D110" s="73" t="s">
        <v>25</v>
      </c>
      <c r="E110" s="91">
        <f>SUM(E92:E104)</f>
        <v>0</v>
      </c>
      <c r="F110" s="92">
        <f>SUM(F92:F104)</f>
        <v>0</v>
      </c>
      <c r="G110" s="92">
        <f>SUM(G92:G104)</f>
        <v>0</v>
      </c>
      <c r="H110" s="92">
        <f>SUM(H92:H104)</f>
        <v>0</v>
      </c>
      <c r="I110" s="92">
        <f>SUM(I92:I104)</f>
        <v>0</v>
      </c>
      <c r="J110" s="95">
        <v>1</v>
      </c>
    </row>
    <row r="111" spans="2:10" ht="18" customHeight="1" thickBot="1">
      <c r="B111" s="388" t="s">
        <v>31</v>
      </c>
      <c r="C111" s="389"/>
      <c r="D111" s="390"/>
      <c r="E111" s="97" t="s">
        <v>29</v>
      </c>
      <c r="F111" s="97" t="s">
        <v>32</v>
      </c>
      <c r="G111" s="97" t="s">
        <v>84</v>
      </c>
      <c r="H111" s="97" t="s">
        <v>33</v>
      </c>
      <c r="I111" s="97" t="s">
        <v>32</v>
      </c>
      <c r="J111" s="98" t="s">
        <v>29</v>
      </c>
    </row>
    <row r="112" spans="2:10" ht="14.5" thickBot="1">
      <c r="C112" s="143"/>
      <c r="D112" s="21"/>
      <c r="E112" s="21"/>
      <c r="F112" s="21"/>
      <c r="G112" s="21"/>
      <c r="H112" s="21"/>
      <c r="I112" s="21"/>
      <c r="J112" s="21"/>
    </row>
    <row r="113" spans="2:10" ht="24.75" customHeight="1" thickBot="1">
      <c r="B113" s="333" t="s">
        <v>4</v>
      </c>
      <c r="C113" s="334"/>
      <c r="D113" s="334"/>
      <c r="E113" s="334"/>
      <c r="F113" s="334"/>
      <c r="G113" s="334"/>
      <c r="H113" s="334"/>
      <c r="I113" s="334"/>
      <c r="J113" s="335"/>
    </row>
    <row r="114" spans="2:10" ht="72.75" customHeight="1" thickBot="1">
      <c r="B114" s="374" t="s">
        <v>16</v>
      </c>
      <c r="C114" s="375"/>
      <c r="D114" s="22" t="s">
        <v>17</v>
      </c>
      <c r="E114" s="22" t="s">
        <v>18</v>
      </c>
      <c r="F114" s="22" t="s">
        <v>19</v>
      </c>
      <c r="G114" s="22" t="s">
        <v>20</v>
      </c>
      <c r="H114" s="22" t="s">
        <v>21</v>
      </c>
      <c r="I114" s="22" t="s">
        <v>22</v>
      </c>
      <c r="J114" s="34" t="s">
        <v>23</v>
      </c>
    </row>
    <row r="115" spans="2:10" ht="18" customHeight="1">
      <c r="B115" s="323" t="s">
        <v>24</v>
      </c>
      <c r="C115" s="140">
        <f xml:space="preserve"> 'Weekly Menu'!F5</f>
        <v>0</v>
      </c>
      <c r="D115" s="77"/>
      <c r="E115" s="78"/>
      <c r="F115" s="79"/>
      <c r="G115" s="79"/>
      <c r="H115" s="79"/>
      <c r="I115" s="80">
        <f>SUM(F115,H115)</f>
        <v>0</v>
      </c>
      <c r="J115" s="340"/>
    </row>
    <row r="116" spans="2:10" ht="18" customHeight="1">
      <c r="B116" s="324"/>
      <c r="C116" s="144">
        <f xml:space="preserve"> 'Weekly Menu'!F6</f>
        <v>0</v>
      </c>
      <c r="D116" s="69"/>
      <c r="E116" s="29"/>
      <c r="F116" s="27"/>
      <c r="G116" s="28"/>
      <c r="H116" s="28"/>
      <c r="I116" s="81">
        <f t="shared" ref="I116:I131" si="4">SUM(F116,H116)</f>
        <v>0</v>
      </c>
      <c r="J116" s="341"/>
    </row>
    <row r="117" spans="2:10" ht="18" customHeight="1">
      <c r="B117" s="324"/>
      <c r="C117" s="144">
        <f xml:space="preserve"> 'Weekly Menu'!F7</f>
        <v>0</v>
      </c>
      <c r="D117" s="69"/>
      <c r="E117" s="29"/>
      <c r="F117" s="27"/>
      <c r="G117" s="28"/>
      <c r="H117" s="28"/>
      <c r="I117" s="81">
        <f t="shared" si="4"/>
        <v>0</v>
      </c>
      <c r="J117" s="341"/>
    </row>
    <row r="118" spans="2:10" ht="18" customHeight="1" thickBot="1">
      <c r="B118" s="325"/>
      <c r="C118" s="145">
        <f xml:space="preserve"> 'Weekly Menu'!F8</f>
        <v>0</v>
      </c>
      <c r="D118" s="82"/>
      <c r="E118" s="83"/>
      <c r="F118" s="84"/>
      <c r="G118" s="85"/>
      <c r="H118" s="85"/>
      <c r="I118" s="86">
        <f t="shared" si="4"/>
        <v>0</v>
      </c>
      <c r="J118" s="341"/>
    </row>
    <row r="119" spans="2:10" ht="18" customHeight="1">
      <c r="B119" s="326" t="s">
        <v>25</v>
      </c>
      <c r="C119" s="140">
        <f xml:space="preserve"> 'Weekly Menu'!F10</f>
        <v>0</v>
      </c>
      <c r="D119" s="77"/>
      <c r="E119" s="78"/>
      <c r="F119" s="79"/>
      <c r="G119" s="79"/>
      <c r="H119" s="79"/>
      <c r="I119" s="80">
        <f t="shared" si="4"/>
        <v>0</v>
      </c>
      <c r="J119" s="341"/>
    </row>
    <row r="120" spans="2:10" ht="18" customHeight="1">
      <c r="B120" s="327"/>
      <c r="C120" s="141">
        <f xml:space="preserve"> 'Weekly Menu'!F11</f>
        <v>0</v>
      </c>
      <c r="D120" s="69"/>
      <c r="E120" s="29"/>
      <c r="F120" s="27"/>
      <c r="G120" s="28"/>
      <c r="H120" s="28"/>
      <c r="I120" s="81">
        <f t="shared" si="4"/>
        <v>0</v>
      </c>
      <c r="J120" s="341"/>
    </row>
    <row r="121" spans="2:10" ht="18" customHeight="1">
      <c r="B121" s="327"/>
      <c r="C121" s="141">
        <f xml:space="preserve"> 'Weekly Menu'!F12</f>
        <v>0</v>
      </c>
      <c r="D121" s="69"/>
      <c r="E121" s="29"/>
      <c r="F121" s="27"/>
      <c r="G121" s="28"/>
      <c r="H121" s="28"/>
      <c r="I121" s="81">
        <f t="shared" si="4"/>
        <v>0</v>
      </c>
      <c r="J121" s="341"/>
    </row>
    <row r="122" spans="2:10" ht="18" customHeight="1" thickBot="1">
      <c r="B122" s="328"/>
      <c r="C122" s="142">
        <f xml:space="preserve"> 'Weekly Menu'!F13</f>
        <v>0</v>
      </c>
      <c r="D122" s="82"/>
      <c r="E122" s="83"/>
      <c r="F122" s="84"/>
      <c r="G122" s="85"/>
      <c r="H122" s="85"/>
      <c r="I122" s="86">
        <f t="shared" si="4"/>
        <v>0</v>
      </c>
      <c r="J122" s="341"/>
    </row>
    <row r="123" spans="2:10" ht="18" customHeight="1">
      <c r="B123" s="323" t="s">
        <v>26</v>
      </c>
      <c r="C123" s="140">
        <f xml:space="preserve"> 'Weekly Menu'!F15</f>
        <v>0</v>
      </c>
      <c r="D123" s="77"/>
      <c r="E123" s="78"/>
      <c r="F123" s="79"/>
      <c r="G123" s="79"/>
      <c r="H123" s="79"/>
      <c r="I123" s="80">
        <f t="shared" si="4"/>
        <v>0</v>
      </c>
      <c r="J123" s="341"/>
    </row>
    <row r="124" spans="2:10" ht="18" customHeight="1">
      <c r="B124" s="324"/>
      <c r="C124" s="141">
        <f xml:space="preserve"> 'Weekly Menu'!F16</f>
        <v>0</v>
      </c>
      <c r="D124" s="69"/>
      <c r="E124" s="29"/>
      <c r="F124" s="27"/>
      <c r="G124" s="28"/>
      <c r="H124" s="28"/>
      <c r="I124" s="81">
        <f t="shared" si="4"/>
        <v>0</v>
      </c>
      <c r="J124" s="341"/>
    </row>
    <row r="125" spans="2:10" ht="18" customHeight="1">
      <c r="B125" s="324"/>
      <c r="C125" s="141">
        <f xml:space="preserve"> 'Weekly Menu'!F17</f>
        <v>0</v>
      </c>
      <c r="D125" s="69"/>
      <c r="E125" s="29"/>
      <c r="F125" s="27"/>
      <c r="G125" s="28"/>
      <c r="H125" s="28"/>
      <c r="I125" s="81">
        <f t="shared" si="4"/>
        <v>0</v>
      </c>
      <c r="J125" s="341"/>
    </row>
    <row r="126" spans="2:10" ht="18" customHeight="1">
      <c r="B126" s="324"/>
      <c r="C126" s="141">
        <f xml:space="preserve"> 'Weekly Menu'!F18</f>
        <v>0</v>
      </c>
      <c r="D126" s="69"/>
      <c r="E126" s="29"/>
      <c r="F126" s="27"/>
      <c r="G126" s="28"/>
      <c r="H126" s="28"/>
      <c r="I126" s="81">
        <f t="shared" si="4"/>
        <v>0</v>
      </c>
      <c r="J126" s="341"/>
    </row>
    <row r="127" spans="2:10" ht="18" customHeight="1">
      <c r="B127" s="324"/>
      <c r="C127" s="141">
        <f xml:space="preserve"> 'Weekly Menu'!F19</f>
        <v>0</v>
      </c>
      <c r="D127" s="69"/>
      <c r="E127" s="29"/>
      <c r="F127" s="27"/>
      <c r="G127" s="28"/>
      <c r="H127" s="28"/>
      <c r="I127" s="81">
        <f t="shared" si="4"/>
        <v>0</v>
      </c>
      <c r="J127" s="341"/>
    </row>
    <row r="128" spans="2:10" ht="18" customHeight="1">
      <c r="B128" s="324"/>
      <c r="C128" s="141">
        <f xml:space="preserve"> 'Weekly Menu'!F21</f>
        <v>0</v>
      </c>
      <c r="D128" s="69"/>
      <c r="E128" s="29"/>
      <c r="F128" s="27"/>
      <c r="G128" s="28"/>
      <c r="H128" s="28"/>
      <c r="I128" s="81">
        <f t="shared" si="4"/>
        <v>0</v>
      </c>
      <c r="J128" s="341"/>
    </row>
    <row r="129" spans="2:16" ht="18" customHeight="1">
      <c r="B129" s="324"/>
      <c r="C129" s="141">
        <f xml:space="preserve"> 'Weekly Menu'!F22</f>
        <v>0</v>
      </c>
      <c r="D129" s="69"/>
      <c r="E129" s="29"/>
      <c r="F129" s="27"/>
      <c r="G129" s="28"/>
      <c r="H129" s="28"/>
      <c r="I129" s="81">
        <f t="shared" si="4"/>
        <v>0</v>
      </c>
      <c r="J129" s="341"/>
    </row>
    <row r="130" spans="2:16" ht="18" customHeight="1">
      <c r="B130" s="324"/>
      <c r="C130" s="141">
        <f xml:space="preserve"> 'Weekly Menu'!F23</f>
        <v>0</v>
      </c>
      <c r="D130" s="69"/>
      <c r="E130" s="29"/>
      <c r="F130" s="27"/>
      <c r="G130" s="28"/>
      <c r="H130" s="28"/>
      <c r="I130" s="81">
        <f t="shared" si="4"/>
        <v>0</v>
      </c>
      <c r="J130" s="341"/>
    </row>
    <row r="131" spans="2:16" ht="18" customHeight="1" thickBot="1">
      <c r="B131" s="325"/>
      <c r="C131" s="142">
        <f xml:space="preserve"> 'Weekly Menu'!F24</f>
        <v>0</v>
      </c>
      <c r="D131" s="82"/>
      <c r="E131" s="83"/>
      <c r="F131" s="84"/>
      <c r="G131" s="85"/>
      <c r="H131" s="85"/>
      <c r="I131" s="86">
        <f t="shared" si="4"/>
        <v>0</v>
      </c>
      <c r="J131" s="341"/>
      <c r="N131" s="138"/>
    </row>
    <row r="132" spans="2:16" ht="18" customHeight="1">
      <c r="B132" s="323" t="s">
        <v>28</v>
      </c>
      <c r="C132" s="140">
        <f xml:space="preserve"> 'Weekly Menu'!F26</f>
        <v>0</v>
      </c>
      <c r="D132" s="336" t="s">
        <v>29</v>
      </c>
      <c r="E132" s="314"/>
      <c r="F132" s="315"/>
      <c r="G132" s="315"/>
      <c r="H132" s="315"/>
      <c r="I132" s="316"/>
      <c r="J132" s="339">
        <v>1</v>
      </c>
    </row>
    <row r="133" spans="2:16" ht="18" customHeight="1">
      <c r="B133" s="324"/>
      <c r="C133" s="141">
        <f xml:space="preserve"> 'Weekly Menu'!F27</f>
        <v>0</v>
      </c>
      <c r="D133" s="337"/>
      <c r="E133" s="317"/>
      <c r="F133" s="318"/>
      <c r="G133" s="318"/>
      <c r="H133" s="318"/>
      <c r="I133" s="319"/>
      <c r="J133" s="339"/>
    </row>
    <row r="134" spans="2:16" ht="18" customHeight="1">
      <c r="B134" s="324"/>
      <c r="C134" s="141">
        <f xml:space="preserve"> 'Weekly Menu'!F28</f>
        <v>0</v>
      </c>
      <c r="D134" s="337"/>
      <c r="E134" s="317"/>
      <c r="F134" s="318"/>
      <c r="G134" s="318"/>
      <c r="H134" s="318"/>
      <c r="I134" s="319"/>
      <c r="J134" s="339"/>
    </row>
    <row r="135" spans="2:16" ht="18" customHeight="1" thickBot="1">
      <c r="B135" s="325"/>
      <c r="C135" s="142">
        <f xml:space="preserve"> 'Weekly Menu'!F29</f>
        <v>0</v>
      </c>
      <c r="D135" s="338"/>
      <c r="E135" s="320"/>
      <c r="F135" s="321"/>
      <c r="G135" s="321"/>
      <c r="H135" s="321"/>
      <c r="I135" s="322"/>
      <c r="J135" s="339"/>
    </row>
    <row r="136" spans="2:16" ht="18" customHeight="1">
      <c r="B136" s="394" t="s">
        <v>30</v>
      </c>
      <c r="C136" s="395"/>
      <c r="D136" s="23" t="s">
        <v>24</v>
      </c>
      <c r="E136" s="18">
        <f>SUM(E115:E118, E123:E131)</f>
        <v>0</v>
      </c>
      <c r="F136" s="24">
        <f>SUM(F115:F118, F123:F131)</f>
        <v>0</v>
      </c>
      <c r="G136" s="24">
        <f>SUM(G115:G118, G123:G131)</f>
        <v>0</v>
      </c>
      <c r="H136" s="24">
        <f>SUM(H115:H118, H123:H131)</f>
        <v>0</v>
      </c>
      <c r="I136" s="24">
        <f>SUM(I115:I118, I123:I131)</f>
        <v>0</v>
      </c>
      <c r="J136" s="31">
        <v>1</v>
      </c>
    </row>
    <row r="137" spans="2:16" ht="18" customHeight="1" thickBot="1">
      <c r="B137" s="388"/>
      <c r="C137" s="390"/>
      <c r="D137" s="73" t="s">
        <v>25</v>
      </c>
      <c r="E137" s="91">
        <f>SUM(E119:E131)</f>
        <v>0</v>
      </c>
      <c r="F137" s="92">
        <f>SUM(F119:F131)</f>
        <v>0</v>
      </c>
      <c r="G137" s="92">
        <f>SUM(G119:G131)</f>
        <v>0</v>
      </c>
      <c r="H137" s="92">
        <f>SUM(H119:H131)</f>
        <v>0</v>
      </c>
      <c r="I137" s="92">
        <f>SUM(I119:I131)</f>
        <v>0</v>
      </c>
      <c r="J137" s="95">
        <v>1</v>
      </c>
    </row>
    <row r="138" spans="2:16" ht="18" customHeight="1" thickBot="1">
      <c r="B138" s="388" t="s">
        <v>31</v>
      </c>
      <c r="C138" s="389"/>
      <c r="D138" s="390"/>
      <c r="E138" s="97" t="s">
        <v>29</v>
      </c>
      <c r="F138" s="97" t="s">
        <v>32</v>
      </c>
      <c r="G138" s="97" t="s">
        <v>84</v>
      </c>
      <c r="H138" s="97" t="s">
        <v>33</v>
      </c>
      <c r="I138" s="97" t="s">
        <v>32</v>
      </c>
      <c r="J138" s="98" t="s">
        <v>29</v>
      </c>
    </row>
    <row r="139" spans="2:16" ht="14.5" thickBot="1">
      <c r="C139" s="143"/>
      <c r="D139" s="21"/>
      <c r="E139" s="21"/>
      <c r="F139" s="21"/>
      <c r="G139" s="21"/>
      <c r="H139" s="21"/>
      <c r="I139" s="21"/>
      <c r="J139" s="21"/>
    </row>
    <row r="140" spans="2:16" ht="26.75" customHeight="1" thickBot="1">
      <c r="E140" s="385" t="s">
        <v>34</v>
      </c>
      <c r="F140" s="386"/>
      <c r="G140" s="386"/>
      <c r="H140" s="386"/>
      <c r="I140" s="386"/>
      <c r="J140" s="387"/>
      <c r="L140" s="361" t="s">
        <v>98</v>
      </c>
      <c r="M140" s="362"/>
      <c r="N140" s="362"/>
      <c r="O140" s="362"/>
      <c r="P140" s="363"/>
    </row>
    <row r="141" spans="2:16" ht="71.25" customHeight="1" thickBot="1">
      <c r="E141" s="186" t="s">
        <v>18</v>
      </c>
      <c r="F141" s="22" t="s">
        <v>19</v>
      </c>
      <c r="G141" s="22" t="s">
        <v>81</v>
      </c>
      <c r="H141" s="22" t="s">
        <v>35</v>
      </c>
      <c r="I141" s="22" t="s">
        <v>36</v>
      </c>
      <c r="J141" s="34" t="s">
        <v>23</v>
      </c>
      <c r="L141" s="364"/>
      <c r="M141" s="365"/>
      <c r="N141" s="365"/>
      <c r="O141" s="365"/>
      <c r="P141" s="366"/>
    </row>
    <row r="142" spans="2:16" ht="24.65" customHeight="1" thickBot="1">
      <c r="B142" s="374" t="s">
        <v>37</v>
      </c>
      <c r="C142" s="391"/>
      <c r="D142" s="392"/>
      <c r="E142" s="183">
        <f t="shared" ref="E142:F142" si="5">MIN(E28:E29)+MIN(E55:E56)+MIN(E82:E83)+MIN(E109:E110)+MIN(E136:E137)</f>
        <v>0</v>
      </c>
      <c r="F142" s="183">
        <f t="shared" si="5"/>
        <v>0</v>
      </c>
      <c r="G142" s="217" t="e">
        <f>(MIN(G28:G29)+MIN(G55:G56)+MIN(G82:G83)+MIN(G109:G110)+MIN(G136:G137))/F142</f>
        <v>#DIV/0!</v>
      </c>
      <c r="H142" s="183">
        <f>MIN(H28:H29)+MIN(H55:H56)+MIN(H82:H83)+MIN(H109:H110)+MIN(H136:H137)</f>
        <v>0</v>
      </c>
      <c r="I142" s="183">
        <f>MIN(I28:I29)+MIN(I55:I56)+MIN(I82:I83)+MIN(I109:I110)+MIN(I136:I137)</f>
        <v>0</v>
      </c>
      <c r="J142" s="185">
        <v>5</v>
      </c>
      <c r="L142" s="364"/>
      <c r="M142" s="365"/>
      <c r="N142" s="365"/>
      <c r="O142" s="365"/>
      <c r="P142" s="366"/>
    </row>
    <row r="143" spans="2:16" ht="24.65" customHeight="1" thickBot="1">
      <c r="B143" s="388" t="s">
        <v>38</v>
      </c>
      <c r="C143" s="389"/>
      <c r="D143" s="393"/>
      <c r="E143" s="187" t="s">
        <v>76</v>
      </c>
      <c r="F143" s="188" t="s">
        <v>39</v>
      </c>
      <c r="G143" s="189">
        <v>0.8</v>
      </c>
      <c r="H143" s="188" t="s">
        <v>40</v>
      </c>
      <c r="I143" s="188" t="s">
        <v>79</v>
      </c>
      <c r="J143" s="190" t="s">
        <v>76</v>
      </c>
      <c r="L143" s="367"/>
      <c r="M143" s="368"/>
      <c r="N143" s="368"/>
      <c r="O143" s="368"/>
      <c r="P143" s="369"/>
    </row>
    <row r="144" spans="2:16"/>
    <row r="145" ht="13.75" hidden="1" customHeight="1"/>
    <row r="146"/>
  </sheetData>
  <sheetProtection algorithmName="SHA-512" hashValue="BYYffwp9XzYB3eyQVjiF3lWO/YTIpAVGPTRdaBSc2TtdDbbC8yR30ylDT+Ujpqvxj8VXTFHW13vKgy2OWN6AcQ==" saltValue="z7T0ew4VY049+zKRaOpK0Q==" spinCount="100000" sheet="1" objects="1" scenarios="1"/>
  <mergeCells count="68">
    <mergeCell ref="B136:C137"/>
    <mergeCell ref="B114:C114"/>
    <mergeCell ref="B113:J113"/>
    <mergeCell ref="B111:D111"/>
    <mergeCell ref="B109:C110"/>
    <mergeCell ref="J115:J131"/>
    <mergeCell ref="D132:D135"/>
    <mergeCell ref="J132:J135"/>
    <mergeCell ref="E132:I135"/>
    <mergeCell ref="B105:B108"/>
    <mergeCell ref="B115:B118"/>
    <mergeCell ref="B119:B122"/>
    <mergeCell ref="B123:B131"/>
    <mergeCell ref="B132:B135"/>
    <mergeCell ref="B69:B77"/>
    <mergeCell ref="B78:B81"/>
    <mergeCell ref="B88:B91"/>
    <mergeCell ref="B92:B95"/>
    <mergeCell ref="B96:B104"/>
    <mergeCell ref="B86:J86"/>
    <mergeCell ref="B87:C87"/>
    <mergeCell ref="B84:D84"/>
    <mergeCell ref="B82:C83"/>
    <mergeCell ref="J88:J104"/>
    <mergeCell ref="B51:B54"/>
    <mergeCell ref="B61:B64"/>
    <mergeCell ref="B65:B68"/>
    <mergeCell ref="B60:C60"/>
    <mergeCell ref="B59:J59"/>
    <mergeCell ref="B55:C56"/>
    <mergeCell ref="B57:D57"/>
    <mergeCell ref="D51:D54"/>
    <mergeCell ref="J51:J54"/>
    <mergeCell ref="E51:I54"/>
    <mergeCell ref="B34:B37"/>
    <mergeCell ref="B33:C33"/>
    <mergeCell ref="B32:J32"/>
    <mergeCell ref="B28:C29"/>
    <mergeCell ref="B30:D30"/>
    <mergeCell ref="J34:J50"/>
    <mergeCell ref="B38:B41"/>
    <mergeCell ref="B42:B50"/>
    <mergeCell ref="E140:J140"/>
    <mergeCell ref="B138:D138"/>
    <mergeCell ref="B142:D142"/>
    <mergeCell ref="B143:D143"/>
    <mergeCell ref="L140:P143"/>
    <mergeCell ref="D105:D108"/>
    <mergeCell ref="J105:J108"/>
    <mergeCell ref="J61:J77"/>
    <mergeCell ref="D78:D81"/>
    <mergeCell ref="J78:J81"/>
    <mergeCell ref="E78:I81"/>
    <mergeCell ref="E105:I108"/>
    <mergeCell ref="L23:R30"/>
    <mergeCell ref="D24:D27"/>
    <mergeCell ref="J24:J27"/>
    <mergeCell ref="B7:B10"/>
    <mergeCell ref="B11:B14"/>
    <mergeCell ref="B15:B23"/>
    <mergeCell ref="B24:B27"/>
    <mergeCell ref="L1:R21"/>
    <mergeCell ref="B6:C6"/>
    <mergeCell ref="B5:J5"/>
    <mergeCell ref="B1:J2"/>
    <mergeCell ref="D3:G3"/>
    <mergeCell ref="J7:J23"/>
    <mergeCell ref="E24:I27"/>
  </mergeCells>
  <conditionalFormatting sqref="J28">
    <cfRule type="cellIs" dxfId="94" priority="92" operator="lessThan">
      <formula>0.75</formula>
    </cfRule>
  </conditionalFormatting>
  <conditionalFormatting sqref="J29">
    <cfRule type="cellIs" dxfId="93" priority="91" operator="lessThan">
      <formula>0.75</formula>
    </cfRule>
  </conditionalFormatting>
  <conditionalFormatting sqref="I28">
    <cfRule type="cellIs" dxfId="92" priority="86" operator="lessThan">
      <formula>1</formula>
    </cfRule>
  </conditionalFormatting>
  <conditionalFormatting sqref="I29">
    <cfRule type="cellIs" dxfId="91" priority="84" operator="lessThan">
      <formula>1</formula>
    </cfRule>
  </conditionalFormatting>
  <conditionalFormatting sqref="E28">
    <cfRule type="cellIs" dxfId="90" priority="88" operator="lessThan">
      <formula>1</formula>
    </cfRule>
  </conditionalFormatting>
  <conditionalFormatting sqref="E29">
    <cfRule type="cellIs" dxfId="89" priority="82" operator="lessThan">
      <formula>1</formula>
    </cfRule>
  </conditionalFormatting>
  <conditionalFormatting sqref="F28">
    <cfRule type="cellIs" dxfId="88" priority="90" operator="lessThan">
      <formula>1</formula>
    </cfRule>
  </conditionalFormatting>
  <conditionalFormatting sqref="F29">
    <cfRule type="cellIs" dxfId="87" priority="80" operator="lessThan">
      <formula>1</formula>
    </cfRule>
  </conditionalFormatting>
  <conditionalFormatting sqref="F56">
    <cfRule type="cellIs" dxfId="86" priority="66" operator="lessThan">
      <formula>1</formula>
    </cfRule>
  </conditionalFormatting>
  <conditionalFormatting sqref="F83">
    <cfRule type="cellIs" dxfId="85" priority="52" operator="lessThan">
      <formula>1</formula>
    </cfRule>
  </conditionalFormatting>
  <conditionalFormatting sqref="F110">
    <cfRule type="cellIs" dxfId="84" priority="38" operator="lessThan">
      <formula>1</formula>
    </cfRule>
  </conditionalFormatting>
  <conditionalFormatting sqref="F137">
    <cfRule type="cellIs" dxfId="83" priority="24" operator="lessThan">
      <formula>1</formula>
    </cfRule>
  </conditionalFormatting>
  <conditionalFormatting sqref="J55">
    <cfRule type="cellIs" dxfId="82" priority="78" operator="lessThan">
      <formula>0.75</formula>
    </cfRule>
  </conditionalFormatting>
  <conditionalFormatting sqref="J56">
    <cfRule type="cellIs" dxfId="81" priority="77" operator="lessThan">
      <formula>0.75</formula>
    </cfRule>
  </conditionalFormatting>
  <conditionalFormatting sqref="I55">
    <cfRule type="cellIs" dxfId="80" priority="72" operator="lessThan">
      <formula>1</formula>
    </cfRule>
  </conditionalFormatting>
  <conditionalFormatting sqref="I56">
    <cfRule type="cellIs" dxfId="79" priority="70" operator="lessThan">
      <formula>1</formula>
    </cfRule>
  </conditionalFormatting>
  <conditionalFormatting sqref="E55">
    <cfRule type="cellIs" dxfId="78" priority="74" operator="lessThan">
      <formula>1</formula>
    </cfRule>
  </conditionalFormatting>
  <conditionalFormatting sqref="E56">
    <cfRule type="cellIs" dxfId="77" priority="68" operator="lessThan">
      <formula>1</formula>
    </cfRule>
  </conditionalFormatting>
  <conditionalFormatting sqref="F55">
    <cfRule type="cellIs" dxfId="76" priority="76" operator="lessThan">
      <formula>1</formula>
    </cfRule>
  </conditionalFormatting>
  <conditionalFormatting sqref="J82">
    <cfRule type="cellIs" dxfId="75" priority="64" operator="lessThan">
      <formula>0.75</formula>
    </cfRule>
  </conditionalFormatting>
  <conditionalFormatting sqref="J83">
    <cfRule type="cellIs" dxfId="74" priority="63" operator="lessThan">
      <formula>0.75</formula>
    </cfRule>
  </conditionalFormatting>
  <conditionalFormatting sqref="I82">
    <cfRule type="cellIs" dxfId="73" priority="58" operator="lessThan">
      <formula>1</formula>
    </cfRule>
  </conditionalFormatting>
  <conditionalFormatting sqref="I83">
    <cfRule type="cellIs" dxfId="72" priority="56" operator="lessThan">
      <formula>1</formula>
    </cfRule>
  </conditionalFormatting>
  <conditionalFormatting sqref="E82">
    <cfRule type="cellIs" dxfId="71" priority="60" operator="lessThan">
      <formula>1</formula>
    </cfRule>
  </conditionalFormatting>
  <conditionalFormatting sqref="E83">
    <cfRule type="cellIs" dxfId="70" priority="54" operator="lessThan">
      <formula>1</formula>
    </cfRule>
  </conditionalFormatting>
  <conditionalFormatting sqref="F82">
    <cfRule type="cellIs" dxfId="69" priority="62" operator="lessThan">
      <formula>1</formula>
    </cfRule>
  </conditionalFormatting>
  <conditionalFormatting sqref="J109">
    <cfRule type="cellIs" dxfId="68" priority="50" operator="lessThan">
      <formula>0.75</formula>
    </cfRule>
  </conditionalFormatting>
  <conditionalFormatting sqref="J110">
    <cfRule type="cellIs" dxfId="67" priority="49" operator="lessThan">
      <formula>0.75</formula>
    </cfRule>
  </conditionalFormatting>
  <conditionalFormatting sqref="I109">
    <cfRule type="cellIs" dxfId="66" priority="44" operator="lessThan">
      <formula>1</formula>
    </cfRule>
  </conditionalFormatting>
  <conditionalFormatting sqref="I110">
    <cfRule type="cellIs" dxfId="65" priority="42" operator="lessThan">
      <formula>1</formula>
    </cfRule>
  </conditionalFormatting>
  <conditionalFormatting sqref="E109">
    <cfRule type="cellIs" dxfId="64" priority="46" operator="lessThan">
      <formula>1</formula>
    </cfRule>
  </conditionalFormatting>
  <conditionalFormatting sqref="E110">
    <cfRule type="cellIs" dxfId="63" priority="40" operator="lessThan">
      <formula>1</formula>
    </cfRule>
  </conditionalFormatting>
  <conditionalFormatting sqref="F109">
    <cfRule type="cellIs" dxfId="62" priority="48" operator="lessThan">
      <formula>1</formula>
    </cfRule>
  </conditionalFormatting>
  <conditionalFormatting sqref="J136">
    <cfRule type="cellIs" dxfId="61" priority="36" operator="lessThan">
      <formula>0.75</formula>
    </cfRule>
  </conditionalFormatting>
  <conditionalFormatting sqref="J137">
    <cfRule type="cellIs" dxfId="60" priority="35" operator="lessThan">
      <formula>0.75</formula>
    </cfRule>
  </conditionalFormatting>
  <conditionalFormatting sqref="I136">
    <cfRule type="cellIs" dxfId="59" priority="30" operator="lessThan">
      <formula>1</formula>
    </cfRule>
  </conditionalFormatting>
  <conditionalFormatting sqref="I137">
    <cfRule type="cellIs" dxfId="58" priority="28" operator="lessThan">
      <formula>1</formula>
    </cfRule>
  </conditionalFormatting>
  <conditionalFormatting sqref="E136">
    <cfRule type="cellIs" dxfId="57" priority="32" operator="lessThan">
      <formula>1</formula>
    </cfRule>
  </conditionalFormatting>
  <conditionalFormatting sqref="E137">
    <cfRule type="cellIs" dxfId="56" priority="26" operator="lessThan">
      <formula>1</formula>
    </cfRule>
  </conditionalFormatting>
  <conditionalFormatting sqref="F136">
    <cfRule type="cellIs" dxfId="55" priority="34" operator="lessThan">
      <formula>1</formula>
    </cfRule>
  </conditionalFormatting>
  <conditionalFormatting sqref="I115:I131 I88:I104 I61:I77 I34:I50 I7:I23">
    <cfRule type="cellIs" dxfId="54" priority="8" operator="equal">
      <formula>0</formula>
    </cfRule>
  </conditionalFormatting>
  <conditionalFormatting sqref="J142">
    <cfRule type="cellIs" dxfId="53" priority="7" operator="lessThan">
      <formula>3.75</formula>
    </cfRule>
  </conditionalFormatting>
  <conditionalFormatting sqref="E142">
    <cfRule type="cellIs" dxfId="52" priority="6" operator="lessThan">
      <formula>5</formula>
    </cfRule>
  </conditionalFormatting>
  <conditionalFormatting sqref="I142">
    <cfRule type="expression" dxfId="51" priority="2">
      <formula>$F$142&lt;5</formula>
    </cfRule>
    <cfRule type="cellIs" dxfId="50" priority="5" operator="lessThan">
      <formula>8</formula>
    </cfRule>
  </conditionalFormatting>
  <conditionalFormatting sqref="F142">
    <cfRule type="cellIs" dxfId="49" priority="3" operator="lessThan">
      <formula>5</formula>
    </cfRule>
  </conditionalFormatting>
  <dataValidations count="2">
    <dataValidation type="decimal" operator="greaterThanOrEqual" allowBlank="1" showInputMessage="1" showErrorMessage="1" errorTitle="Invalid Data" error="Must be decimal or fraction." sqref="E7:H23 E88:H104 E34:H50 E61:H77 E115:H131" xr:uid="{00000000-0002-0000-0300-000000000000}">
      <formula1>0</formula1>
    </dataValidation>
    <dataValidation type="decimal" operator="greaterThanOrEqual" allowBlank="1" showInputMessage="1" showErrorMessage="1" errorTitle="Invalid Data" error="Must be decimal or fraction" sqref="I7:I23 I34:I50 I61:I77 I88:I104 I115:I131" xr:uid="{00000000-0002-0000-0300-00000100000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4"/>
  <sheetViews>
    <sheetView zoomScaleNormal="100" workbookViewId="0">
      <selection activeCell="G142" sqref="G142"/>
    </sheetView>
  </sheetViews>
  <sheetFormatPr defaultColWidth="0" defaultRowHeight="14" zeroHeight="1"/>
  <cols>
    <col min="1" max="2" width="7.6328125" style="10" customWidth="1"/>
    <col min="3" max="3" width="30.453125" style="146" customWidth="1"/>
    <col min="4"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19" width="9.36328125" style="10" customWidth="1"/>
    <col min="20" max="16384" width="9.36328125" style="10" hidden="1"/>
  </cols>
  <sheetData>
    <row r="1" spans="2:18" ht="14" customHeight="1" thickBot="1">
      <c r="B1" s="398" t="s">
        <v>42</v>
      </c>
      <c r="C1" s="399"/>
      <c r="D1" s="399"/>
      <c r="E1" s="399"/>
      <c r="F1" s="399"/>
      <c r="G1" s="399"/>
      <c r="H1" s="399"/>
      <c r="I1" s="399"/>
      <c r="J1" s="400"/>
    </row>
    <row r="2" spans="2:18" ht="14.4" customHeight="1" thickBot="1">
      <c r="B2" s="401"/>
      <c r="C2" s="402"/>
      <c r="D2" s="402"/>
      <c r="E2" s="402"/>
      <c r="F2" s="402"/>
      <c r="G2" s="402"/>
      <c r="H2" s="402"/>
      <c r="I2" s="402"/>
      <c r="J2" s="403"/>
      <c r="L2" s="302" t="s">
        <v>85</v>
      </c>
      <c r="M2" s="303"/>
      <c r="N2" s="303"/>
      <c r="O2" s="303"/>
      <c r="P2" s="303"/>
      <c r="Q2" s="303"/>
      <c r="R2" s="304"/>
    </row>
    <row r="3" spans="2:18" ht="25.5" customHeight="1" thickBot="1">
      <c r="C3" s="139"/>
      <c r="D3" s="382" t="s">
        <v>15</v>
      </c>
      <c r="E3" s="383"/>
      <c r="F3" s="383"/>
      <c r="G3" s="384"/>
      <c r="H3" s="44" t="str">
        <f>'Weekly Menu'!L3</f>
        <v>/  /</v>
      </c>
      <c r="I3" s="41"/>
      <c r="L3" s="305"/>
      <c r="M3" s="306"/>
      <c r="N3" s="306"/>
      <c r="O3" s="306"/>
      <c r="P3" s="306"/>
      <c r="Q3" s="306"/>
      <c r="R3" s="307"/>
    </row>
    <row r="4" spans="2:18" ht="25.5" customHeight="1" thickBot="1">
      <c r="C4" s="139"/>
      <c r="H4" s="76"/>
      <c r="I4" s="76"/>
      <c r="L4" s="305"/>
      <c r="M4" s="306"/>
      <c r="N4" s="306"/>
      <c r="O4" s="306"/>
      <c r="P4" s="306"/>
      <c r="Q4" s="306"/>
      <c r="R4" s="307"/>
    </row>
    <row r="5" spans="2:18" s="13" customFormat="1" ht="24.75" customHeight="1" thickBot="1">
      <c r="B5" s="333" t="s">
        <v>0</v>
      </c>
      <c r="C5" s="334"/>
      <c r="D5" s="334"/>
      <c r="E5" s="334"/>
      <c r="F5" s="334"/>
      <c r="G5" s="334"/>
      <c r="H5" s="334"/>
      <c r="I5" s="334"/>
      <c r="J5" s="335"/>
      <c r="L5" s="305"/>
      <c r="M5" s="306"/>
      <c r="N5" s="306"/>
      <c r="O5" s="306"/>
      <c r="P5" s="306"/>
      <c r="Q5" s="306"/>
      <c r="R5" s="307"/>
    </row>
    <row r="6" spans="2:18" s="13" customFormat="1" ht="73.5" customHeight="1" thickBot="1">
      <c r="B6" s="396" t="s">
        <v>16</v>
      </c>
      <c r="C6" s="397"/>
      <c r="D6" s="45" t="s">
        <v>17</v>
      </c>
      <c r="E6" s="45" t="s">
        <v>18</v>
      </c>
      <c r="F6" s="45" t="s">
        <v>19</v>
      </c>
      <c r="G6" s="45" t="s">
        <v>20</v>
      </c>
      <c r="H6" s="45" t="s">
        <v>21</v>
      </c>
      <c r="I6" s="45" t="s">
        <v>22</v>
      </c>
      <c r="J6" s="46" t="s">
        <v>23</v>
      </c>
      <c r="L6" s="305"/>
      <c r="M6" s="306"/>
      <c r="N6" s="306"/>
      <c r="O6" s="306"/>
      <c r="P6" s="306"/>
      <c r="Q6" s="306"/>
      <c r="R6" s="307"/>
    </row>
    <row r="7" spans="2:18" ht="18" customHeight="1">
      <c r="B7" s="323" t="s">
        <v>24</v>
      </c>
      <c r="C7" s="140">
        <f xml:space="preserve"> 'Weekly Menu'!B5</f>
        <v>0</v>
      </c>
      <c r="D7" s="77"/>
      <c r="E7" s="78"/>
      <c r="F7" s="79"/>
      <c r="G7" s="79"/>
      <c r="H7" s="79"/>
      <c r="I7" s="80">
        <f>SUM(F7,H7)</f>
        <v>0</v>
      </c>
      <c r="J7" s="340"/>
      <c r="L7" s="305"/>
      <c r="M7" s="306"/>
      <c r="N7" s="306"/>
      <c r="O7" s="306"/>
      <c r="P7" s="306"/>
      <c r="Q7" s="306"/>
      <c r="R7" s="307"/>
    </row>
    <row r="8" spans="2:18" ht="18" customHeight="1">
      <c r="B8" s="324"/>
      <c r="C8" s="141">
        <f xml:space="preserve"> 'Weekly Menu'!B6</f>
        <v>0</v>
      </c>
      <c r="D8" s="69"/>
      <c r="E8" s="29"/>
      <c r="F8" s="27"/>
      <c r="G8" s="28"/>
      <c r="H8" s="28"/>
      <c r="I8" s="81">
        <f t="shared" ref="I8:I23" si="0">SUM(F8,H8)</f>
        <v>0</v>
      </c>
      <c r="J8" s="341"/>
      <c r="L8" s="305"/>
      <c r="M8" s="306"/>
      <c r="N8" s="306"/>
      <c r="O8" s="306"/>
      <c r="P8" s="306"/>
      <c r="Q8" s="306"/>
      <c r="R8" s="307"/>
    </row>
    <row r="9" spans="2:18" ht="18" customHeight="1">
      <c r="B9" s="324"/>
      <c r="C9" s="141">
        <f xml:space="preserve"> 'Weekly Menu'!B7</f>
        <v>0</v>
      </c>
      <c r="D9" s="69"/>
      <c r="E9" s="29"/>
      <c r="F9" s="27"/>
      <c r="G9" s="28"/>
      <c r="H9" s="28"/>
      <c r="I9" s="81">
        <f t="shared" si="0"/>
        <v>0</v>
      </c>
      <c r="J9" s="341"/>
      <c r="L9" s="305"/>
      <c r="M9" s="306"/>
      <c r="N9" s="306"/>
      <c r="O9" s="306"/>
      <c r="P9" s="306"/>
      <c r="Q9" s="306"/>
      <c r="R9" s="307"/>
    </row>
    <row r="10" spans="2:18" ht="18" customHeight="1" thickBot="1">
      <c r="B10" s="325"/>
      <c r="C10" s="142">
        <f xml:space="preserve"> 'Weekly Menu'!B8</f>
        <v>0</v>
      </c>
      <c r="D10" s="82"/>
      <c r="E10" s="83"/>
      <c r="F10" s="84"/>
      <c r="G10" s="85"/>
      <c r="H10" s="85"/>
      <c r="I10" s="86">
        <f t="shared" si="0"/>
        <v>0</v>
      </c>
      <c r="J10" s="341"/>
      <c r="L10" s="305"/>
      <c r="M10" s="306"/>
      <c r="N10" s="306"/>
      <c r="O10" s="306"/>
      <c r="P10" s="306"/>
      <c r="Q10" s="306"/>
      <c r="R10" s="307"/>
    </row>
    <row r="11" spans="2:18" ht="18" customHeight="1">
      <c r="B11" s="326" t="s">
        <v>25</v>
      </c>
      <c r="C11" s="140">
        <f xml:space="preserve"> 'Weekly Menu'!B10</f>
        <v>0</v>
      </c>
      <c r="D11" s="77"/>
      <c r="E11" s="78"/>
      <c r="F11" s="79"/>
      <c r="G11" s="79"/>
      <c r="H11" s="79"/>
      <c r="I11" s="80">
        <f t="shared" si="0"/>
        <v>0</v>
      </c>
      <c r="J11" s="341"/>
      <c r="L11" s="305"/>
      <c r="M11" s="306"/>
      <c r="N11" s="306"/>
      <c r="O11" s="306"/>
      <c r="P11" s="306"/>
      <c r="Q11" s="306"/>
      <c r="R11" s="307"/>
    </row>
    <row r="12" spans="2:18" ht="18" customHeight="1">
      <c r="B12" s="327"/>
      <c r="C12" s="141">
        <f xml:space="preserve"> 'Weekly Menu'!B11</f>
        <v>0</v>
      </c>
      <c r="D12" s="69"/>
      <c r="E12" s="29"/>
      <c r="F12" s="27"/>
      <c r="G12" s="28"/>
      <c r="H12" s="28"/>
      <c r="I12" s="81">
        <f t="shared" si="0"/>
        <v>0</v>
      </c>
      <c r="J12" s="341"/>
      <c r="L12" s="305"/>
      <c r="M12" s="306"/>
      <c r="N12" s="306"/>
      <c r="O12" s="306"/>
      <c r="P12" s="306"/>
      <c r="Q12" s="306"/>
      <c r="R12" s="307"/>
    </row>
    <row r="13" spans="2:18" ht="18" customHeight="1">
      <c r="B13" s="327"/>
      <c r="C13" s="141">
        <f xml:space="preserve"> 'Weekly Menu'!B12</f>
        <v>0</v>
      </c>
      <c r="D13" s="69"/>
      <c r="E13" s="29"/>
      <c r="F13" s="27"/>
      <c r="G13" s="28"/>
      <c r="H13" s="28"/>
      <c r="I13" s="81">
        <f t="shared" si="0"/>
        <v>0</v>
      </c>
      <c r="J13" s="341"/>
      <c r="L13" s="305"/>
      <c r="M13" s="306"/>
      <c r="N13" s="306"/>
      <c r="O13" s="306"/>
      <c r="P13" s="306"/>
      <c r="Q13" s="306"/>
      <c r="R13" s="307"/>
    </row>
    <row r="14" spans="2:18" ht="18" customHeight="1" thickBot="1">
      <c r="B14" s="328"/>
      <c r="C14" s="142">
        <f xml:space="preserve"> 'Weekly Menu'!B13</f>
        <v>0</v>
      </c>
      <c r="D14" s="82"/>
      <c r="E14" s="83"/>
      <c r="F14" s="84"/>
      <c r="G14" s="85"/>
      <c r="H14" s="85"/>
      <c r="I14" s="86">
        <f t="shared" si="0"/>
        <v>0</v>
      </c>
      <c r="J14" s="341"/>
      <c r="L14" s="305"/>
      <c r="M14" s="306"/>
      <c r="N14" s="306"/>
      <c r="O14" s="306"/>
      <c r="P14" s="306"/>
      <c r="Q14" s="306"/>
      <c r="R14" s="307"/>
    </row>
    <row r="15" spans="2:18" ht="18" customHeight="1">
      <c r="B15" s="323" t="s">
        <v>26</v>
      </c>
      <c r="C15" s="140">
        <f xml:space="preserve"> 'Weekly Menu'!B15</f>
        <v>0</v>
      </c>
      <c r="D15" s="77"/>
      <c r="E15" s="78"/>
      <c r="F15" s="79"/>
      <c r="G15" s="79"/>
      <c r="H15" s="79"/>
      <c r="I15" s="80">
        <f t="shared" si="0"/>
        <v>0</v>
      </c>
      <c r="J15" s="341"/>
      <c r="L15" s="305"/>
      <c r="M15" s="306"/>
      <c r="N15" s="306"/>
      <c r="O15" s="306"/>
      <c r="P15" s="306"/>
      <c r="Q15" s="306"/>
      <c r="R15" s="307"/>
    </row>
    <row r="16" spans="2:18" ht="18" customHeight="1">
      <c r="B16" s="324"/>
      <c r="C16" s="141">
        <f xml:space="preserve"> 'Weekly Menu'!B16</f>
        <v>0</v>
      </c>
      <c r="D16" s="69"/>
      <c r="E16" s="29"/>
      <c r="F16" s="27"/>
      <c r="G16" s="28"/>
      <c r="H16" s="28"/>
      <c r="I16" s="81">
        <f t="shared" si="0"/>
        <v>0</v>
      </c>
      <c r="J16" s="341"/>
      <c r="L16" s="305"/>
      <c r="M16" s="306"/>
      <c r="N16" s="306"/>
      <c r="O16" s="306"/>
      <c r="P16" s="306"/>
      <c r="Q16" s="306"/>
      <c r="R16" s="307"/>
    </row>
    <row r="17" spans="2:18" ht="18" customHeight="1">
      <c r="B17" s="324"/>
      <c r="C17" s="141">
        <f xml:space="preserve"> 'Weekly Menu'!B17</f>
        <v>0</v>
      </c>
      <c r="D17" s="69"/>
      <c r="E17" s="29"/>
      <c r="F17" s="27"/>
      <c r="G17" s="28"/>
      <c r="H17" s="28"/>
      <c r="I17" s="81">
        <f t="shared" si="0"/>
        <v>0</v>
      </c>
      <c r="J17" s="341"/>
      <c r="L17" s="305"/>
      <c r="M17" s="306"/>
      <c r="N17" s="306"/>
      <c r="O17" s="306"/>
      <c r="P17" s="306"/>
      <c r="Q17" s="306"/>
      <c r="R17" s="307"/>
    </row>
    <row r="18" spans="2:18" ht="18" customHeight="1">
      <c r="B18" s="324"/>
      <c r="C18" s="141">
        <f xml:space="preserve"> 'Weekly Menu'!B18</f>
        <v>0</v>
      </c>
      <c r="D18" s="69"/>
      <c r="E18" s="29"/>
      <c r="F18" s="27"/>
      <c r="G18" s="28"/>
      <c r="H18" s="28"/>
      <c r="I18" s="81">
        <f t="shared" si="0"/>
        <v>0</v>
      </c>
      <c r="J18" s="341"/>
      <c r="L18" s="305"/>
      <c r="M18" s="306"/>
      <c r="N18" s="306"/>
      <c r="O18" s="306"/>
      <c r="P18" s="306"/>
      <c r="Q18" s="306"/>
      <c r="R18" s="307"/>
    </row>
    <row r="19" spans="2:18" ht="18" customHeight="1">
      <c r="B19" s="324"/>
      <c r="C19" s="141">
        <f xml:space="preserve"> 'Weekly Menu'!B19</f>
        <v>0</v>
      </c>
      <c r="D19" s="69"/>
      <c r="E19" s="29"/>
      <c r="F19" s="27"/>
      <c r="G19" s="28"/>
      <c r="H19" s="28"/>
      <c r="I19" s="81">
        <f t="shared" si="0"/>
        <v>0</v>
      </c>
      <c r="J19" s="341"/>
      <c r="L19" s="305"/>
      <c r="M19" s="306"/>
      <c r="N19" s="306"/>
      <c r="O19" s="306"/>
      <c r="P19" s="306"/>
      <c r="Q19" s="306"/>
      <c r="R19" s="307"/>
    </row>
    <row r="20" spans="2:18" ht="18" customHeight="1">
      <c r="B20" s="324"/>
      <c r="C20" s="141">
        <f xml:space="preserve"> 'Weekly Menu'!B21</f>
        <v>0</v>
      </c>
      <c r="D20" s="69"/>
      <c r="E20" s="29"/>
      <c r="F20" s="27"/>
      <c r="G20" s="28"/>
      <c r="H20" s="28"/>
      <c r="I20" s="81">
        <f t="shared" si="0"/>
        <v>0</v>
      </c>
      <c r="J20" s="341"/>
      <c r="L20" s="305"/>
      <c r="M20" s="306"/>
      <c r="N20" s="306"/>
      <c r="O20" s="306"/>
      <c r="P20" s="306"/>
      <c r="Q20" s="306"/>
      <c r="R20" s="307"/>
    </row>
    <row r="21" spans="2:18" ht="18" customHeight="1">
      <c r="B21" s="324"/>
      <c r="C21" s="141">
        <f xml:space="preserve"> 'Weekly Menu'!B22</f>
        <v>0</v>
      </c>
      <c r="D21" s="69"/>
      <c r="E21" s="29"/>
      <c r="F21" s="27"/>
      <c r="G21" s="28"/>
      <c r="H21" s="28"/>
      <c r="I21" s="81">
        <f t="shared" si="0"/>
        <v>0</v>
      </c>
      <c r="J21" s="341"/>
      <c r="L21" s="305"/>
      <c r="M21" s="306"/>
      <c r="N21" s="306"/>
      <c r="O21" s="306"/>
      <c r="P21" s="306"/>
      <c r="Q21" s="306"/>
      <c r="R21" s="307"/>
    </row>
    <row r="22" spans="2:18" ht="18" customHeight="1">
      <c r="B22" s="324"/>
      <c r="C22" s="141">
        <f xml:space="preserve"> 'Weekly Menu'!B23</f>
        <v>0</v>
      </c>
      <c r="D22" s="69"/>
      <c r="E22" s="29"/>
      <c r="F22" s="27"/>
      <c r="G22" s="28"/>
      <c r="H22" s="28"/>
      <c r="I22" s="81">
        <f t="shared" si="0"/>
        <v>0</v>
      </c>
      <c r="J22" s="341"/>
      <c r="L22" s="305"/>
      <c r="M22" s="306"/>
      <c r="N22" s="306"/>
      <c r="O22" s="306"/>
      <c r="P22" s="306"/>
      <c r="Q22" s="306"/>
      <c r="R22" s="307"/>
    </row>
    <row r="23" spans="2:18" ht="18" customHeight="1" thickBot="1">
      <c r="B23" s="325"/>
      <c r="C23" s="142">
        <f xml:space="preserve"> 'Weekly Menu'!B24</f>
        <v>0</v>
      </c>
      <c r="D23" s="82"/>
      <c r="E23" s="83"/>
      <c r="F23" s="84"/>
      <c r="G23" s="85"/>
      <c r="H23" s="85"/>
      <c r="I23" s="86">
        <f t="shared" si="0"/>
        <v>0</v>
      </c>
      <c r="J23" s="341"/>
      <c r="L23" s="305"/>
      <c r="M23" s="306"/>
      <c r="N23" s="306"/>
      <c r="O23" s="306"/>
      <c r="P23" s="306"/>
      <c r="Q23" s="306"/>
      <c r="R23" s="307"/>
    </row>
    <row r="24" spans="2:18" ht="18" customHeight="1">
      <c r="B24" s="323" t="s">
        <v>28</v>
      </c>
      <c r="C24" s="140">
        <f xml:space="preserve"> 'Weekly Menu'!B26</f>
        <v>0</v>
      </c>
      <c r="D24" s="336" t="s">
        <v>29</v>
      </c>
      <c r="E24" s="314"/>
      <c r="F24" s="315"/>
      <c r="G24" s="315"/>
      <c r="H24" s="315"/>
      <c r="I24" s="316"/>
      <c r="J24" s="339">
        <v>1</v>
      </c>
      <c r="L24" s="305"/>
      <c r="M24" s="306"/>
      <c r="N24" s="306"/>
      <c r="O24" s="306"/>
      <c r="P24" s="306"/>
      <c r="Q24" s="306"/>
      <c r="R24" s="307"/>
    </row>
    <row r="25" spans="2:18" ht="18" customHeight="1" thickBot="1">
      <c r="B25" s="324"/>
      <c r="C25" s="141">
        <f xml:space="preserve"> 'Weekly Menu'!B27</f>
        <v>0</v>
      </c>
      <c r="D25" s="337"/>
      <c r="E25" s="317"/>
      <c r="F25" s="318"/>
      <c r="G25" s="318"/>
      <c r="H25" s="318"/>
      <c r="I25" s="319"/>
      <c r="J25" s="339"/>
      <c r="L25" s="308"/>
      <c r="M25" s="309"/>
      <c r="N25" s="309"/>
      <c r="O25" s="309"/>
      <c r="P25" s="309"/>
      <c r="Q25" s="309"/>
      <c r="R25" s="310"/>
    </row>
    <row r="26" spans="2:18" ht="18" customHeight="1" thickBot="1">
      <c r="B26" s="324"/>
      <c r="C26" s="141">
        <f xml:space="preserve"> 'Weekly Menu'!B28</f>
        <v>0</v>
      </c>
      <c r="D26" s="337"/>
      <c r="E26" s="317"/>
      <c r="F26" s="318"/>
      <c r="G26" s="318"/>
      <c r="H26" s="318"/>
      <c r="I26" s="319"/>
      <c r="J26" s="339"/>
    </row>
    <row r="27" spans="2:18" ht="18" customHeight="1" thickBot="1">
      <c r="B27" s="325"/>
      <c r="C27" s="142">
        <f xml:space="preserve"> 'Weekly Menu'!B29</f>
        <v>0</v>
      </c>
      <c r="D27" s="338"/>
      <c r="E27" s="320"/>
      <c r="F27" s="321"/>
      <c r="G27" s="321"/>
      <c r="H27" s="321"/>
      <c r="I27" s="322"/>
      <c r="J27" s="339"/>
      <c r="L27" s="346" t="s">
        <v>27</v>
      </c>
      <c r="M27" s="347"/>
      <c r="N27" s="347"/>
      <c r="O27" s="347"/>
      <c r="P27" s="347"/>
      <c r="Q27" s="347"/>
      <c r="R27" s="348"/>
    </row>
    <row r="28" spans="2:18" ht="17.25" customHeight="1">
      <c r="B28" s="407" t="s">
        <v>30</v>
      </c>
      <c r="C28" s="408"/>
      <c r="D28" s="47" t="s">
        <v>24</v>
      </c>
      <c r="E28" s="18">
        <f>SUM(E7:E10, E15:E23)</f>
        <v>0</v>
      </c>
      <c r="F28" s="24">
        <f>SUM(F7:F10, F15:F23)</f>
        <v>0</v>
      </c>
      <c r="G28" s="24">
        <f>SUM(G7:G10, G15:G23)</f>
        <v>0</v>
      </c>
      <c r="H28" s="24">
        <f>SUM(H7:H10, H15:H23)</f>
        <v>0</v>
      </c>
      <c r="I28" s="90">
        <f>SUM(I7:I10, I15:I23)</f>
        <v>0</v>
      </c>
      <c r="J28" s="87">
        <v>1</v>
      </c>
      <c r="L28" s="349"/>
      <c r="M28" s="350"/>
      <c r="N28" s="350"/>
      <c r="O28" s="350"/>
      <c r="P28" s="350"/>
      <c r="Q28" s="350"/>
      <c r="R28" s="351"/>
    </row>
    <row r="29" spans="2:18" ht="17.25" customHeight="1" thickBot="1">
      <c r="B29" s="404"/>
      <c r="C29" s="406"/>
      <c r="D29" s="75" t="s">
        <v>25</v>
      </c>
      <c r="E29" s="91">
        <f>SUM(E11:E23)</f>
        <v>0</v>
      </c>
      <c r="F29" s="92">
        <f>SUM(F11:F23)</f>
        <v>0</v>
      </c>
      <c r="G29" s="92">
        <f>SUM(G11:G23)</f>
        <v>0</v>
      </c>
      <c r="H29" s="92">
        <f>SUM(H11:H23)</f>
        <v>0</v>
      </c>
      <c r="I29" s="93">
        <f>SUM(I11:I23)</f>
        <v>0</v>
      </c>
      <c r="J29" s="88">
        <v>1</v>
      </c>
      <c r="L29" s="349"/>
      <c r="M29" s="350"/>
      <c r="N29" s="350"/>
      <c r="O29" s="350"/>
      <c r="P29" s="350"/>
      <c r="Q29" s="350"/>
      <c r="R29" s="351"/>
    </row>
    <row r="30" spans="2:18" ht="18" customHeight="1" thickBot="1">
      <c r="B30" s="404" t="s">
        <v>31</v>
      </c>
      <c r="C30" s="405"/>
      <c r="D30" s="406"/>
      <c r="E30" s="99" t="s">
        <v>29</v>
      </c>
      <c r="F30" s="99" t="s">
        <v>32</v>
      </c>
      <c r="G30" s="99" t="s">
        <v>84</v>
      </c>
      <c r="H30" s="99" t="s">
        <v>33</v>
      </c>
      <c r="I30" s="99" t="s">
        <v>32</v>
      </c>
      <c r="J30" s="74" t="s">
        <v>29</v>
      </c>
      <c r="L30" s="349"/>
      <c r="M30" s="350"/>
      <c r="N30" s="350"/>
      <c r="O30" s="350"/>
      <c r="P30" s="350"/>
      <c r="Q30" s="350"/>
      <c r="R30" s="351"/>
    </row>
    <row r="31" spans="2:18" ht="17.25" customHeight="1" thickBot="1">
      <c r="C31" s="143"/>
      <c r="D31" s="21"/>
      <c r="E31" s="21"/>
      <c r="F31" s="21"/>
      <c r="G31" s="21"/>
      <c r="H31" s="21"/>
      <c r="I31" s="21"/>
      <c r="J31" s="21"/>
      <c r="L31" s="349"/>
      <c r="M31" s="350"/>
      <c r="N31" s="350"/>
      <c r="O31" s="350"/>
      <c r="P31" s="350"/>
      <c r="Q31" s="350"/>
      <c r="R31" s="351"/>
    </row>
    <row r="32" spans="2:18" ht="24.75" customHeight="1" thickBot="1">
      <c r="B32" s="333" t="s">
        <v>1</v>
      </c>
      <c r="C32" s="334"/>
      <c r="D32" s="334"/>
      <c r="E32" s="334"/>
      <c r="F32" s="334"/>
      <c r="G32" s="334"/>
      <c r="H32" s="334"/>
      <c r="I32" s="334"/>
      <c r="J32" s="335"/>
      <c r="L32" s="349"/>
      <c r="M32" s="350"/>
      <c r="N32" s="350"/>
      <c r="O32" s="350"/>
      <c r="P32" s="350"/>
      <c r="Q32" s="350"/>
      <c r="R32" s="351"/>
    </row>
    <row r="33" spans="2:18" ht="72.75" customHeight="1" thickBot="1">
      <c r="B33" s="396" t="s">
        <v>16</v>
      </c>
      <c r="C33" s="397"/>
      <c r="D33" s="45" t="s">
        <v>17</v>
      </c>
      <c r="E33" s="45" t="s">
        <v>18</v>
      </c>
      <c r="F33" s="45" t="s">
        <v>19</v>
      </c>
      <c r="G33" s="45" t="s">
        <v>20</v>
      </c>
      <c r="H33" s="45" t="s">
        <v>21</v>
      </c>
      <c r="I33" s="45" t="s">
        <v>22</v>
      </c>
      <c r="J33" s="46" t="s">
        <v>23</v>
      </c>
      <c r="L33" s="349"/>
      <c r="M33" s="350"/>
      <c r="N33" s="350"/>
      <c r="O33" s="350"/>
      <c r="P33" s="350"/>
      <c r="Q33" s="350"/>
      <c r="R33" s="351"/>
    </row>
    <row r="34" spans="2:18" ht="18" customHeight="1" thickBot="1">
      <c r="B34" s="323" t="s">
        <v>24</v>
      </c>
      <c r="C34" s="140">
        <f xml:space="preserve"> 'Weekly Menu'!C5</f>
        <v>0</v>
      </c>
      <c r="D34" s="77"/>
      <c r="E34" s="78"/>
      <c r="F34" s="79"/>
      <c r="G34" s="79"/>
      <c r="H34" s="79"/>
      <c r="I34" s="80">
        <f>SUM(F34,H34)</f>
        <v>0</v>
      </c>
      <c r="J34" s="340"/>
      <c r="L34" s="352"/>
      <c r="M34" s="353"/>
      <c r="N34" s="353"/>
      <c r="O34" s="353"/>
      <c r="P34" s="353"/>
      <c r="Q34" s="353"/>
      <c r="R34" s="354"/>
    </row>
    <row r="35" spans="2:18" ht="18" customHeight="1">
      <c r="B35" s="324"/>
      <c r="C35" s="144">
        <f xml:space="preserve"> 'Weekly Menu'!C6</f>
        <v>0</v>
      </c>
      <c r="D35" s="69"/>
      <c r="E35" s="29"/>
      <c r="F35" s="27"/>
      <c r="G35" s="28"/>
      <c r="H35" s="28"/>
      <c r="I35" s="81">
        <f t="shared" ref="I35:I50" si="1">SUM(F35,H35)</f>
        <v>0</v>
      </c>
      <c r="J35" s="341"/>
    </row>
    <row r="36" spans="2:18" ht="18" customHeight="1">
      <c r="B36" s="324"/>
      <c r="C36" s="144">
        <f xml:space="preserve"> 'Weekly Menu'!C7</f>
        <v>0</v>
      </c>
      <c r="D36" s="69"/>
      <c r="E36" s="29"/>
      <c r="F36" s="27"/>
      <c r="G36" s="28"/>
      <c r="H36" s="28"/>
      <c r="I36" s="81">
        <f t="shared" si="1"/>
        <v>0</v>
      </c>
      <c r="J36" s="341"/>
    </row>
    <row r="37" spans="2:18" ht="18" customHeight="1" thickBot="1">
      <c r="B37" s="325"/>
      <c r="C37" s="145">
        <f xml:space="preserve"> 'Weekly Menu'!C8</f>
        <v>0</v>
      </c>
      <c r="D37" s="82"/>
      <c r="E37" s="83"/>
      <c r="F37" s="84"/>
      <c r="G37" s="85"/>
      <c r="H37" s="85"/>
      <c r="I37" s="86">
        <f t="shared" si="1"/>
        <v>0</v>
      </c>
      <c r="J37" s="341"/>
    </row>
    <row r="38" spans="2:18" ht="18" customHeight="1">
      <c r="B38" s="326" t="s">
        <v>25</v>
      </c>
      <c r="C38" s="140">
        <f xml:space="preserve"> 'Weekly Menu'!C10</f>
        <v>0</v>
      </c>
      <c r="D38" s="77"/>
      <c r="E38" s="78"/>
      <c r="F38" s="79"/>
      <c r="G38" s="79"/>
      <c r="H38" s="79"/>
      <c r="I38" s="80">
        <f t="shared" si="1"/>
        <v>0</v>
      </c>
      <c r="J38" s="341"/>
    </row>
    <row r="39" spans="2:18" ht="18" customHeight="1">
      <c r="B39" s="327"/>
      <c r="C39" s="141">
        <f xml:space="preserve"> 'Weekly Menu'!C11</f>
        <v>0</v>
      </c>
      <c r="D39" s="69"/>
      <c r="E39" s="29"/>
      <c r="F39" s="27"/>
      <c r="G39" s="28"/>
      <c r="H39" s="28"/>
      <c r="I39" s="81">
        <f t="shared" si="1"/>
        <v>0</v>
      </c>
      <c r="J39" s="341"/>
    </row>
    <row r="40" spans="2:18" ht="18" customHeight="1">
      <c r="B40" s="327"/>
      <c r="C40" s="141">
        <f xml:space="preserve"> 'Weekly Menu'!C12</f>
        <v>0</v>
      </c>
      <c r="D40" s="69"/>
      <c r="E40" s="29"/>
      <c r="F40" s="27"/>
      <c r="G40" s="28"/>
      <c r="H40" s="28"/>
      <c r="I40" s="81">
        <f t="shared" si="1"/>
        <v>0</v>
      </c>
      <c r="J40" s="341"/>
    </row>
    <row r="41" spans="2:18" ht="18" customHeight="1" thickBot="1">
      <c r="B41" s="328"/>
      <c r="C41" s="142">
        <f xml:space="preserve"> 'Weekly Menu'!C13</f>
        <v>0</v>
      </c>
      <c r="D41" s="82"/>
      <c r="E41" s="83"/>
      <c r="F41" s="84"/>
      <c r="G41" s="85"/>
      <c r="H41" s="85"/>
      <c r="I41" s="86">
        <f t="shared" si="1"/>
        <v>0</v>
      </c>
      <c r="J41" s="341"/>
    </row>
    <row r="42" spans="2:18" ht="18" customHeight="1">
      <c r="B42" s="323" t="s">
        <v>26</v>
      </c>
      <c r="C42" s="140">
        <f xml:space="preserve"> 'Weekly Menu'!C15</f>
        <v>0</v>
      </c>
      <c r="D42" s="77"/>
      <c r="E42" s="78"/>
      <c r="F42" s="79"/>
      <c r="G42" s="79"/>
      <c r="H42" s="79"/>
      <c r="I42" s="80">
        <f t="shared" si="1"/>
        <v>0</v>
      </c>
      <c r="J42" s="341"/>
    </row>
    <row r="43" spans="2:18" ht="18" customHeight="1">
      <c r="B43" s="324"/>
      <c r="C43" s="141">
        <f xml:space="preserve"> 'Weekly Menu'!C16</f>
        <v>0</v>
      </c>
      <c r="D43" s="69"/>
      <c r="E43" s="29"/>
      <c r="F43" s="27"/>
      <c r="G43" s="28"/>
      <c r="H43" s="28"/>
      <c r="I43" s="81">
        <f t="shared" si="1"/>
        <v>0</v>
      </c>
      <c r="J43" s="341"/>
    </row>
    <row r="44" spans="2:18" ht="18" customHeight="1">
      <c r="B44" s="324"/>
      <c r="C44" s="141">
        <f xml:space="preserve"> 'Weekly Menu'!C17</f>
        <v>0</v>
      </c>
      <c r="D44" s="69"/>
      <c r="E44" s="29"/>
      <c r="F44" s="27"/>
      <c r="G44" s="28"/>
      <c r="H44" s="28"/>
      <c r="I44" s="81">
        <f t="shared" si="1"/>
        <v>0</v>
      </c>
      <c r="J44" s="341"/>
    </row>
    <row r="45" spans="2:18" ht="18" customHeight="1">
      <c r="B45" s="324"/>
      <c r="C45" s="141">
        <f xml:space="preserve"> 'Weekly Menu'!C18</f>
        <v>0</v>
      </c>
      <c r="D45" s="69"/>
      <c r="E45" s="29"/>
      <c r="F45" s="27"/>
      <c r="G45" s="28"/>
      <c r="H45" s="28"/>
      <c r="I45" s="81">
        <f t="shared" si="1"/>
        <v>0</v>
      </c>
      <c r="J45" s="341"/>
    </row>
    <row r="46" spans="2:18" ht="18" customHeight="1">
      <c r="B46" s="324"/>
      <c r="C46" s="141">
        <f xml:space="preserve"> 'Weekly Menu'!C19</f>
        <v>0</v>
      </c>
      <c r="D46" s="69"/>
      <c r="E46" s="29"/>
      <c r="F46" s="27"/>
      <c r="G46" s="28"/>
      <c r="H46" s="28"/>
      <c r="I46" s="81">
        <f t="shared" si="1"/>
        <v>0</v>
      </c>
      <c r="J46" s="341"/>
    </row>
    <row r="47" spans="2:18" ht="18" customHeight="1">
      <c r="B47" s="324"/>
      <c r="C47" s="141">
        <f xml:space="preserve"> 'Weekly Menu'!C21</f>
        <v>0</v>
      </c>
      <c r="D47" s="69"/>
      <c r="E47" s="29"/>
      <c r="F47" s="27"/>
      <c r="G47" s="28"/>
      <c r="H47" s="28"/>
      <c r="I47" s="81">
        <f t="shared" si="1"/>
        <v>0</v>
      </c>
      <c r="J47" s="341"/>
    </row>
    <row r="48" spans="2:18" ht="18" customHeight="1">
      <c r="B48" s="324"/>
      <c r="C48" s="141">
        <f xml:space="preserve"> 'Weekly Menu'!C22</f>
        <v>0</v>
      </c>
      <c r="D48" s="69"/>
      <c r="E48" s="29"/>
      <c r="F48" s="27"/>
      <c r="G48" s="28"/>
      <c r="H48" s="28"/>
      <c r="I48" s="81">
        <f t="shared" si="1"/>
        <v>0</v>
      </c>
      <c r="J48" s="341"/>
    </row>
    <row r="49" spans="2:10" ht="18" customHeight="1">
      <c r="B49" s="324"/>
      <c r="C49" s="141">
        <f xml:space="preserve"> 'Weekly Menu'!C23</f>
        <v>0</v>
      </c>
      <c r="D49" s="69"/>
      <c r="E49" s="29"/>
      <c r="F49" s="27"/>
      <c r="G49" s="28"/>
      <c r="H49" s="28"/>
      <c r="I49" s="81">
        <f t="shared" si="1"/>
        <v>0</v>
      </c>
      <c r="J49" s="341"/>
    </row>
    <row r="50" spans="2:10" ht="18" customHeight="1" thickBot="1">
      <c r="B50" s="325"/>
      <c r="C50" s="142">
        <f xml:space="preserve"> 'Weekly Menu'!C24</f>
        <v>0</v>
      </c>
      <c r="D50" s="82"/>
      <c r="E50" s="83"/>
      <c r="F50" s="84"/>
      <c r="G50" s="85"/>
      <c r="H50" s="85"/>
      <c r="I50" s="86">
        <f t="shared" si="1"/>
        <v>0</v>
      </c>
      <c r="J50" s="341"/>
    </row>
    <row r="51" spans="2:10" ht="18" customHeight="1">
      <c r="B51" s="323" t="s">
        <v>28</v>
      </c>
      <c r="C51" s="140">
        <f xml:space="preserve"> 'Weekly Menu'!C26</f>
        <v>0</v>
      </c>
      <c r="D51" s="336" t="s">
        <v>29</v>
      </c>
      <c r="E51" s="314"/>
      <c r="F51" s="315"/>
      <c r="G51" s="315"/>
      <c r="H51" s="315"/>
      <c r="I51" s="316"/>
      <c r="J51" s="339">
        <v>1</v>
      </c>
    </row>
    <row r="52" spans="2:10" ht="18" customHeight="1">
      <c r="B52" s="324"/>
      <c r="C52" s="141">
        <f xml:space="preserve"> 'Weekly Menu'!C27</f>
        <v>0</v>
      </c>
      <c r="D52" s="337"/>
      <c r="E52" s="317"/>
      <c r="F52" s="318"/>
      <c r="G52" s="318"/>
      <c r="H52" s="318"/>
      <c r="I52" s="319"/>
      <c r="J52" s="339"/>
    </row>
    <row r="53" spans="2:10" ht="18" customHeight="1">
      <c r="B53" s="324"/>
      <c r="C53" s="141">
        <f xml:space="preserve"> 'Weekly Menu'!C28</f>
        <v>0</v>
      </c>
      <c r="D53" s="337"/>
      <c r="E53" s="317"/>
      <c r="F53" s="318"/>
      <c r="G53" s="318"/>
      <c r="H53" s="318"/>
      <c r="I53" s="319"/>
      <c r="J53" s="339"/>
    </row>
    <row r="54" spans="2:10" ht="18" customHeight="1" thickBot="1">
      <c r="B54" s="325"/>
      <c r="C54" s="142">
        <f xml:space="preserve"> 'Weekly Menu'!C29</f>
        <v>0</v>
      </c>
      <c r="D54" s="338"/>
      <c r="E54" s="320"/>
      <c r="F54" s="321"/>
      <c r="G54" s="321"/>
      <c r="H54" s="321"/>
      <c r="I54" s="322"/>
      <c r="J54" s="339"/>
    </row>
    <row r="55" spans="2:10" ht="18" customHeight="1">
      <c r="B55" s="407" t="s">
        <v>30</v>
      </c>
      <c r="C55" s="408"/>
      <c r="D55" s="47" t="s">
        <v>24</v>
      </c>
      <c r="E55" s="18">
        <f>SUM(E34:E37, E42:E50)</f>
        <v>0</v>
      </c>
      <c r="F55" s="24">
        <f>SUM(F34:F37, F42:F50)</f>
        <v>0</v>
      </c>
      <c r="G55" s="24">
        <f>SUM(G34:G37, G42:G50)</f>
        <v>0</v>
      </c>
      <c r="H55" s="24">
        <f>SUM(H34:H37, H42:H50)</f>
        <v>0</v>
      </c>
      <c r="I55" s="90">
        <f>SUM(I34:I37, I42:I50)</f>
        <v>0</v>
      </c>
      <c r="J55" s="87">
        <v>1</v>
      </c>
    </row>
    <row r="56" spans="2:10" ht="18" customHeight="1" thickBot="1">
      <c r="B56" s="404"/>
      <c r="C56" s="406"/>
      <c r="D56" s="75" t="s">
        <v>25</v>
      </c>
      <c r="E56" s="91">
        <f>SUM(E38:E50)</f>
        <v>0</v>
      </c>
      <c r="F56" s="92">
        <f>SUM(F38:F50)</f>
        <v>0</v>
      </c>
      <c r="G56" s="92">
        <f>SUM(G38:G50)</f>
        <v>0</v>
      </c>
      <c r="H56" s="92">
        <f>SUM(H38:H50)</f>
        <v>0</v>
      </c>
      <c r="I56" s="93">
        <f>SUM(I38:I50)</f>
        <v>0</v>
      </c>
      <c r="J56" s="88">
        <v>1</v>
      </c>
    </row>
    <row r="57" spans="2:10" ht="18" customHeight="1" thickBot="1">
      <c r="B57" s="404" t="s">
        <v>31</v>
      </c>
      <c r="C57" s="405"/>
      <c r="D57" s="406"/>
      <c r="E57" s="99" t="s">
        <v>29</v>
      </c>
      <c r="F57" s="99" t="s">
        <v>32</v>
      </c>
      <c r="G57" s="99" t="s">
        <v>84</v>
      </c>
      <c r="H57" s="99" t="s">
        <v>33</v>
      </c>
      <c r="I57" s="99" t="s">
        <v>32</v>
      </c>
      <c r="J57" s="74" t="s">
        <v>29</v>
      </c>
    </row>
    <row r="58" spans="2:10" ht="14.5" thickBot="1">
      <c r="C58" s="143"/>
      <c r="D58" s="21"/>
      <c r="E58" s="21"/>
      <c r="F58" s="21"/>
      <c r="G58" s="21"/>
      <c r="H58" s="21"/>
      <c r="I58" s="21"/>
      <c r="J58" s="21"/>
    </row>
    <row r="59" spans="2:10" ht="24.75" customHeight="1" thickBot="1">
      <c r="B59" s="333" t="s">
        <v>2</v>
      </c>
      <c r="C59" s="334"/>
      <c r="D59" s="334"/>
      <c r="E59" s="334"/>
      <c r="F59" s="334"/>
      <c r="G59" s="334"/>
      <c r="H59" s="334"/>
      <c r="I59" s="334"/>
      <c r="J59" s="335"/>
    </row>
    <row r="60" spans="2:10" ht="72.75" customHeight="1" thickBot="1">
      <c r="B60" s="396" t="s">
        <v>16</v>
      </c>
      <c r="C60" s="397"/>
      <c r="D60" s="45" t="s">
        <v>17</v>
      </c>
      <c r="E60" s="45" t="s">
        <v>18</v>
      </c>
      <c r="F60" s="45" t="s">
        <v>19</v>
      </c>
      <c r="G60" s="45" t="s">
        <v>20</v>
      </c>
      <c r="H60" s="45" t="s">
        <v>21</v>
      </c>
      <c r="I60" s="45" t="s">
        <v>22</v>
      </c>
      <c r="J60" s="46" t="s">
        <v>23</v>
      </c>
    </row>
    <row r="61" spans="2:10" ht="18" customHeight="1">
      <c r="B61" s="323" t="s">
        <v>24</v>
      </c>
      <c r="C61" s="140">
        <f xml:space="preserve"> 'Weekly Menu'!D5</f>
        <v>0</v>
      </c>
      <c r="D61" s="77"/>
      <c r="E61" s="78"/>
      <c r="F61" s="79"/>
      <c r="G61" s="79"/>
      <c r="H61" s="79"/>
      <c r="I61" s="80">
        <f>SUM(F61,H61)</f>
        <v>0</v>
      </c>
      <c r="J61" s="340"/>
    </row>
    <row r="62" spans="2:10" ht="18" customHeight="1">
      <c r="B62" s="324"/>
      <c r="C62" s="144">
        <f xml:space="preserve"> 'Weekly Menu'!D6</f>
        <v>0</v>
      </c>
      <c r="D62" s="69"/>
      <c r="E62" s="29"/>
      <c r="F62" s="27"/>
      <c r="G62" s="28"/>
      <c r="H62" s="28"/>
      <c r="I62" s="81">
        <f t="shared" ref="I62:I77" si="2">SUM(F62,H62)</f>
        <v>0</v>
      </c>
      <c r="J62" s="341"/>
    </row>
    <row r="63" spans="2:10" ht="18" customHeight="1">
      <c r="B63" s="324"/>
      <c r="C63" s="144">
        <f xml:space="preserve"> 'Weekly Menu'!D7</f>
        <v>0</v>
      </c>
      <c r="D63" s="69"/>
      <c r="E63" s="29"/>
      <c r="F63" s="27"/>
      <c r="G63" s="28"/>
      <c r="H63" s="28"/>
      <c r="I63" s="81">
        <f t="shared" si="2"/>
        <v>0</v>
      </c>
      <c r="J63" s="341"/>
    </row>
    <row r="64" spans="2:10" ht="18" customHeight="1" thickBot="1">
      <c r="B64" s="325"/>
      <c r="C64" s="145">
        <f xml:space="preserve"> 'Weekly Menu'!D8</f>
        <v>0</v>
      </c>
      <c r="D64" s="82"/>
      <c r="E64" s="83"/>
      <c r="F64" s="84"/>
      <c r="G64" s="85"/>
      <c r="H64" s="85"/>
      <c r="I64" s="86">
        <f t="shared" si="2"/>
        <v>0</v>
      </c>
      <c r="J64" s="341"/>
    </row>
    <row r="65" spans="2:10" ht="18" customHeight="1">
      <c r="B65" s="326" t="s">
        <v>25</v>
      </c>
      <c r="C65" s="140">
        <f xml:space="preserve"> 'Weekly Menu'!D10</f>
        <v>0</v>
      </c>
      <c r="D65" s="77"/>
      <c r="E65" s="78"/>
      <c r="F65" s="79"/>
      <c r="G65" s="79"/>
      <c r="H65" s="79"/>
      <c r="I65" s="80">
        <f t="shared" si="2"/>
        <v>0</v>
      </c>
      <c r="J65" s="341"/>
    </row>
    <row r="66" spans="2:10" ht="18" customHeight="1">
      <c r="B66" s="327"/>
      <c r="C66" s="141">
        <f xml:space="preserve"> 'Weekly Menu'!D11</f>
        <v>0</v>
      </c>
      <c r="D66" s="69"/>
      <c r="E66" s="29"/>
      <c r="F66" s="27"/>
      <c r="G66" s="28"/>
      <c r="H66" s="28"/>
      <c r="I66" s="81">
        <f t="shared" si="2"/>
        <v>0</v>
      </c>
      <c r="J66" s="341"/>
    </row>
    <row r="67" spans="2:10" ht="18" customHeight="1">
      <c r="B67" s="327"/>
      <c r="C67" s="141">
        <f xml:space="preserve"> 'Weekly Menu'!D12</f>
        <v>0</v>
      </c>
      <c r="D67" s="69"/>
      <c r="E67" s="29"/>
      <c r="F67" s="27"/>
      <c r="G67" s="28"/>
      <c r="H67" s="28"/>
      <c r="I67" s="81">
        <f t="shared" si="2"/>
        <v>0</v>
      </c>
      <c r="J67" s="341"/>
    </row>
    <row r="68" spans="2:10" ht="18" customHeight="1" thickBot="1">
      <c r="B68" s="328"/>
      <c r="C68" s="142">
        <f xml:space="preserve"> 'Weekly Menu'!D13</f>
        <v>0</v>
      </c>
      <c r="D68" s="82"/>
      <c r="E68" s="83"/>
      <c r="F68" s="84"/>
      <c r="G68" s="85"/>
      <c r="H68" s="85"/>
      <c r="I68" s="86">
        <f t="shared" si="2"/>
        <v>0</v>
      </c>
      <c r="J68" s="341"/>
    </row>
    <row r="69" spans="2:10" ht="18" customHeight="1">
      <c r="B69" s="323" t="s">
        <v>26</v>
      </c>
      <c r="C69" s="140">
        <f xml:space="preserve"> 'Weekly Menu'!D15</f>
        <v>0</v>
      </c>
      <c r="D69" s="77"/>
      <c r="E69" s="78"/>
      <c r="F69" s="79"/>
      <c r="G69" s="79"/>
      <c r="H69" s="79"/>
      <c r="I69" s="80">
        <f t="shared" si="2"/>
        <v>0</v>
      </c>
      <c r="J69" s="341"/>
    </row>
    <row r="70" spans="2:10" ht="18" customHeight="1">
      <c r="B70" s="324"/>
      <c r="C70" s="141">
        <f xml:space="preserve"> 'Weekly Menu'!D16</f>
        <v>0</v>
      </c>
      <c r="D70" s="69"/>
      <c r="E70" s="29"/>
      <c r="F70" s="27"/>
      <c r="G70" s="28"/>
      <c r="H70" s="28"/>
      <c r="I70" s="81">
        <f t="shared" si="2"/>
        <v>0</v>
      </c>
      <c r="J70" s="341"/>
    </row>
    <row r="71" spans="2:10" ht="18" customHeight="1">
      <c r="B71" s="324"/>
      <c r="C71" s="141">
        <f xml:space="preserve"> 'Weekly Menu'!D17</f>
        <v>0</v>
      </c>
      <c r="D71" s="69"/>
      <c r="E71" s="29"/>
      <c r="F71" s="27"/>
      <c r="G71" s="28"/>
      <c r="H71" s="28"/>
      <c r="I71" s="81">
        <f t="shared" si="2"/>
        <v>0</v>
      </c>
      <c r="J71" s="341"/>
    </row>
    <row r="72" spans="2:10" ht="18" customHeight="1">
      <c r="B72" s="324"/>
      <c r="C72" s="141">
        <f xml:space="preserve"> 'Weekly Menu'!D18</f>
        <v>0</v>
      </c>
      <c r="D72" s="69"/>
      <c r="E72" s="29"/>
      <c r="F72" s="27"/>
      <c r="G72" s="28"/>
      <c r="H72" s="28"/>
      <c r="I72" s="81">
        <f t="shared" si="2"/>
        <v>0</v>
      </c>
      <c r="J72" s="341"/>
    </row>
    <row r="73" spans="2:10" ht="18" customHeight="1">
      <c r="B73" s="324"/>
      <c r="C73" s="141">
        <f xml:space="preserve"> 'Weekly Menu'!D19</f>
        <v>0</v>
      </c>
      <c r="D73" s="69"/>
      <c r="E73" s="29"/>
      <c r="F73" s="27"/>
      <c r="G73" s="28"/>
      <c r="H73" s="28"/>
      <c r="I73" s="81">
        <f t="shared" si="2"/>
        <v>0</v>
      </c>
      <c r="J73" s="341"/>
    </row>
    <row r="74" spans="2:10" ht="18" customHeight="1">
      <c r="B74" s="324"/>
      <c r="C74" s="141">
        <f xml:space="preserve"> 'Weekly Menu'!D21</f>
        <v>0</v>
      </c>
      <c r="D74" s="69"/>
      <c r="E74" s="29"/>
      <c r="F74" s="27"/>
      <c r="G74" s="28"/>
      <c r="H74" s="28"/>
      <c r="I74" s="81">
        <f t="shared" si="2"/>
        <v>0</v>
      </c>
      <c r="J74" s="341"/>
    </row>
    <row r="75" spans="2:10" ht="18" customHeight="1">
      <c r="B75" s="324"/>
      <c r="C75" s="141">
        <f xml:space="preserve"> 'Weekly Menu'!D22</f>
        <v>0</v>
      </c>
      <c r="D75" s="69"/>
      <c r="E75" s="29"/>
      <c r="F75" s="27"/>
      <c r="G75" s="28"/>
      <c r="H75" s="28"/>
      <c r="I75" s="81">
        <f t="shared" si="2"/>
        <v>0</v>
      </c>
      <c r="J75" s="341"/>
    </row>
    <row r="76" spans="2:10" ht="18" customHeight="1">
      <c r="B76" s="324"/>
      <c r="C76" s="141">
        <f xml:space="preserve"> 'Weekly Menu'!D23</f>
        <v>0</v>
      </c>
      <c r="D76" s="69"/>
      <c r="E76" s="29"/>
      <c r="F76" s="27"/>
      <c r="G76" s="28"/>
      <c r="H76" s="28"/>
      <c r="I76" s="81">
        <f t="shared" si="2"/>
        <v>0</v>
      </c>
      <c r="J76" s="341"/>
    </row>
    <row r="77" spans="2:10" ht="18" customHeight="1" thickBot="1">
      <c r="B77" s="325"/>
      <c r="C77" s="142">
        <f xml:space="preserve"> 'Weekly Menu'!D24</f>
        <v>0</v>
      </c>
      <c r="D77" s="82"/>
      <c r="E77" s="83"/>
      <c r="F77" s="84"/>
      <c r="G77" s="85"/>
      <c r="H77" s="85"/>
      <c r="I77" s="86">
        <f t="shared" si="2"/>
        <v>0</v>
      </c>
      <c r="J77" s="341"/>
    </row>
    <row r="78" spans="2:10" ht="18" customHeight="1">
      <c r="B78" s="323" t="s">
        <v>28</v>
      </c>
      <c r="C78" s="140">
        <f xml:space="preserve"> 'Weekly Menu'!D26</f>
        <v>0</v>
      </c>
      <c r="D78" s="336" t="s">
        <v>29</v>
      </c>
      <c r="E78" s="314"/>
      <c r="F78" s="315"/>
      <c r="G78" s="315"/>
      <c r="H78" s="315"/>
      <c r="I78" s="316"/>
      <c r="J78" s="339">
        <v>1</v>
      </c>
    </row>
    <row r="79" spans="2:10" ht="18" customHeight="1">
      <c r="B79" s="324"/>
      <c r="C79" s="141">
        <f xml:space="preserve"> 'Weekly Menu'!D27</f>
        <v>0</v>
      </c>
      <c r="D79" s="337"/>
      <c r="E79" s="317"/>
      <c r="F79" s="318"/>
      <c r="G79" s="318"/>
      <c r="H79" s="318"/>
      <c r="I79" s="319"/>
      <c r="J79" s="339"/>
    </row>
    <row r="80" spans="2:10" ht="18" customHeight="1">
      <c r="B80" s="324"/>
      <c r="C80" s="141">
        <f xml:space="preserve"> 'Weekly Menu'!D28</f>
        <v>0</v>
      </c>
      <c r="D80" s="337"/>
      <c r="E80" s="317"/>
      <c r="F80" s="318"/>
      <c r="G80" s="318"/>
      <c r="H80" s="318"/>
      <c r="I80" s="319"/>
      <c r="J80" s="339"/>
    </row>
    <row r="81" spans="2:10" ht="18" customHeight="1" thickBot="1">
      <c r="B81" s="325"/>
      <c r="C81" s="142">
        <f xml:space="preserve"> 'Weekly Menu'!D29</f>
        <v>0</v>
      </c>
      <c r="D81" s="338"/>
      <c r="E81" s="320"/>
      <c r="F81" s="321"/>
      <c r="G81" s="321"/>
      <c r="H81" s="321"/>
      <c r="I81" s="322"/>
      <c r="J81" s="339"/>
    </row>
    <row r="82" spans="2:10" ht="18" customHeight="1">
      <c r="B82" s="407" t="s">
        <v>30</v>
      </c>
      <c r="C82" s="408"/>
      <c r="D82" s="47" t="s">
        <v>24</v>
      </c>
      <c r="E82" s="18">
        <f>SUM(E61:E64, E69:E77)</f>
        <v>0</v>
      </c>
      <c r="F82" s="24">
        <f>SUM(F61:F64, F69:F77)</f>
        <v>0</v>
      </c>
      <c r="G82" s="24">
        <f>SUM(G61:G64, G69:G77)</f>
        <v>0</v>
      </c>
      <c r="H82" s="24">
        <f>SUM(H61:H64, H69:H77)</f>
        <v>0</v>
      </c>
      <c r="I82" s="90">
        <f>SUM(I61:I64, I69:I77)</f>
        <v>0</v>
      </c>
      <c r="J82" s="87">
        <v>1</v>
      </c>
    </row>
    <row r="83" spans="2:10" ht="18" customHeight="1" thickBot="1">
      <c r="B83" s="404"/>
      <c r="C83" s="406"/>
      <c r="D83" s="75" t="s">
        <v>25</v>
      </c>
      <c r="E83" s="91">
        <f>SUM(E65:E77)</f>
        <v>0</v>
      </c>
      <c r="F83" s="92">
        <f>SUM(F65:F77)</f>
        <v>0</v>
      </c>
      <c r="G83" s="92">
        <f>SUM(G65:G77)</f>
        <v>0</v>
      </c>
      <c r="H83" s="92">
        <f>SUM(H65:H77)</f>
        <v>0</v>
      </c>
      <c r="I83" s="93">
        <f>SUM(I65:I77)</f>
        <v>0</v>
      </c>
      <c r="J83" s="88">
        <v>1</v>
      </c>
    </row>
    <row r="84" spans="2:10" ht="18" customHeight="1" thickBot="1">
      <c r="B84" s="404" t="s">
        <v>31</v>
      </c>
      <c r="C84" s="405"/>
      <c r="D84" s="406"/>
      <c r="E84" s="99" t="s">
        <v>29</v>
      </c>
      <c r="F84" s="99" t="s">
        <v>32</v>
      </c>
      <c r="G84" s="99" t="s">
        <v>84</v>
      </c>
      <c r="H84" s="99" t="s">
        <v>33</v>
      </c>
      <c r="I84" s="99" t="s">
        <v>32</v>
      </c>
      <c r="J84" s="74" t="s">
        <v>29</v>
      </c>
    </row>
    <row r="85" spans="2:10" ht="14.5" thickBot="1">
      <c r="C85" s="143"/>
      <c r="D85" s="21"/>
      <c r="E85" s="21"/>
      <c r="F85" s="21"/>
      <c r="G85" s="21"/>
      <c r="H85" s="21"/>
      <c r="I85" s="21"/>
      <c r="J85" s="21"/>
    </row>
    <row r="86" spans="2:10" ht="24.75" customHeight="1" thickBot="1">
      <c r="B86" s="333" t="s">
        <v>3</v>
      </c>
      <c r="C86" s="334"/>
      <c r="D86" s="334"/>
      <c r="E86" s="334"/>
      <c r="F86" s="334"/>
      <c r="G86" s="334"/>
      <c r="H86" s="334"/>
      <c r="I86" s="334"/>
      <c r="J86" s="335"/>
    </row>
    <row r="87" spans="2:10" ht="72.75" customHeight="1" thickBot="1">
      <c r="B87" s="396" t="s">
        <v>16</v>
      </c>
      <c r="C87" s="397"/>
      <c r="D87" s="45" t="s">
        <v>17</v>
      </c>
      <c r="E87" s="45" t="s">
        <v>18</v>
      </c>
      <c r="F87" s="45" t="s">
        <v>19</v>
      </c>
      <c r="G87" s="45" t="s">
        <v>20</v>
      </c>
      <c r="H87" s="45" t="s">
        <v>21</v>
      </c>
      <c r="I87" s="45" t="s">
        <v>22</v>
      </c>
      <c r="J87" s="46" t="s">
        <v>23</v>
      </c>
    </row>
    <row r="88" spans="2:10" ht="18" customHeight="1">
      <c r="B88" s="323" t="s">
        <v>24</v>
      </c>
      <c r="C88" s="140">
        <f xml:space="preserve"> 'Weekly Menu'!E5</f>
        <v>0</v>
      </c>
      <c r="D88" s="77"/>
      <c r="E88" s="78"/>
      <c r="F88" s="79"/>
      <c r="G88" s="79"/>
      <c r="H88" s="79"/>
      <c r="I88" s="80">
        <f>SUM(F88,H88)</f>
        <v>0</v>
      </c>
      <c r="J88" s="340"/>
    </row>
    <row r="89" spans="2:10" ht="18" customHeight="1">
      <c r="B89" s="324"/>
      <c r="C89" s="144">
        <f xml:space="preserve"> 'Weekly Menu'!E6</f>
        <v>0</v>
      </c>
      <c r="D89" s="69"/>
      <c r="E89" s="29"/>
      <c r="F89" s="27"/>
      <c r="G89" s="28"/>
      <c r="H89" s="28"/>
      <c r="I89" s="81">
        <f t="shared" ref="I89:I104" si="3">SUM(F89,H89)</f>
        <v>0</v>
      </c>
      <c r="J89" s="341"/>
    </row>
    <row r="90" spans="2:10" ht="18" customHeight="1">
      <c r="B90" s="324"/>
      <c r="C90" s="144">
        <f xml:space="preserve"> 'Weekly Menu'!E7</f>
        <v>0</v>
      </c>
      <c r="D90" s="69"/>
      <c r="E90" s="29"/>
      <c r="F90" s="27"/>
      <c r="G90" s="28"/>
      <c r="H90" s="28"/>
      <c r="I90" s="81">
        <f t="shared" si="3"/>
        <v>0</v>
      </c>
      <c r="J90" s="341"/>
    </row>
    <row r="91" spans="2:10" ht="18" customHeight="1" thickBot="1">
      <c r="B91" s="325"/>
      <c r="C91" s="145">
        <f xml:space="preserve"> 'Weekly Menu'!E8</f>
        <v>0</v>
      </c>
      <c r="D91" s="82"/>
      <c r="E91" s="83"/>
      <c r="F91" s="84"/>
      <c r="G91" s="85"/>
      <c r="H91" s="85"/>
      <c r="I91" s="86">
        <f t="shared" si="3"/>
        <v>0</v>
      </c>
      <c r="J91" s="341"/>
    </row>
    <row r="92" spans="2:10" ht="18" customHeight="1">
      <c r="B92" s="326" t="s">
        <v>25</v>
      </c>
      <c r="C92" s="140">
        <f xml:space="preserve"> 'Weekly Menu'!E10</f>
        <v>0</v>
      </c>
      <c r="D92" s="77"/>
      <c r="E92" s="78"/>
      <c r="F92" s="79"/>
      <c r="G92" s="79"/>
      <c r="H92" s="79"/>
      <c r="I92" s="80">
        <f t="shared" si="3"/>
        <v>0</v>
      </c>
      <c r="J92" s="341"/>
    </row>
    <row r="93" spans="2:10" ht="18" customHeight="1">
      <c r="B93" s="327"/>
      <c r="C93" s="141">
        <f xml:space="preserve"> 'Weekly Menu'!E11</f>
        <v>0</v>
      </c>
      <c r="D93" s="69"/>
      <c r="E93" s="29"/>
      <c r="F93" s="27"/>
      <c r="G93" s="28"/>
      <c r="H93" s="28"/>
      <c r="I93" s="81">
        <f t="shared" si="3"/>
        <v>0</v>
      </c>
      <c r="J93" s="341"/>
    </row>
    <row r="94" spans="2:10" ht="18" customHeight="1">
      <c r="B94" s="327"/>
      <c r="C94" s="141">
        <f xml:space="preserve"> 'Weekly Menu'!E12</f>
        <v>0</v>
      </c>
      <c r="D94" s="69"/>
      <c r="E94" s="29"/>
      <c r="F94" s="27"/>
      <c r="G94" s="28"/>
      <c r="H94" s="28"/>
      <c r="I94" s="81">
        <f t="shared" si="3"/>
        <v>0</v>
      </c>
      <c r="J94" s="341"/>
    </row>
    <row r="95" spans="2:10" ht="18" customHeight="1" thickBot="1">
      <c r="B95" s="328"/>
      <c r="C95" s="142">
        <f xml:space="preserve"> 'Weekly Menu'!E13</f>
        <v>0</v>
      </c>
      <c r="D95" s="82"/>
      <c r="E95" s="83"/>
      <c r="F95" s="84"/>
      <c r="G95" s="85"/>
      <c r="H95" s="85"/>
      <c r="I95" s="86">
        <f t="shared" si="3"/>
        <v>0</v>
      </c>
      <c r="J95" s="341"/>
    </row>
    <row r="96" spans="2:10" ht="18" customHeight="1">
      <c r="B96" s="323" t="s">
        <v>26</v>
      </c>
      <c r="C96" s="140">
        <f xml:space="preserve"> 'Weekly Menu'!E15</f>
        <v>0</v>
      </c>
      <c r="D96" s="77"/>
      <c r="E96" s="78"/>
      <c r="F96" s="79"/>
      <c r="G96" s="79"/>
      <c r="H96" s="79"/>
      <c r="I96" s="80">
        <f t="shared" si="3"/>
        <v>0</v>
      </c>
      <c r="J96" s="341"/>
    </row>
    <row r="97" spans="2:10" ht="18" customHeight="1">
      <c r="B97" s="324"/>
      <c r="C97" s="141">
        <f xml:space="preserve"> 'Weekly Menu'!E16</f>
        <v>0</v>
      </c>
      <c r="D97" s="69"/>
      <c r="E97" s="29"/>
      <c r="F97" s="27"/>
      <c r="G97" s="28"/>
      <c r="H97" s="28"/>
      <c r="I97" s="81">
        <f t="shared" si="3"/>
        <v>0</v>
      </c>
      <c r="J97" s="341"/>
    </row>
    <row r="98" spans="2:10" ht="18" customHeight="1">
      <c r="B98" s="324"/>
      <c r="C98" s="141">
        <f xml:space="preserve"> 'Weekly Menu'!E17</f>
        <v>0</v>
      </c>
      <c r="D98" s="69"/>
      <c r="E98" s="29"/>
      <c r="F98" s="27"/>
      <c r="G98" s="28"/>
      <c r="H98" s="28"/>
      <c r="I98" s="81">
        <f t="shared" si="3"/>
        <v>0</v>
      </c>
      <c r="J98" s="341"/>
    </row>
    <row r="99" spans="2:10" ht="18" customHeight="1">
      <c r="B99" s="324"/>
      <c r="C99" s="141">
        <f xml:space="preserve"> 'Weekly Menu'!E18</f>
        <v>0</v>
      </c>
      <c r="D99" s="69"/>
      <c r="E99" s="29"/>
      <c r="F99" s="27"/>
      <c r="G99" s="28"/>
      <c r="H99" s="28"/>
      <c r="I99" s="81">
        <f t="shared" si="3"/>
        <v>0</v>
      </c>
      <c r="J99" s="341"/>
    </row>
    <row r="100" spans="2:10" ht="18" customHeight="1">
      <c r="B100" s="324"/>
      <c r="C100" s="141">
        <f xml:space="preserve"> 'Weekly Menu'!E19</f>
        <v>0</v>
      </c>
      <c r="D100" s="69"/>
      <c r="E100" s="29"/>
      <c r="F100" s="27"/>
      <c r="G100" s="28"/>
      <c r="H100" s="28"/>
      <c r="I100" s="81">
        <f t="shared" si="3"/>
        <v>0</v>
      </c>
      <c r="J100" s="341"/>
    </row>
    <row r="101" spans="2:10" ht="18" customHeight="1">
      <c r="B101" s="324"/>
      <c r="C101" s="141">
        <f xml:space="preserve"> 'Weekly Menu'!E21</f>
        <v>0</v>
      </c>
      <c r="D101" s="69"/>
      <c r="E101" s="29"/>
      <c r="F101" s="27"/>
      <c r="G101" s="28"/>
      <c r="H101" s="28"/>
      <c r="I101" s="81">
        <f t="shared" si="3"/>
        <v>0</v>
      </c>
      <c r="J101" s="341"/>
    </row>
    <row r="102" spans="2:10" ht="18" customHeight="1">
      <c r="B102" s="324"/>
      <c r="C102" s="141">
        <f xml:space="preserve"> 'Weekly Menu'!E22</f>
        <v>0</v>
      </c>
      <c r="D102" s="69"/>
      <c r="E102" s="29"/>
      <c r="F102" s="27"/>
      <c r="G102" s="28"/>
      <c r="H102" s="28"/>
      <c r="I102" s="81">
        <f t="shared" si="3"/>
        <v>0</v>
      </c>
      <c r="J102" s="341"/>
    </row>
    <row r="103" spans="2:10" ht="18" customHeight="1">
      <c r="B103" s="324"/>
      <c r="C103" s="141">
        <f xml:space="preserve"> 'Weekly Menu'!E23</f>
        <v>0</v>
      </c>
      <c r="D103" s="69"/>
      <c r="E103" s="29"/>
      <c r="F103" s="27"/>
      <c r="G103" s="28"/>
      <c r="H103" s="28"/>
      <c r="I103" s="81">
        <f t="shared" si="3"/>
        <v>0</v>
      </c>
      <c r="J103" s="341"/>
    </row>
    <row r="104" spans="2:10" ht="18" customHeight="1" thickBot="1">
      <c r="B104" s="325"/>
      <c r="C104" s="142">
        <f xml:space="preserve"> 'Weekly Menu'!E24</f>
        <v>0</v>
      </c>
      <c r="D104" s="82"/>
      <c r="E104" s="83"/>
      <c r="F104" s="84"/>
      <c r="G104" s="85"/>
      <c r="H104" s="85"/>
      <c r="I104" s="86">
        <f t="shared" si="3"/>
        <v>0</v>
      </c>
      <c r="J104" s="341"/>
    </row>
    <row r="105" spans="2:10" ht="18" customHeight="1">
      <c r="B105" s="323" t="s">
        <v>28</v>
      </c>
      <c r="C105" s="140">
        <f xml:space="preserve"> 'Weekly Menu'!E26</f>
        <v>0</v>
      </c>
      <c r="D105" s="336" t="s">
        <v>29</v>
      </c>
      <c r="E105" s="314"/>
      <c r="F105" s="315"/>
      <c r="G105" s="315"/>
      <c r="H105" s="315"/>
      <c r="I105" s="316"/>
      <c r="J105" s="339">
        <v>1</v>
      </c>
    </row>
    <row r="106" spans="2:10" ht="18" customHeight="1">
      <c r="B106" s="324"/>
      <c r="C106" s="141">
        <f xml:space="preserve"> 'Weekly Menu'!E27</f>
        <v>0</v>
      </c>
      <c r="D106" s="337"/>
      <c r="E106" s="317"/>
      <c r="F106" s="318"/>
      <c r="G106" s="318"/>
      <c r="H106" s="318"/>
      <c r="I106" s="319"/>
      <c r="J106" s="339"/>
    </row>
    <row r="107" spans="2:10" ht="18" customHeight="1">
      <c r="B107" s="324"/>
      <c r="C107" s="141">
        <f xml:space="preserve"> 'Weekly Menu'!E28</f>
        <v>0</v>
      </c>
      <c r="D107" s="337"/>
      <c r="E107" s="317"/>
      <c r="F107" s="318"/>
      <c r="G107" s="318"/>
      <c r="H107" s="318"/>
      <c r="I107" s="319"/>
      <c r="J107" s="339"/>
    </row>
    <row r="108" spans="2:10" ht="18" customHeight="1" thickBot="1">
      <c r="B108" s="325"/>
      <c r="C108" s="142">
        <f xml:space="preserve"> 'Weekly Menu'!E29</f>
        <v>0</v>
      </c>
      <c r="D108" s="338"/>
      <c r="E108" s="320"/>
      <c r="F108" s="321"/>
      <c r="G108" s="321"/>
      <c r="H108" s="321"/>
      <c r="I108" s="322"/>
      <c r="J108" s="339"/>
    </row>
    <row r="109" spans="2:10" ht="18" customHeight="1">
      <c r="B109" s="407" t="s">
        <v>30</v>
      </c>
      <c r="C109" s="408"/>
      <c r="D109" s="47" t="s">
        <v>24</v>
      </c>
      <c r="E109" s="18">
        <f>SUM(E88:E91, E96:E104)</f>
        <v>0</v>
      </c>
      <c r="F109" s="24">
        <f>SUM(F88:F91, F96:F104)</f>
        <v>0</v>
      </c>
      <c r="G109" s="24">
        <f>SUM(G88:G91, G96:G104)</f>
        <v>0</v>
      </c>
      <c r="H109" s="24">
        <f>SUM(H88:H91, H96:H104)</f>
        <v>0</v>
      </c>
      <c r="I109" s="90">
        <f>SUM(I88:I91, I96:I104)</f>
        <v>0</v>
      </c>
      <c r="J109" s="87">
        <v>1</v>
      </c>
    </row>
    <row r="110" spans="2:10" ht="18" customHeight="1" thickBot="1">
      <c r="B110" s="404"/>
      <c r="C110" s="406"/>
      <c r="D110" s="75" t="s">
        <v>25</v>
      </c>
      <c r="E110" s="91">
        <f>SUM(E92:E104)</f>
        <v>0</v>
      </c>
      <c r="F110" s="92">
        <f>SUM(F92:F104)</f>
        <v>0</v>
      </c>
      <c r="G110" s="92">
        <f>SUM(G92:G104)</f>
        <v>0</v>
      </c>
      <c r="H110" s="92">
        <f>SUM(H92:H104)</f>
        <v>0</v>
      </c>
      <c r="I110" s="93">
        <f>SUM(I92:I104)</f>
        <v>0</v>
      </c>
      <c r="J110" s="178">
        <v>1</v>
      </c>
    </row>
    <row r="111" spans="2:10" ht="18" customHeight="1" thickBot="1">
      <c r="B111" s="404" t="s">
        <v>31</v>
      </c>
      <c r="C111" s="405"/>
      <c r="D111" s="406"/>
      <c r="E111" s="99" t="s">
        <v>29</v>
      </c>
      <c r="F111" s="99" t="s">
        <v>32</v>
      </c>
      <c r="G111" s="99" t="s">
        <v>84</v>
      </c>
      <c r="H111" s="99" t="s">
        <v>33</v>
      </c>
      <c r="I111" s="99" t="s">
        <v>32</v>
      </c>
      <c r="J111" s="177" t="s">
        <v>29</v>
      </c>
    </row>
    <row r="112" spans="2:10" ht="14.5" thickBot="1">
      <c r="C112" s="143"/>
      <c r="D112" s="21"/>
      <c r="E112" s="21"/>
      <c r="F112" s="21"/>
      <c r="G112" s="21"/>
      <c r="H112" s="21"/>
      <c r="I112" s="21"/>
      <c r="J112" s="21"/>
    </row>
    <row r="113" spans="2:10" ht="24.75" customHeight="1" thickBot="1">
      <c r="B113" s="333" t="s">
        <v>4</v>
      </c>
      <c r="C113" s="334"/>
      <c r="D113" s="334"/>
      <c r="E113" s="334"/>
      <c r="F113" s="334"/>
      <c r="G113" s="334"/>
      <c r="H113" s="334"/>
      <c r="I113" s="334"/>
      <c r="J113" s="335"/>
    </row>
    <row r="114" spans="2:10" ht="72.75" customHeight="1" thickBot="1">
      <c r="B114" s="396" t="s">
        <v>16</v>
      </c>
      <c r="C114" s="397"/>
      <c r="D114" s="45" t="s">
        <v>17</v>
      </c>
      <c r="E114" s="45" t="s">
        <v>18</v>
      </c>
      <c r="F114" s="45" t="s">
        <v>19</v>
      </c>
      <c r="G114" s="45" t="s">
        <v>20</v>
      </c>
      <c r="H114" s="45" t="s">
        <v>21</v>
      </c>
      <c r="I114" s="45" t="s">
        <v>22</v>
      </c>
      <c r="J114" s="46" t="s">
        <v>23</v>
      </c>
    </row>
    <row r="115" spans="2:10" ht="18" customHeight="1">
      <c r="B115" s="323" t="s">
        <v>24</v>
      </c>
      <c r="C115" s="140">
        <f xml:space="preserve"> 'Weekly Menu'!F5</f>
        <v>0</v>
      </c>
      <c r="D115" s="77"/>
      <c r="E115" s="78"/>
      <c r="F115" s="79"/>
      <c r="G115" s="79"/>
      <c r="H115" s="79"/>
      <c r="I115" s="80">
        <f>SUM(F115,H115)</f>
        <v>0</v>
      </c>
      <c r="J115" s="340"/>
    </row>
    <row r="116" spans="2:10" ht="18" customHeight="1">
      <c r="B116" s="324"/>
      <c r="C116" s="144">
        <f xml:space="preserve"> 'Weekly Menu'!F6</f>
        <v>0</v>
      </c>
      <c r="D116" s="69"/>
      <c r="E116" s="29"/>
      <c r="F116" s="27"/>
      <c r="G116" s="28"/>
      <c r="H116" s="28"/>
      <c r="I116" s="81">
        <f t="shared" ref="I116:I131" si="4">SUM(F116,H116)</f>
        <v>0</v>
      </c>
      <c r="J116" s="341"/>
    </row>
    <row r="117" spans="2:10" ht="18" customHeight="1">
      <c r="B117" s="324"/>
      <c r="C117" s="144">
        <f xml:space="preserve"> 'Weekly Menu'!F7</f>
        <v>0</v>
      </c>
      <c r="D117" s="69"/>
      <c r="E117" s="29"/>
      <c r="F117" s="27"/>
      <c r="G117" s="28"/>
      <c r="H117" s="28"/>
      <c r="I117" s="81">
        <f t="shared" si="4"/>
        <v>0</v>
      </c>
      <c r="J117" s="341"/>
    </row>
    <row r="118" spans="2:10" ht="18" customHeight="1" thickBot="1">
      <c r="B118" s="325"/>
      <c r="C118" s="145">
        <f xml:space="preserve"> 'Weekly Menu'!F8</f>
        <v>0</v>
      </c>
      <c r="D118" s="82"/>
      <c r="E118" s="83"/>
      <c r="F118" s="84"/>
      <c r="G118" s="85"/>
      <c r="H118" s="85"/>
      <c r="I118" s="86">
        <f t="shared" si="4"/>
        <v>0</v>
      </c>
      <c r="J118" s="341"/>
    </row>
    <row r="119" spans="2:10" ht="18" customHeight="1">
      <c r="B119" s="326" t="s">
        <v>25</v>
      </c>
      <c r="C119" s="140">
        <f xml:space="preserve"> 'Weekly Menu'!F10</f>
        <v>0</v>
      </c>
      <c r="D119" s="77"/>
      <c r="E119" s="78"/>
      <c r="F119" s="79"/>
      <c r="G119" s="79"/>
      <c r="H119" s="79"/>
      <c r="I119" s="80">
        <f t="shared" si="4"/>
        <v>0</v>
      </c>
      <c r="J119" s="341"/>
    </row>
    <row r="120" spans="2:10" ht="18" customHeight="1">
      <c r="B120" s="327"/>
      <c r="C120" s="141">
        <f xml:space="preserve"> 'Weekly Menu'!F11</f>
        <v>0</v>
      </c>
      <c r="D120" s="69"/>
      <c r="E120" s="29"/>
      <c r="F120" s="27"/>
      <c r="G120" s="28"/>
      <c r="H120" s="28"/>
      <c r="I120" s="81">
        <f t="shared" si="4"/>
        <v>0</v>
      </c>
      <c r="J120" s="341"/>
    </row>
    <row r="121" spans="2:10" ht="18" customHeight="1">
      <c r="B121" s="327"/>
      <c r="C121" s="141">
        <f xml:space="preserve"> 'Weekly Menu'!F12</f>
        <v>0</v>
      </c>
      <c r="D121" s="69"/>
      <c r="E121" s="29"/>
      <c r="F121" s="27"/>
      <c r="G121" s="28"/>
      <c r="H121" s="28"/>
      <c r="I121" s="81">
        <f t="shared" si="4"/>
        <v>0</v>
      </c>
      <c r="J121" s="341"/>
    </row>
    <row r="122" spans="2:10" ht="18" customHeight="1" thickBot="1">
      <c r="B122" s="328"/>
      <c r="C122" s="142">
        <f xml:space="preserve"> 'Weekly Menu'!F13</f>
        <v>0</v>
      </c>
      <c r="D122" s="82"/>
      <c r="E122" s="83"/>
      <c r="F122" s="84"/>
      <c r="G122" s="85"/>
      <c r="H122" s="85"/>
      <c r="I122" s="86">
        <f t="shared" si="4"/>
        <v>0</v>
      </c>
      <c r="J122" s="341"/>
    </row>
    <row r="123" spans="2:10" ht="18" customHeight="1">
      <c r="B123" s="323" t="s">
        <v>26</v>
      </c>
      <c r="C123" s="140">
        <f xml:space="preserve"> 'Weekly Menu'!F15</f>
        <v>0</v>
      </c>
      <c r="D123" s="77"/>
      <c r="E123" s="78"/>
      <c r="F123" s="79"/>
      <c r="G123" s="79"/>
      <c r="H123" s="79"/>
      <c r="I123" s="80">
        <f t="shared" si="4"/>
        <v>0</v>
      </c>
      <c r="J123" s="341"/>
    </row>
    <row r="124" spans="2:10" ht="18" customHeight="1">
      <c r="B124" s="324"/>
      <c r="C124" s="141">
        <f xml:space="preserve"> 'Weekly Menu'!F16</f>
        <v>0</v>
      </c>
      <c r="D124" s="69"/>
      <c r="E124" s="29"/>
      <c r="F124" s="27"/>
      <c r="G124" s="28"/>
      <c r="H124" s="28"/>
      <c r="I124" s="81">
        <f t="shared" si="4"/>
        <v>0</v>
      </c>
      <c r="J124" s="341"/>
    </row>
    <row r="125" spans="2:10" ht="18" customHeight="1">
      <c r="B125" s="324"/>
      <c r="C125" s="141">
        <f xml:space="preserve"> 'Weekly Menu'!F17</f>
        <v>0</v>
      </c>
      <c r="D125" s="69"/>
      <c r="E125" s="29"/>
      <c r="F125" s="27"/>
      <c r="G125" s="28"/>
      <c r="H125" s="28"/>
      <c r="I125" s="81">
        <f t="shared" si="4"/>
        <v>0</v>
      </c>
      <c r="J125" s="341"/>
    </row>
    <row r="126" spans="2:10" ht="18" customHeight="1">
      <c r="B126" s="324"/>
      <c r="C126" s="141">
        <f xml:space="preserve"> 'Weekly Menu'!F18</f>
        <v>0</v>
      </c>
      <c r="D126" s="69"/>
      <c r="E126" s="29"/>
      <c r="F126" s="27"/>
      <c r="G126" s="28"/>
      <c r="H126" s="28"/>
      <c r="I126" s="81">
        <f t="shared" si="4"/>
        <v>0</v>
      </c>
      <c r="J126" s="341"/>
    </row>
    <row r="127" spans="2:10" ht="18" customHeight="1">
      <c r="B127" s="324"/>
      <c r="C127" s="141">
        <f xml:space="preserve"> 'Weekly Menu'!F19</f>
        <v>0</v>
      </c>
      <c r="D127" s="69"/>
      <c r="E127" s="29"/>
      <c r="F127" s="27"/>
      <c r="G127" s="28"/>
      <c r="H127" s="28"/>
      <c r="I127" s="81">
        <f t="shared" si="4"/>
        <v>0</v>
      </c>
      <c r="J127" s="341"/>
    </row>
    <row r="128" spans="2:10" ht="18" customHeight="1">
      <c r="B128" s="324"/>
      <c r="C128" s="141">
        <f xml:space="preserve"> 'Weekly Menu'!F21</f>
        <v>0</v>
      </c>
      <c r="D128" s="69"/>
      <c r="E128" s="29"/>
      <c r="F128" s="27"/>
      <c r="G128" s="28"/>
      <c r="H128" s="28"/>
      <c r="I128" s="81">
        <f t="shared" si="4"/>
        <v>0</v>
      </c>
      <c r="J128" s="341"/>
    </row>
    <row r="129" spans="2:16" ht="18" customHeight="1">
      <c r="B129" s="324"/>
      <c r="C129" s="141">
        <f xml:space="preserve"> 'Weekly Menu'!F22</f>
        <v>0</v>
      </c>
      <c r="D129" s="69"/>
      <c r="E129" s="29"/>
      <c r="F129" s="27"/>
      <c r="G129" s="28"/>
      <c r="H129" s="28"/>
      <c r="I129" s="81">
        <f t="shared" si="4"/>
        <v>0</v>
      </c>
      <c r="J129" s="341"/>
    </row>
    <row r="130" spans="2:16" ht="18" customHeight="1">
      <c r="B130" s="324"/>
      <c r="C130" s="141">
        <f xml:space="preserve"> 'Weekly Menu'!F23</f>
        <v>0</v>
      </c>
      <c r="D130" s="69"/>
      <c r="E130" s="29"/>
      <c r="F130" s="27"/>
      <c r="G130" s="28"/>
      <c r="H130" s="28"/>
      <c r="I130" s="81">
        <f t="shared" si="4"/>
        <v>0</v>
      </c>
      <c r="J130" s="341"/>
    </row>
    <row r="131" spans="2:16" ht="18" customHeight="1" thickBot="1">
      <c r="B131" s="325"/>
      <c r="C131" s="142">
        <f xml:space="preserve"> 'Weekly Menu'!F24</f>
        <v>0</v>
      </c>
      <c r="D131" s="82"/>
      <c r="E131" s="83"/>
      <c r="F131" s="84"/>
      <c r="G131" s="85"/>
      <c r="H131" s="85"/>
      <c r="I131" s="86">
        <f t="shared" si="4"/>
        <v>0</v>
      </c>
      <c r="J131" s="341"/>
      <c r="N131" s="138"/>
    </row>
    <row r="132" spans="2:16" ht="18" customHeight="1">
      <c r="B132" s="323" t="s">
        <v>28</v>
      </c>
      <c r="C132" s="140">
        <f xml:space="preserve"> 'Weekly Menu'!F26</f>
        <v>0</v>
      </c>
      <c r="D132" s="336" t="s">
        <v>29</v>
      </c>
      <c r="E132" s="314"/>
      <c r="F132" s="315"/>
      <c r="G132" s="315"/>
      <c r="H132" s="315"/>
      <c r="I132" s="316"/>
      <c r="J132" s="339">
        <v>1</v>
      </c>
    </row>
    <row r="133" spans="2:16" ht="18" customHeight="1">
      <c r="B133" s="324"/>
      <c r="C133" s="141">
        <f xml:space="preserve"> 'Weekly Menu'!F27</f>
        <v>0</v>
      </c>
      <c r="D133" s="337"/>
      <c r="E133" s="317"/>
      <c r="F133" s="318"/>
      <c r="G133" s="318"/>
      <c r="H133" s="318"/>
      <c r="I133" s="319"/>
      <c r="J133" s="339"/>
    </row>
    <row r="134" spans="2:16" ht="18" customHeight="1">
      <c r="B134" s="324"/>
      <c r="C134" s="141">
        <f xml:space="preserve"> 'Weekly Menu'!F28</f>
        <v>0</v>
      </c>
      <c r="D134" s="337"/>
      <c r="E134" s="317"/>
      <c r="F134" s="318"/>
      <c r="G134" s="318"/>
      <c r="H134" s="318"/>
      <c r="I134" s="319"/>
      <c r="J134" s="339"/>
    </row>
    <row r="135" spans="2:16" ht="18" customHeight="1" thickBot="1">
      <c r="B135" s="325"/>
      <c r="C135" s="142">
        <f xml:space="preserve"> 'Weekly Menu'!F29</f>
        <v>0</v>
      </c>
      <c r="D135" s="338"/>
      <c r="E135" s="320"/>
      <c r="F135" s="321"/>
      <c r="G135" s="321"/>
      <c r="H135" s="321"/>
      <c r="I135" s="322"/>
      <c r="J135" s="339"/>
    </row>
    <row r="136" spans="2:16" ht="18" customHeight="1">
      <c r="B136" s="407" t="s">
        <v>30</v>
      </c>
      <c r="C136" s="408"/>
      <c r="D136" s="47" t="s">
        <v>24</v>
      </c>
      <c r="E136" s="18">
        <f>SUM(E115:E118, E123:E131)</f>
        <v>0</v>
      </c>
      <c r="F136" s="24">
        <f>SUM(F115:F118, F123:F131)</f>
        <v>0</v>
      </c>
      <c r="G136" s="24">
        <f>SUM(G115:G118, G123:G131)</f>
        <v>0</v>
      </c>
      <c r="H136" s="24">
        <f>SUM(H115:H118, H123:H131)</f>
        <v>0</v>
      </c>
      <c r="I136" s="90">
        <f>SUM(I115:I118, I123:I131)</f>
        <v>0</v>
      </c>
      <c r="J136" s="87">
        <v>1</v>
      </c>
    </row>
    <row r="137" spans="2:16" ht="18" customHeight="1" thickBot="1">
      <c r="B137" s="404"/>
      <c r="C137" s="406"/>
      <c r="D137" s="75" t="s">
        <v>25</v>
      </c>
      <c r="E137" s="91">
        <f>SUM(E119:E131)</f>
        <v>0</v>
      </c>
      <c r="F137" s="92">
        <f>SUM(F119:F131)</f>
        <v>0</v>
      </c>
      <c r="G137" s="92">
        <f>SUM(G119:G131)</f>
        <v>0</v>
      </c>
      <c r="H137" s="92">
        <f>SUM(H119:H131)</f>
        <v>0</v>
      </c>
      <c r="I137" s="93">
        <f>SUM(I119:I131)</f>
        <v>0</v>
      </c>
      <c r="J137" s="88">
        <v>1</v>
      </c>
    </row>
    <row r="138" spans="2:16" ht="18" customHeight="1" thickBot="1">
      <c r="B138" s="404" t="s">
        <v>31</v>
      </c>
      <c r="C138" s="405"/>
      <c r="D138" s="406"/>
      <c r="E138" s="99" t="s">
        <v>29</v>
      </c>
      <c r="F138" s="99" t="s">
        <v>32</v>
      </c>
      <c r="G138" s="99" t="s">
        <v>84</v>
      </c>
      <c r="H138" s="99" t="s">
        <v>33</v>
      </c>
      <c r="I138" s="99" t="s">
        <v>32</v>
      </c>
      <c r="J138" s="74" t="s">
        <v>29</v>
      </c>
    </row>
    <row r="139" spans="2:16" ht="14.5" thickBot="1">
      <c r="C139" s="143"/>
      <c r="D139" s="21"/>
      <c r="E139" s="21"/>
      <c r="F139" s="21"/>
      <c r="G139" s="21"/>
      <c r="H139" s="21"/>
      <c r="I139" s="21"/>
      <c r="J139" s="21"/>
    </row>
    <row r="140" spans="2:16" ht="26.75" customHeight="1" thickBot="1">
      <c r="E140" s="370" t="s">
        <v>34</v>
      </c>
      <c r="F140" s="371"/>
      <c r="G140" s="371"/>
      <c r="H140" s="371"/>
      <c r="I140" s="371"/>
      <c r="J140" s="372"/>
      <c r="L140" s="361" t="s">
        <v>98</v>
      </c>
      <c r="M140" s="362"/>
      <c r="N140" s="362"/>
      <c r="O140" s="362"/>
      <c r="P140" s="363"/>
    </row>
    <row r="141" spans="2:16" ht="71.25" customHeight="1" thickBot="1">
      <c r="E141" s="176" t="s">
        <v>18</v>
      </c>
      <c r="F141" s="174" t="s">
        <v>19</v>
      </c>
      <c r="G141" s="174" t="s">
        <v>81</v>
      </c>
      <c r="H141" s="174" t="s">
        <v>35</v>
      </c>
      <c r="I141" s="174" t="s">
        <v>36</v>
      </c>
      <c r="J141" s="175" t="s">
        <v>23</v>
      </c>
      <c r="L141" s="364"/>
      <c r="M141" s="365"/>
      <c r="N141" s="365"/>
      <c r="O141" s="365"/>
      <c r="P141" s="366"/>
    </row>
    <row r="142" spans="2:16" ht="24.65" customHeight="1" thickBot="1">
      <c r="B142" s="396" t="s">
        <v>43</v>
      </c>
      <c r="C142" s="409"/>
      <c r="D142" s="410"/>
      <c r="E142" s="183">
        <f>MIN(E28:E29)+MIN(E55:E56)+MIN(E82:E83)+MIN(E109:E110)+MIN(E136:E137)</f>
        <v>0</v>
      </c>
      <c r="F142" s="183">
        <f>MIN(F28:F29)+MIN(F55:F56)+MIN(F82:F83)+MIN(F109:F110)+MIN(F136:F137)</f>
        <v>0</v>
      </c>
      <c r="G142" s="217" t="e">
        <f>(MIN(G28:G29)+MIN(G55:G56)+MIN(G82:G83)+MIN(G109:G110)+MIN(G136:G137))/F142</f>
        <v>#DIV/0!</v>
      </c>
      <c r="H142" s="183">
        <f>MIN(H28:H29)+MIN(H55:H56)+MIN(H82:H83)+MIN(H109:H110)+MIN(H136:H137)</f>
        <v>0</v>
      </c>
      <c r="I142" s="183">
        <f>MIN(I28:I29)+MIN(I55:I56)+MIN(I82:I83)+MIN(I109:I110)+MIN(I136:I137)</f>
        <v>0</v>
      </c>
      <c r="J142" s="185">
        <v>5</v>
      </c>
      <c r="L142" s="364"/>
      <c r="M142" s="365"/>
      <c r="N142" s="365"/>
      <c r="O142" s="365"/>
      <c r="P142" s="366"/>
    </row>
    <row r="143" spans="2:16" ht="24.65" customHeight="1" thickBot="1">
      <c r="B143" s="404" t="s">
        <v>38</v>
      </c>
      <c r="C143" s="405"/>
      <c r="D143" s="411"/>
      <c r="E143" s="179" t="s">
        <v>77</v>
      </c>
      <c r="F143" s="180" t="s">
        <v>39</v>
      </c>
      <c r="G143" s="181">
        <v>0.8</v>
      </c>
      <c r="H143" s="180" t="s">
        <v>40</v>
      </c>
      <c r="I143" s="180" t="s">
        <v>80</v>
      </c>
      <c r="J143" s="182" t="s">
        <v>76</v>
      </c>
      <c r="L143" s="367"/>
      <c r="M143" s="368"/>
      <c r="N143" s="368"/>
      <c r="O143" s="368"/>
      <c r="P143" s="369"/>
    </row>
    <row r="144" spans="2:16" ht="24.65" customHeight="1"/>
  </sheetData>
  <sheetProtection algorithmName="SHA-512" hashValue="bMHGg88i+V8HWin8T4FN4lWOJ3eiEO6XkrnrIhR3vSq24VDWZAfqORI80LeKqPgxMpQy7JaIYCO9aOO6aPxm+g==" saltValue="lJg7LI+/Ko2nzVNjLjVXCw==" spinCount="100000" sheet="1" objects="1" scenarios="1"/>
  <mergeCells count="68">
    <mergeCell ref="B119:B122"/>
    <mergeCell ref="B123:B131"/>
    <mergeCell ref="B132:B135"/>
    <mergeCell ref="B142:D142"/>
    <mergeCell ref="B143:D143"/>
    <mergeCell ref="B138:D138"/>
    <mergeCell ref="B136:C137"/>
    <mergeCell ref="B115:B118"/>
    <mergeCell ref="B114:C114"/>
    <mergeCell ref="B113:J113"/>
    <mergeCell ref="B109:C110"/>
    <mergeCell ref="B111:D111"/>
    <mergeCell ref="B105:B108"/>
    <mergeCell ref="E105:I108"/>
    <mergeCell ref="B84:D84"/>
    <mergeCell ref="B82:C83"/>
    <mergeCell ref="J61:J77"/>
    <mergeCell ref="D78:D81"/>
    <mergeCell ref="B65:B68"/>
    <mergeCell ref="B69:B77"/>
    <mergeCell ref="J78:J81"/>
    <mergeCell ref="B78:B81"/>
    <mergeCell ref="E78:I81"/>
    <mergeCell ref="B61:B64"/>
    <mergeCell ref="B87:C87"/>
    <mergeCell ref="B86:J86"/>
    <mergeCell ref="B88:B91"/>
    <mergeCell ref="B92:B95"/>
    <mergeCell ref="B96:B104"/>
    <mergeCell ref="E24:I27"/>
    <mergeCell ref="L140:P143"/>
    <mergeCell ref="J115:J131"/>
    <mergeCell ref="D132:D135"/>
    <mergeCell ref="J132:J135"/>
    <mergeCell ref="E132:I135"/>
    <mergeCell ref="E140:J140"/>
    <mergeCell ref="J88:J104"/>
    <mergeCell ref="D105:D108"/>
    <mergeCell ref="J105:J108"/>
    <mergeCell ref="J34:J50"/>
    <mergeCell ref="D51:D54"/>
    <mergeCell ref="J51:J54"/>
    <mergeCell ref="E51:I54"/>
    <mergeCell ref="B60:C60"/>
    <mergeCell ref="B59:J59"/>
    <mergeCell ref="B57:D57"/>
    <mergeCell ref="B55:C56"/>
    <mergeCell ref="B33:C33"/>
    <mergeCell ref="B34:B37"/>
    <mergeCell ref="B38:B41"/>
    <mergeCell ref="B42:B50"/>
    <mergeCell ref="B51:B54"/>
    <mergeCell ref="B11:B14"/>
    <mergeCell ref="B15:B23"/>
    <mergeCell ref="B24:B27"/>
    <mergeCell ref="L27:R34"/>
    <mergeCell ref="L2:R25"/>
    <mergeCell ref="B6:C6"/>
    <mergeCell ref="B5:J5"/>
    <mergeCell ref="B1:J2"/>
    <mergeCell ref="D3:G3"/>
    <mergeCell ref="J7:J23"/>
    <mergeCell ref="B7:B10"/>
    <mergeCell ref="D24:D27"/>
    <mergeCell ref="J24:J27"/>
    <mergeCell ref="B32:J32"/>
    <mergeCell ref="B30:D30"/>
    <mergeCell ref="B28:C29"/>
  </mergeCells>
  <conditionalFormatting sqref="J28">
    <cfRule type="cellIs" dxfId="48" priority="93" operator="lessThan">
      <formula>0.75</formula>
    </cfRule>
  </conditionalFormatting>
  <conditionalFormatting sqref="J29">
    <cfRule type="cellIs" dxfId="47" priority="92" operator="lessThan">
      <formula>0.75</formula>
    </cfRule>
  </conditionalFormatting>
  <conditionalFormatting sqref="I28">
    <cfRule type="cellIs" dxfId="46" priority="87" operator="lessThan">
      <formula>1</formula>
    </cfRule>
  </conditionalFormatting>
  <conditionalFormatting sqref="I29">
    <cfRule type="cellIs" dxfId="45" priority="85" operator="lessThan">
      <formula>1</formula>
    </cfRule>
  </conditionalFormatting>
  <conditionalFormatting sqref="E28">
    <cfRule type="cellIs" dxfId="44" priority="89" operator="lessThan">
      <formula>1</formula>
    </cfRule>
  </conditionalFormatting>
  <conditionalFormatting sqref="E29">
    <cfRule type="cellIs" dxfId="43" priority="83" operator="lessThan">
      <formula>1</formula>
    </cfRule>
  </conditionalFormatting>
  <conditionalFormatting sqref="F28">
    <cfRule type="cellIs" dxfId="42" priority="91" operator="lessThan">
      <formula>1</formula>
    </cfRule>
  </conditionalFormatting>
  <conditionalFormatting sqref="F29">
    <cfRule type="cellIs" dxfId="41" priority="81" operator="lessThan">
      <formula>1</formula>
    </cfRule>
  </conditionalFormatting>
  <conditionalFormatting sqref="F56">
    <cfRule type="cellIs" dxfId="40" priority="67" operator="lessThan">
      <formula>1</formula>
    </cfRule>
  </conditionalFormatting>
  <conditionalFormatting sqref="F83">
    <cfRule type="cellIs" dxfId="39" priority="53" operator="lessThan">
      <formula>1</formula>
    </cfRule>
  </conditionalFormatting>
  <conditionalFormatting sqref="F110">
    <cfRule type="cellIs" dxfId="38" priority="39" operator="lessThan">
      <formula>1</formula>
    </cfRule>
  </conditionalFormatting>
  <conditionalFormatting sqref="F137">
    <cfRule type="cellIs" dxfId="37" priority="25" operator="lessThan">
      <formula>1</formula>
    </cfRule>
  </conditionalFormatting>
  <conditionalFormatting sqref="J55">
    <cfRule type="cellIs" dxfId="36" priority="79" operator="lessThan">
      <formula>0.75</formula>
    </cfRule>
  </conditionalFormatting>
  <conditionalFormatting sqref="J56">
    <cfRule type="cellIs" dxfId="35" priority="78" operator="lessThan">
      <formula>1</formula>
    </cfRule>
  </conditionalFormatting>
  <conditionalFormatting sqref="I55">
    <cfRule type="cellIs" dxfId="34" priority="73" operator="lessThan">
      <formula>1</formula>
    </cfRule>
  </conditionalFormatting>
  <conditionalFormatting sqref="I56">
    <cfRule type="cellIs" dxfId="33" priority="71" operator="lessThan">
      <formula>1</formula>
    </cfRule>
  </conditionalFormatting>
  <conditionalFormatting sqref="E55">
    <cfRule type="cellIs" dxfId="32" priority="75" operator="lessThan">
      <formula>1</formula>
    </cfRule>
  </conditionalFormatting>
  <conditionalFormatting sqref="E56">
    <cfRule type="cellIs" dxfId="31" priority="69" operator="lessThan">
      <formula>1</formula>
    </cfRule>
  </conditionalFormatting>
  <conditionalFormatting sqref="F55">
    <cfRule type="cellIs" dxfId="30" priority="77" operator="lessThan">
      <formula>1</formula>
    </cfRule>
  </conditionalFormatting>
  <conditionalFormatting sqref="J82">
    <cfRule type="cellIs" dxfId="29" priority="65" operator="lessThan">
      <formula>0.75</formula>
    </cfRule>
  </conditionalFormatting>
  <conditionalFormatting sqref="J83">
    <cfRule type="cellIs" dxfId="28" priority="64" operator="lessThan">
      <formula>0.75</formula>
    </cfRule>
  </conditionalFormatting>
  <conditionalFormatting sqref="I82">
    <cfRule type="cellIs" dxfId="27" priority="59" operator="lessThan">
      <formula>1</formula>
    </cfRule>
  </conditionalFormatting>
  <conditionalFormatting sqref="I83">
    <cfRule type="cellIs" dxfId="26" priority="57" operator="lessThan">
      <formula>1</formula>
    </cfRule>
  </conditionalFormatting>
  <conditionalFormatting sqref="E82">
    <cfRule type="cellIs" dxfId="25" priority="61" operator="lessThan">
      <formula>1</formula>
    </cfRule>
  </conditionalFormatting>
  <conditionalFormatting sqref="E83">
    <cfRule type="cellIs" dxfId="24" priority="55" operator="lessThan">
      <formula>1</formula>
    </cfRule>
  </conditionalFormatting>
  <conditionalFormatting sqref="F82">
    <cfRule type="cellIs" dxfId="23" priority="63" operator="lessThan">
      <formula>1</formula>
    </cfRule>
  </conditionalFormatting>
  <conditionalFormatting sqref="J109">
    <cfRule type="cellIs" dxfId="22" priority="51" operator="lessThan">
      <formula>0.75</formula>
    </cfRule>
  </conditionalFormatting>
  <conditionalFormatting sqref="J110">
    <cfRule type="cellIs" dxfId="21" priority="50" operator="lessThan">
      <formula>0.75</formula>
    </cfRule>
  </conditionalFormatting>
  <conditionalFormatting sqref="I109">
    <cfRule type="cellIs" dxfId="20" priority="45" operator="lessThan">
      <formula>1</formula>
    </cfRule>
  </conditionalFormatting>
  <conditionalFormatting sqref="I110">
    <cfRule type="cellIs" dxfId="19" priority="43" operator="lessThan">
      <formula>1</formula>
    </cfRule>
  </conditionalFormatting>
  <conditionalFormatting sqref="E109">
    <cfRule type="cellIs" dxfId="18" priority="47" operator="lessThan">
      <formula>1</formula>
    </cfRule>
  </conditionalFormatting>
  <conditionalFormatting sqref="E110">
    <cfRule type="cellIs" dxfId="17" priority="41" operator="lessThan">
      <formula>1</formula>
    </cfRule>
  </conditionalFormatting>
  <conditionalFormatting sqref="F109">
    <cfRule type="cellIs" dxfId="16" priority="49" operator="lessThan">
      <formula>1</formula>
    </cfRule>
  </conditionalFormatting>
  <conditionalFormatting sqref="J136">
    <cfRule type="cellIs" dxfId="15" priority="37" operator="lessThan">
      <formula>0.75</formula>
    </cfRule>
  </conditionalFormatting>
  <conditionalFormatting sqref="J137">
    <cfRule type="cellIs" dxfId="14" priority="36" operator="lessThan">
      <formula>0.75</formula>
    </cfRule>
  </conditionalFormatting>
  <conditionalFormatting sqref="I136">
    <cfRule type="cellIs" dxfId="13" priority="31" operator="lessThan">
      <formula>1</formula>
    </cfRule>
  </conditionalFormatting>
  <conditionalFormatting sqref="I137">
    <cfRule type="cellIs" dxfId="12" priority="29" operator="lessThan">
      <formula>1</formula>
    </cfRule>
  </conditionalFormatting>
  <conditionalFormatting sqref="E136">
    <cfRule type="cellIs" dxfId="11" priority="33" operator="lessThan">
      <formula>1</formula>
    </cfRule>
  </conditionalFormatting>
  <conditionalFormatting sqref="E137">
    <cfRule type="cellIs" dxfId="10" priority="27" operator="lessThan">
      <formula>1</formula>
    </cfRule>
  </conditionalFormatting>
  <conditionalFormatting sqref="F136">
    <cfRule type="cellIs" dxfId="9" priority="35" operator="lessThan">
      <formula>1</formula>
    </cfRule>
  </conditionalFormatting>
  <conditionalFormatting sqref="I7:I23 I34:I50 I61:I77 I88:I104 I115:I131">
    <cfRule type="cellIs" dxfId="8" priority="13" operator="equal">
      <formula>0</formula>
    </cfRule>
  </conditionalFormatting>
  <conditionalFormatting sqref="J142">
    <cfRule type="cellIs" dxfId="7" priority="7" operator="lessThan">
      <formula>3.75</formula>
    </cfRule>
  </conditionalFormatting>
  <conditionalFormatting sqref="E142">
    <cfRule type="cellIs" dxfId="6" priority="6" operator="lessThan">
      <formula>5</formula>
    </cfRule>
  </conditionalFormatting>
  <conditionalFormatting sqref="I142">
    <cfRule type="expression" dxfId="5" priority="2">
      <formula>$F$142&lt;5</formula>
    </cfRule>
    <cfRule type="cellIs" dxfId="4" priority="5" operator="lessThan">
      <formula>9</formula>
    </cfRule>
  </conditionalFormatting>
  <conditionalFormatting sqref="F142">
    <cfRule type="cellIs" dxfId="3" priority="3" operator="lessThan">
      <formula>5</formula>
    </cfRule>
  </conditionalFormatting>
  <dataValidations count="2">
    <dataValidation type="decimal" operator="greaterThanOrEqual" allowBlank="1" showInputMessage="1" showErrorMessage="1" errorTitle="Invalid Data" error="Must be decimal or fraction" sqref="I7:I23 I34:I50 I61:I77 I88:I104 I115:I131" xr:uid="{00000000-0002-0000-0400-000000000000}">
      <formula1>0</formula1>
    </dataValidation>
    <dataValidation type="decimal" operator="greaterThanOrEqual" allowBlank="1" showInputMessage="1" showErrorMessage="1" errorTitle="Invalid Data" error="Must be decimal or fraction." sqref="E7:H23 E88:H104 E34:H50 E61:H77 E115:H131" xr:uid="{00000000-0002-0000-0400-000001000000}">
      <formula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5"/>
  <sheetViews>
    <sheetView zoomScaleNormal="100" workbookViewId="0">
      <selection activeCell="D134" sqref="D134"/>
    </sheetView>
  </sheetViews>
  <sheetFormatPr defaultColWidth="0" defaultRowHeight="14.5" zeroHeight="1"/>
  <cols>
    <col min="1" max="1" width="28" style="104" customWidth="1"/>
    <col min="2" max="2" width="11.36328125" style="104" customWidth="1"/>
    <col min="3" max="3" width="10.36328125" style="104" customWidth="1"/>
    <col min="4" max="4" width="11.6328125" style="104" customWidth="1"/>
    <col min="5" max="5" width="10.6328125" style="104" customWidth="1"/>
    <col min="6" max="6" width="9.36328125" style="104" customWidth="1"/>
    <col min="7" max="7" width="10.6328125" style="104" customWidth="1"/>
    <col min="8" max="8" width="11" style="104" customWidth="1"/>
    <col min="9" max="10" width="9.36328125" style="104" customWidth="1"/>
    <col min="11" max="11" width="0" style="104" hidden="1" customWidth="1"/>
    <col min="12" max="16384" width="9.36328125" style="104" hidden="1"/>
  </cols>
  <sheetData>
    <row r="1" spans="1:11" ht="15" thickBot="1">
      <c r="A1" s="412" t="s">
        <v>101</v>
      </c>
      <c r="B1" s="413"/>
      <c r="C1" s="413"/>
      <c r="D1" s="413"/>
      <c r="E1" s="413"/>
      <c r="F1" s="413"/>
      <c r="G1" s="413"/>
      <c r="H1" s="414"/>
    </row>
    <row r="2" spans="1:11" ht="17.149999999999999" customHeight="1">
      <c r="A2" s="415"/>
      <c r="B2" s="417" t="s">
        <v>44</v>
      </c>
      <c r="C2" s="417"/>
      <c r="D2" s="418" t="s">
        <v>45</v>
      </c>
      <c r="E2" s="432" t="s">
        <v>46</v>
      </c>
      <c r="F2" s="105" t="s">
        <v>47</v>
      </c>
      <c r="G2" s="422" t="s">
        <v>73</v>
      </c>
      <c r="H2" s="423"/>
      <c r="I2" s="106"/>
      <c r="J2" s="106"/>
      <c r="K2" s="106"/>
    </row>
    <row r="3" spans="1:11" ht="17.149999999999999" customHeight="1">
      <c r="A3" s="416"/>
      <c r="B3" s="420" t="s">
        <v>48</v>
      </c>
      <c r="C3" s="421"/>
      <c r="D3" s="419"/>
      <c r="E3" s="433"/>
      <c r="F3" s="108" t="s">
        <v>49</v>
      </c>
      <c r="G3" s="424"/>
      <c r="H3" s="425"/>
    </row>
    <row r="4" spans="1:11" ht="16.25" customHeight="1">
      <c r="A4" s="107" t="s">
        <v>50</v>
      </c>
      <c r="B4" s="444"/>
      <c r="C4" s="445"/>
      <c r="D4" s="191"/>
      <c r="E4" s="191"/>
      <c r="F4" s="452" t="s">
        <v>51</v>
      </c>
      <c r="G4" s="454" t="s">
        <v>52</v>
      </c>
      <c r="H4" s="456" t="s">
        <v>53</v>
      </c>
    </row>
    <row r="5" spans="1:11" ht="16.25" customHeight="1" thickBot="1">
      <c r="A5" s="109" t="s">
        <v>54</v>
      </c>
      <c r="B5" s="446"/>
      <c r="C5" s="447"/>
      <c r="D5" s="194"/>
      <c r="E5" s="195"/>
      <c r="F5" s="453"/>
      <c r="G5" s="455"/>
      <c r="H5" s="457"/>
    </row>
    <row r="6" spans="1:11" ht="16.25" customHeight="1">
      <c r="A6" s="434" t="s">
        <v>16</v>
      </c>
      <c r="B6" s="437" t="s">
        <v>55</v>
      </c>
      <c r="C6" s="437" t="s">
        <v>56</v>
      </c>
      <c r="D6" s="437" t="s">
        <v>105</v>
      </c>
      <c r="E6" s="464" t="s">
        <v>57</v>
      </c>
      <c r="F6" s="465"/>
      <c r="G6" s="466"/>
      <c r="H6" s="440" t="s">
        <v>58</v>
      </c>
    </row>
    <row r="7" spans="1:11" ht="16.25" customHeight="1">
      <c r="A7" s="435"/>
      <c r="B7" s="438"/>
      <c r="C7" s="438"/>
      <c r="D7" s="438"/>
      <c r="E7" s="443" t="s">
        <v>59</v>
      </c>
      <c r="F7" s="443"/>
      <c r="G7" s="111" t="s">
        <v>60</v>
      </c>
      <c r="H7" s="441"/>
    </row>
    <row r="8" spans="1:11" ht="56.25" customHeight="1">
      <c r="A8" s="436"/>
      <c r="B8" s="439"/>
      <c r="C8" s="439"/>
      <c r="D8" s="439"/>
      <c r="E8" s="113" t="s">
        <v>61</v>
      </c>
      <c r="F8" s="113" t="s">
        <v>62</v>
      </c>
      <c r="G8" s="113" t="s">
        <v>63</v>
      </c>
      <c r="H8" s="442"/>
    </row>
    <row r="9" spans="1:11" ht="17.149999999999999" customHeight="1">
      <c r="A9" s="114">
        <f>'K-5'!C7</f>
        <v>0</v>
      </c>
      <c r="B9" s="115">
        <f>'K-5'!D7</f>
        <v>0</v>
      </c>
      <c r="C9" s="223"/>
      <c r="D9" s="223"/>
      <c r="E9" s="116">
        <f>'K-5'!F7</f>
        <v>0</v>
      </c>
      <c r="F9" s="116">
        <f>'K-5'!H7</f>
        <v>0</v>
      </c>
      <c r="G9" s="117">
        <f>'K-5'!E7</f>
        <v>0</v>
      </c>
      <c r="H9" s="210"/>
    </row>
    <row r="10" spans="1:11" ht="17.149999999999999" customHeight="1">
      <c r="A10" s="114">
        <f>'K-5'!C8</f>
        <v>0</v>
      </c>
      <c r="B10" s="115">
        <f>'K-5'!D8</f>
        <v>0</v>
      </c>
      <c r="C10" s="223"/>
      <c r="D10" s="223"/>
      <c r="E10" s="116">
        <f>'K-5'!F8</f>
        <v>0</v>
      </c>
      <c r="F10" s="116">
        <f>'K-5'!H8</f>
        <v>0</v>
      </c>
      <c r="G10" s="117">
        <f>'K-5'!E8</f>
        <v>0</v>
      </c>
      <c r="H10" s="210"/>
    </row>
    <row r="11" spans="1:11" ht="17.149999999999999" customHeight="1">
      <c r="A11" s="114">
        <f>'K-5'!C9</f>
        <v>0</v>
      </c>
      <c r="B11" s="115">
        <f>'K-5'!D9</f>
        <v>0</v>
      </c>
      <c r="C11" s="223"/>
      <c r="D11" s="223"/>
      <c r="E11" s="116">
        <f>'K-5'!F9</f>
        <v>0</v>
      </c>
      <c r="F11" s="116">
        <f>'K-5'!H9</f>
        <v>0</v>
      </c>
      <c r="G11" s="117">
        <f>'K-5'!E9</f>
        <v>0</v>
      </c>
      <c r="H11" s="210"/>
    </row>
    <row r="12" spans="1:11" ht="17.149999999999999" customHeight="1">
      <c r="A12" s="114">
        <f>'K-5'!C10</f>
        <v>0</v>
      </c>
      <c r="B12" s="115">
        <f>'K-5'!D10</f>
        <v>0</v>
      </c>
      <c r="C12" s="223" t="s">
        <v>64</v>
      </c>
      <c r="D12" s="223"/>
      <c r="E12" s="116">
        <f>'K-5'!F10</f>
        <v>0</v>
      </c>
      <c r="F12" s="116">
        <f>'K-5'!H10</f>
        <v>0</v>
      </c>
      <c r="G12" s="117">
        <f>'K-5'!E10</f>
        <v>0</v>
      </c>
      <c r="H12" s="210"/>
    </row>
    <row r="13" spans="1:11" ht="17.149999999999999" customHeight="1">
      <c r="A13" s="114">
        <f>'K-5'!C11</f>
        <v>0</v>
      </c>
      <c r="B13" s="115">
        <f>'K-5'!D11</f>
        <v>0</v>
      </c>
      <c r="C13" s="223"/>
      <c r="D13" s="223"/>
      <c r="E13" s="116">
        <f>'K-5'!F11</f>
        <v>0</v>
      </c>
      <c r="F13" s="116">
        <f>'K-5'!H11</f>
        <v>0</v>
      </c>
      <c r="G13" s="117">
        <f>'K-5'!E11</f>
        <v>0</v>
      </c>
      <c r="H13" s="210"/>
    </row>
    <row r="14" spans="1:11" ht="17.149999999999999" customHeight="1">
      <c r="A14" s="114">
        <f>'K-5'!C12</f>
        <v>0</v>
      </c>
      <c r="B14" s="115">
        <f>'K-5'!D12</f>
        <v>0</v>
      </c>
      <c r="C14" s="223"/>
      <c r="D14" s="223"/>
      <c r="E14" s="116">
        <f>'K-5'!F12</f>
        <v>0</v>
      </c>
      <c r="F14" s="116">
        <f>'K-5'!H12</f>
        <v>0</v>
      </c>
      <c r="G14" s="117">
        <f>'K-5'!E12</f>
        <v>0</v>
      </c>
      <c r="H14" s="210"/>
    </row>
    <row r="15" spans="1:11" ht="17.149999999999999" customHeight="1">
      <c r="A15" s="114">
        <f>'K-5'!C13</f>
        <v>0</v>
      </c>
      <c r="B15" s="115">
        <f>'K-5'!D13</f>
        <v>0</v>
      </c>
      <c r="C15" s="223"/>
      <c r="D15" s="223"/>
      <c r="E15" s="116">
        <f>'K-5'!F13</f>
        <v>0</v>
      </c>
      <c r="F15" s="116">
        <f>'K-5'!H13</f>
        <v>0</v>
      </c>
      <c r="G15" s="117">
        <f>'K-5'!E13</f>
        <v>0</v>
      </c>
      <c r="H15" s="210"/>
    </row>
    <row r="16" spans="1:11" ht="17.149999999999999" customHeight="1">
      <c r="A16" s="114">
        <f>'K-5'!C14</f>
        <v>0</v>
      </c>
      <c r="B16" s="115">
        <f>'K-5'!D14</f>
        <v>0</v>
      </c>
      <c r="C16" s="223"/>
      <c r="D16" s="223"/>
      <c r="E16" s="116">
        <f>'K-5'!F14</f>
        <v>0</v>
      </c>
      <c r="F16" s="116">
        <f>'K-5'!H14</f>
        <v>0</v>
      </c>
      <c r="G16" s="117">
        <f>'K-5'!E14</f>
        <v>0</v>
      </c>
      <c r="H16" s="210"/>
    </row>
    <row r="17" spans="1:8" ht="17.149999999999999" customHeight="1">
      <c r="A17" s="114">
        <f>'K-5'!C15</f>
        <v>0</v>
      </c>
      <c r="B17" s="115">
        <f>'K-5'!D15</f>
        <v>0</v>
      </c>
      <c r="C17" s="223"/>
      <c r="D17" s="223"/>
      <c r="E17" s="116">
        <f>'K-5'!F15</f>
        <v>0</v>
      </c>
      <c r="F17" s="116">
        <f>'K-5'!H15</f>
        <v>0</v>
      </c>
      <c r="G17" s="117">
        <f>'K-5'!E15</f>
        <v>0</v>
      </c>
      <c r="H17" s="210"/>
    </row>
    <row r="18" spans="1:8" ht="17.149999999999999" customHeight="1">
      <c r="A18" s="114">
        <f>'K-5'!C16</f>
        <v>0</v>
      </c>
      <c r="B18" s="115">
        <f>'K-5'!D16</f>
        <v>0</v>
      </c>
      <c r="C18" s="223"/>
      <c r="D18" s="223"/>
      <c r="E18" s="116">
        <f>'K-5'!F16</f>
        <v>0</v>
      </c>
      <c r="F18" s="116">
        <f>'K-5'!H16</f>
        <v>0</v>
      </c>
      <c r="G18" s="117">
        <f>'K-5'!E16</f>
        <v>0</v>
      </c>
      <c r="H18" s="210"/>
    </row>
    <row r="19" spans="1:8" ht="17.149999999999999" customHeight="1">
      <c r="A19" s="114">
        <f>'K-5'!C17</f>
        <v>0</v>
      </c>
      <c r="B19" s="115">
        <f>'K-5'!D17</f>
        <v>0</v>
      </c>
      <c r="C19" s="223"/>
      <c r="D19" s="223"/>
      <c r="E19" s="116">
        <f>'K-5'!F17</f>
        <v>0</v>
      </c>
      <c r="F19" s="116">
        <f>'K-5'!H17</f>
        <v>0</v>
      </c>
      <c r="G19" s="117">
        <f>'K-5'!E17</f>
        <v>0</v>
      </c>
      <c r="H19" s="210"/>
    </row>
    <row r="20" spans="1:8" ht="17.149999999999999" customHeight="1">
      <c r="A20" s="114">
        <f>'K-5'!C18</f>
        <v>0</v>
      </c>
      <c r="B20" s="115">
        <f>'K-5'!D18</f>
        <v>0</v>
      </c>
      <c r="C20" s="223"/>
      <c r="D20" s="223"/>
      <c r="E20" s="116">
        <f>'K-5'!F18</f>
        <v>0</v>
      </c>
      <c r="F20" s="116">
        <f>'K-5'!H18</f>
        <v>0</v>
      </c>
      <c r="G20" s="117">
        <f>'K-5'!E18</f>
        <v>0</v>
      </c>
      <c r="H20" s="210"/>
    </row>
    <row r="21" spans="1:8" ht="17.149999999999999" customHeight="1" thickBot="1">
      <c r="A21" s="118">
        <f>'K-5'!C19</f>
        <v>0</v>
      </c>
      <c r="B21" s="119">
        <f>'K-5'!D19</f>
        <v>0</v>
      </c>
      <c r="C21" s="224"/>
      <c r="D21" s="224"/>
      <c r="E21" s="120">
        <f>'K-5'!F19</f>
        <v>0</v>
      </c>
      <c r="F21" s="120">
        <f>'K-5'!H19</f>
        <v>0</v>
      </c>
      <c r="G21" s="121">
        <f>'K-5'!E19</f>
        <v>0</v>
      </c>
      <c r="H21" s="211"/>
    </row>
    <row r="22" spans="1:8" ht="17.149999999999999" customHeight="1" thickBot="1">
      <c r="A22" s="426" t="s">
        <v>99</v>
      </c>
      <c r="B22" s="427"/>
      <c r="C22" s="427"/>
      <c r="D22" s="427"/>
      <c r="E22" s="427"/>
      <c r="F22" s="427"/>
      <c r="G22" s="427"/>
      <c r="H22" s="428"/>
    </row>
    <row r="23" spans="1:8" ht="17.149999999999999" customHeight="1">
      <c r="A23" s="122">
        <f>'K-5'!C20</f>
        <v>0</v>
      </c>
      <c r="B23" s="123">
        <f>'K-5'!D20</f>
        <v>0</v>
      </c>
      <c r="C23" s="222"/>
      <c r="D23" s="222"/>
      <c r="E23" s="429" t="s">
        <v>65</v>
      </c>
      <c r="F23" s="429"/>
      <c r="G23" s="429"/>
      <c r="H23" s="212"/>
    </row>
    <row r="24" spans="1:8" ht="17.149999999999999" customHeight="1">
      <c r="A24" s="114">
        <f>'K-5'!C21</f>
        <v>0</v>
      </c>
      <c r="B24" s="115">
        <f>'K-5'!D21</f>
        <v>0</v>
      </c>
      <c r="C24" s="223"/>
      <c r="D24" s="223"/>
      <c r="E24" s="430"/>
      <c r="F24" s="430"/>
      <c r="G24" s="430"/>
      <c r="H24" s="210"/>
    </row>
    <row r="25" spans="1:8" ht="17.149999999999999" customHeight="1">
      <c r="A25" s="114">
        <f>'K-5'!C22</f>
        <v>0</v>
      </c>
      <c r="B25" s="115">
        <f>'K-5'!D22</f>
        <v>0</v>
      </c>
      <c r="C25" s="223"/>
      <c r="D25" s="223"/>
      <c r="E25" s="430"/>
      <c r="F25" s="430"/>
      <c r="G25" s="430"/>
      <c r="H25" s="210"/>
    </row>
    <row r="26" spans="1:8" ht="17.149999999999999" customHeight="1" thickBot="1">
      <c r="A26" s="118">
        <f>'K-5'!C23</f>
        <v>0</v>
      </c>
      <c r="B26" s="119">
        <f>'K-5'!D23</f>
        <v>0</v>
      </c>
      <c r="C26" s="224"/>
      <c r="D26" s="224"/>
      <c r="E26" s="431"/>
      <c r="F26" s="431"/>
      <c r="G26" s="431"/>
      <c r="H26" s="211"/>
    </row>
    <row r="27" spans="1:8" ht="17.149999999999999" customHeight="1">
      <c r="A27" s="124">
        <f>'K-5'!C24</f>
        <v>0</v>
      </c>
      <c r="B27" s="125" t="s">
        <v>66</v>
      </c>
      <c r="C27" s="222"/>
      <c r="D27" s="222"/>
      <c r="E27" s="458" t="s">
        <v>67</v>
      </c>
      <c r="F27" s="459"/>
      <c r="G27" s="459"/>
      <c r="H27" s="212"/>
    </row>
    <row r="28" spans="1:8" ht="17.149999999999999" customHeight="1">
      <c r="A28" s="126">
        <f>'K-5'!C25</f>
        <v>0</v>
      </c>
      <c r="B28" s="127" t="s">
        <v>66</v>
      </c>
      <c r="C28" s="223"/>
      <c r="D28" s="223"/>
      <c r="E28" s="460"/>
      <c r="F28" s="461"/>
      <c r="G28" s="461"/>
      <c r="H28" s="210"/>
    </row>
    <row r="29" spans="1:8" ht="17.149999999999999" customHeight="1">
      <c r="A29" s="126">
        <f>'K-5'!C26</f>
        <v>0</v>
      </c>
      <c r="B29" s="127" t="s">
        <v>66</v>
      </c>
      <c r="C29" s="223"/>
      <c r="D29" s="223"/>
      <c r="E29" s="460"/>
      <c r="F29" s="461"/>
      <c r="G29" s="461"/>
      <c r="H29" s="210"/>
    </row>
    <row r="30" spans="1:8" ht="17.149999999999999" customHeight="1" thickBot="1">
      <c r="A30" s="128">
        <f>'K-5'!C27</f>
        <v>0</v>
      </c>
      <c r="B30" s="129" t="s">
        <v>66</v>
      </c>
      <c r="C30" s="224"/>
      <c r="D30" s="224"/>
      <c r="E30" s="462" t="s">
        <v>68</v>
      </c>
      <c r="F30" s="463"/>
      <c r="G30" s="463"/>
      <c r="H30" s="211"/>
    </row>
    <row r="31" spans="1:8" ht="15" thickBot="1"/>
    <row r="32" spans="1:8" ht="15" thickBot="1">
      <c r="A32" s="448" t="s">
        <v>101</v>
      </c>
      <c r="B32" s="449"/>
      <c r="C32" s="449"/>
      <c r="D32" s="449"/>
      <c r="E32" s="449"/>
      <c r="F32" s="449"/>
      <c r="G32" s="449"/>
      <c r="H32" s="450"/>
    </row>
    <row r="33" spans="1:8" ht="16.5" customHeight="1">
      <c r="A33" s="415"/>
      <c r="B33" s="417" t="s">
        <v>44</v>
      </c>
      <c r="C33" s="417"/>
      <c r="D33" s="418" t="s">
        <v>45</v>
      </c>
      <c r="E33" s="432" t="s">
        <v>46</v>
      </c>
      <c r="F33" s="105" t="s">
        <v>47</v>
      </c>
      <c r="G33" s="451" t="s">
        <v>69</v>
      </c>
      <c r="H33" s="423"/>
    </row>
    <row r="34" spans="1:8" ht="16.5" customHeight="1">
      <c r="A34" s="416"/>
      <c r="B34" s="420" t="s">
        <v>48</v>
      </c>
      <c r="C34" s="421"/>
      <c r="D34" s="419"/>
      <c r="E34" s="433"/>
      <c r="F34" s="108" t="s">
        <v>49</v>
      </c>
      <c r="G34" s="424"/>
      <c r="H34" s="425"/>
    </row>
    <row r="35" spans="1:8" ht="16.25" customHeight="1">
      <c r="A35" s="107" t="s">
        <v>50</v>
      </c>
      <c r="B35" s="444"/>
      <c r="C35" s="445"/>
      <c r="D35" s="191"/>
      <c r="E35" s="191"/>
      <c r="F35" s="452" t="s">
        <v>51</v>
      </c>
      <c r="G35" s="454" t="s">
        <v>52</v>
      </c>
      <c r="H35" s="456" t="s">
        <v>53</v>
      </c>
    </row>
    <row r="36" spans="1:8" ht="16.25" customHeight="1" thickBot="1">
      <c r="A36" s="109" t="s">
        <v>54</v>
      </c>
      <c r="B36" s="446"/>
      <c r="C36" s="447"/>
      <c r="D36" s="194"/>
      <c r="E36" s="195"/>
      <c r="F36" s="453"/>
      <c r="G36" s="455"/>
      <c r="H36" s="457"/>
    </row>
    <row r="37" spans="1:8" ht="16.25" customHeight="1">
      <c r="A37" s="434" t="s">
        <v>16</v>
      </c>
      <c r="B37" s="437" t="s">
        <v>55</v>
      </c>
      <c r="C37" s="437" t="s">
        <v>56</v>
      </c>
      <c r="D37" s="437" t="s">
        <v>105</v>
      </c>
      <c r="E37" s="464" t="s">
        <v>57</v>
      </c>
      <c r="F37" s="465"/>
      <c r="G37" s="466"/>
      <c r="H37" s="440" t="s">
        <v>58</v>
      </c>
    </row>
    <row r="38" spans="1:8" ht="16.25" customHeight="1">
      <c r="A38" s="435"/>
      <c r="B38" s="438"/>
      <c r="C38" s="438"/>
      <c r="D38" s="438"/>
      <c r="E38" s="443" t="s">
        <v>59</v>
      </c>
      <c r="F38" s="443"/>
      <c r="G38" s="111" t="s">
        <v>60</v>
      </c>
      <c r="H38" s="441"/>
    </row>
    <row r="39" spans="1:8" ht="56.25" customHeight="1">
      <c r="A39" s="436"/>
      <c r="B39" s="439"/>
      <c r="C39" s="439"/>
      <c r="D39" s="439"/>
      <c r="E39" s="113" t="s">
        <v>61</v>
      </c>
      <c r="F39" s="113" t="s">
        <v>62</v>
      </c>
      <c r="G39" s="113" t="s">
        <v>63</v>
      </c>
      <c r="H39" s="442"/>
    </row>
    <row r="40" spans="1:8" ht="17.149999999999999" customHeight="1">
      <c r="A40" s="114">
        <f>'K-5'!C34</f>
        <v>0</v>
      </c>
      <c r="B40" s="115">
        <f>'K-5'!D34</f>
        <v>0</v>
      </c>
      <c r="C40" s="219"/>
      <c r="D40" s="219"/>
      <c r="E40" s="116">
        <f>'K-5'!F34</f>
        <v>0</v>
      </c>
      <c r="F40" s="116">
        <f>'K-5'!H34</f>
        <v>0</v>
      </c>
      <c r="G40" s="117">
        <f>'K-5'!E34</f>
        <v>0</v>
      </c>
      <c r="H40" s="207"/>
    </row>
    <row r="41" spans="1:8" ht="17.149999999999999" customHeight="1">
      <c r="A41" s="114">
        <f>'K-5'!C35</f>
        <v>0</v>
      </c>
      <c r="B41" s="115">
        <f>'K-5'!D35</f>
        <v>0</v>
      </c>
      <c r="C41" s="219"/>
      <c r="D41" s="219"/>
      <c r="E41" s="116">
        <f>'K-5'!F35</f>
        <v>0</v>
      </c>
      <c r="F41" s="116">
        <f>'K-5'!H35</f>
        <v>0</v>
      </c>
      <c r="G41" s="117">
        <f>'K-5'!E35</f>
        <v>0</v>
      </c>
      <c r="H41" s="207"/>
    </row>
    <row r="42" spans="1:8" ht="17.149999999999999" customHeight="1">
      <c r="A42" s="114">
        <f>'K-5'!C36</f>
        <v>0</v>
      </c>
      <c r="B42" s="115">
        <f>'K-5'!D36</f>
        <v>0</v>
      </c>
      <c r="C42" s="219"/>
      <c r="D42" s="219"/>
      <c r="E42" s="116">
        <f>'K-5'!F36</f>
        <v>0</v>
      </c>
      <c r="F42" s="116">
        <f>'K-5'!H36</f>
        <v>0</v>
      </c>
      <c r="G42" s="117">
        <f>'K-5'!E36</f>
        <v>0</v>
      </c>
      <c r="H42" s="207"/>
    </row>
    <row r="43" spans="1:8" ht="17.149999999999999" customHeight="1">
      <c r="A43" s="114">
        <f>'K-5'!C37</f>
        <v>0</v>
      </c>
      <c r="B43" s="115">
        <f>'K-5'!D37</f>
        <v>0</v>
      </c>
      <c r="C43" s="219" t="s">
        <v>64</v>
      </c>
      <c r="D43" s="219"/>
      <c r="E43" s="116">
        <f>'K-5'!F37</f>
        <v>0</v>
      </c>
      <c r="F43" s="116">
        <f>'K-5'!H37</f>
        <v>0</v>
      </c>
      <c r="G43" s="117">
        <f>'K-5'!E37</f>
        <v>0</v>
      </c>
      <c r="H43" s="207"/>
    </row>
    <row r="44" spans="1:8" ht="17.149999999999999" customHeight="1">
      <c r="A44" s="114">
        <f>'K-5'!C38</f>
        <v>0</v>
      </c>
      <c r="B44" s="115">
        <f>'K-5'!D38</f>
        <v>0</v>
      </c>
      <c r="C44" s="219"/>
      <c r="D44" s="219"/>
      <c r="E44" s="116">
        <f>'K-5'!F38</f>
        <v>0</v>
      </c>
      <c r="F44" s="116">
        <f>'K-5'!H38</f>
        <v>0</v>
      </c>
      <c r="G44" s="117">
        <f>'K-5'!E38</f>
        <v>0</v>
      </c>
      <c r="H44" s="207"/>
    </row>
    <row r="45" spans="1:8" ht="17.149999999999999" customHeight="1">
      <c r="A45" s="114">
        <f>'K-5'!C39</f>
        <v>0</v>
      </c>
      <c r="B45" s="115">
        <f>'K-5'!D39</f>
        <v>0</v>
      </c>
      <c r="C45" s="219"/>
      <c r="D45" s="219"/>
      <c r="E45" s="116">
        <f>'K-5'!F39</f>
        <v>0</v>
      </c>
      <c r="F45" s="116">
        <f>'K-5'!H39</f>
        <v>0</v>
      </c>
      <c r="G45" s="117">
        <f>'K-5'!E39</f>
        <v>0</v>
      </c>
      <c r="H45" s="207"/>
    </row>
    <row r="46" spans="1:8" ht="17.149999999999999" customHeight="1">
      <c r="A46" s="114">
        <f>'K-5'!C40</f>
        <v>0</v>
      </c>
      <c r="B46" s="115">
        <f>'K-5'!D40</f>
        <v>0</v>
      </c>
      <c r="C46" s="219"/>
      <c r="D46" s="219"/>
      <c r="E46" s="116">
        <f>'K-5'!F40</f>
        <v>0</v>
      </c>
      <c r="F46" s="116">
        <f>'K-5'!H40</f>
        <v>0</v>
      </c>
      <c r="G46" s="117">
        <f>'K-5'!E40</f>
        <v>0</v>
      </c>
      <c r="H46" s="207"/>
    </row>
    <row r="47" spans="1:8" ht="17.149999999999999" customHeight="1">
      <c r="A47" s="114">
        <f>'K-5'!C41</f>
        <v>0</v>
      </c>
      <c r="B47" s="115">
        <f>'K-5'!D41</f>
        <v>0</v>
      </c>
      <c r="C47" s="219"/>
      <c r="D47" s="219"/>
      <c r="E47" s="116">
        <f>'K-5'!F41</f>
        <v>0</v>
      </c>
      <c r="F47" s="116">
        <f>'K-5'!H41</f>
        <v>0</v>
      </c>
      <c r="G47" s="117">
        <f>'K-5'!E41</f>
        <v>0</v>
      </c>
      <c r="H47" s="207"/>
    </row>
    <row r="48" spans="1:8" ht="17.149999999999999" customHeight="1">
      <c r="A48" s="114">
        <f>'K-5'!C42</f>
        <v>0</v>
      </c>
      <c r="B48" s="115">
        <f>'K-5'!D42</f>
        <v>0</v>
      </c>
      <c r="C48" s="219"/>
      <c r="D48" s="219"/>
      <c r="E48" s="116">
        <f>'K-5'!F42</f>
        <v>0</v>
      </c>
      <c r="F48" s="116">
        <f>'K-5'!H42</f>
        <v>0</v>
      </c>
      <c r="G48" s="117">
        <f>'K-5'!E42</f>
        <v>0</v>
      </c>
      <c r="H48" s="207"/>
    </row>
    <row r="49" spans="1:8" ht="17.149999999999999" customHeight="1">
      <c r="A49" s="114">
        <f>'K-5'!C43</f>
        <v>0</v>
      </c>
      <c r="B49" s="115">
        <f>'K-5'!D43</f>
        <v>0</v>
      </c>
      <c r="C49" s="219"/>
      <c r="D49" s="219"/>
      <c r="E49" s="116">
        <f>'K-5'!F43</f>
        <v>0</v>
      </c>
      <c r="F49" s="116">
        <f>'K-5'!H43</f>
        <v>0</v>
      </c>
      <c r="G49" s="117">
        <f>'K-5'!E43</f>
        <v>0</v>
      </c>
      <c r="H49" s="207"/>
    </row>
    <row r="50" spans="1:8" ht="17.149999999999999" customHeight="1">
      <c r="A50" s="114">
        <f>'K-5'!C44</f>
        <v>0</v>
      </c>
      <c r="B50" s="115">
        <f>'K-5'!D44</f>
        <v>0</v>
      </c>
      <c r="C50" s="219"/>
      <c r="D50" s="219"/>
      <c r="E50" s="116">
        <f>'K-5'!F44</f>
        <v>0</v>
      </c>
      <c r="F50" s="116">
        <f>'K-5'!H44</f>
        <v>0</v>
      </c>
      <c r="G50" s="117">
        <f>'K-5'!E44</f>
        <v>0</v>
      </c>
      <c r="H50" s="207"/>
    </row>
    <row r="51" spans="1:8" ht="17.149999999999999" customHeight="1">
      <c r="A51" s="114">
        <f>'K-5'!C45</f>
        <v>0</v>
      </c>
      <c r="B51" s="115">
        <f>'K-5'!D45</f>
        <v>0</v>
      </c>
      <c r="C51" s="219"/>
      <c r="D51" s="219"/>
      <c r="E51" s="116">
        <f>'K-5'!F45</f>
        <v>0</v>
      </c>
      <c r="F51" s="116">
        <f>'K-5'!H45</f>
        <v>0</v>
      </c>
      <c r="G51" s="117">
        <f>'K-5'!E45</f>
        <v>0</v>
      </c>
      <c r="H51" s="207"/>
    </row>
    <row r="52" spans="1:8" ht="17.149999999999999" customHeight="1" thickBot="1">
      <c r="A52" s="118">
        <f>'K-5'!C46</f>
        <v>0</v>
      </c>
      <c r="B52" s="119">
        <f>'K-5'!D46</f>
        <v>0</v>
      </c>
      <c r="C52" s="220"/>
      <c r="D52" s="220"/>
      <c r="E52" s="120">
        <f>'K-5'!F46</f>
        <v>0</v>
      </c>
      <c r="F52" s="120">
        <f>'K-5'!H46</f>
        <v>0</v>
      </c>
      <c r="G52" s="121">
        <f>'K-5'!E46</f>
        <v>0</v>
      </c>
      <c r="H52" s="208"/>
    </row>
    <row r="53" spans="1:8" ht="17.149999999999999" customHeight="1" thickBot="1">
      <c r="A53" s="426" t="s">
        <v>99</v>
      </c>
      <c r="B53" s="427"/>
      <c r="C53" s="427"/>
      <c r="D53" s="427"/>
      <c r="E53" s="427"/>
      <c r="F53" s="427"/>
      <c r="G53" s="427"/>
      <c r="H53" s="428"/>
    </row>
    <row r="54" spans="1:8" ht="17.149999999999999" customHeight="1">
      <c r="A54" s="122">
        <f>'K-5'!C47</f>
        <v>0</v>
      </c>
      <c r="B54" s="204">
        <f>'K-5'!D47</f>
        <v>0</v>
      </c>
      <c r="C54" s="218"/>
      <c r="D54" s="218"/>
      <c r="E54" s="429" t="s">
        <v>65</v>
      </c>
      <c r="F54" s="429"/>
      <c r="G54" s="429"/>
      <c r="H54" s="209"/>
    </row>
    <row r="55" spans="1:8" ht="17.149999999999999" customHeight="1">
      <c r="A55" s="114">
        <f>'K-5'!C48</f>
        <v>0</v>
      </c>
      <c r="B55" s="115">
        <f>'K-5'!D48</f>
        <v>0</v>
      </c>
      <c r="C55" s="219"/>
      <c r="D55" s="219"/>
      <c r="E55" s="430"/>
      <c r="F55" s="430"/>
      <c r="G55" s="430"/>
      <c r="H55" s="207"/>
    </row>
    <row r="56" spans="1:8" ht="17.149999999999999" customHeight="1">
      <c r="A56" s="114">
        <f>'K-5'!C49</f>
        <v>0</v>
      </c>
      <c r="B56" s="115">
        <f>'K-5'!D49</f>
        <v>0</v>
      </c>
      <c r="C56" s="219"/>
      <c r="D56" s="219"/>
      <c r="E56" s="430"/>
      <c r="F56" s="430"/>
      <c r="G56" s="430"/>
      <c r="H56" s="207"/>
    </row>
    <row r="57" spans="1:8" ht="17.149999999999999" customHeight="1" thickBot="1">
      <c r="A57" s="118">
        <f>'K-5'!C50</f>
        <v>0</v>
      </c>
      <c r="B57" s="205">
        <f>'K-5'!D50</f>
        <v>0</v>
      </c>
      <c r="C57" s="220"/>
      <c r="D57" s="220"/>
      <c r="E57" s="431"/>
      <c r="F57" s="431"/>
      <c r="G57" s="431"/>
      <c r="H57" s="208"/>
    </row>
    <row r="58" spans="1:8" ht="17.149999999999999" customHeight="1">
      <c r="A58" s="124">
        <f>'K-5'!C51</f>
        <v>0</v>
      </c>
      <c r="B58" s="125" t="s">
        <v>66</v>
      </c>
      <c r="C58" s="218"/>
      <c r="D58" s="218"/>
      <c r="E58" s="467" t="s">
        <v>67</v>
      </c>
      <c r="F58" s="468"/>
      <c r="G58" s="468"/>
      <c r="H58" s="209"/>
    </row>
    <row r="59" spans="1:8" ht="17.149999999999999" customHeight="1">
      <c r="A59" s="126">
        <f>'K-5'!C52</f>
        <v>0</v>
      </c>
      <c r="B59" s="127" t="s">
        <v>66</v>
      </c>
      <c r="C59" s="219"/>
      <c r="D59" s="219"/>
      <c r="E59" s="469"/>
      <c r="F59" s="470"/>
      <c r="G59" s="470"/>
      <c r="H59" s="207"/>
    </row>
    <row r="60" spans="1:8" ht="17.149999999999999" customHeight="1">
      <c r="A60" s="126">
        <f>'K-5'!C53</f>
        <v>0</v>
      </c>
      <c r="B60" s="127" t="s">
        <v>66</v>
      </c>
      <c r="C60" s="219"/>
      <c r="D60" s="219"/>
      <c r="E60" s="469"/>
      <c r="F60" s="470"/>
      <c r="G60" s="470"/>
      <c r="H60" s="207"/>
    </row>
    <row r="61" spans="1:8" ht="17.149999999999999" customHeight="1" thickBot="1">
      <c r="A61" s="128">
        <f>'K-5'!C54</f>
        <v>0</v>
      </c>
      <c r="B61" s="129" t="s">
        <v>66</v>
      </c>
      <c r="C61" s="220"/>
      <c r="D61" s="220"/>
      <c r="E61" s="462" t="s">
        <v>68</v>
      </c>
      <c r="F61" s="463"/>
      <c r="G61" s="463"/>
      <c r="H61" s="208"/>
    </row>
    <row r="62" spans="1:8" ht="15" thickBot="1"/>
    <row r="63" spans="1:8" ht="15" thickBot="1">
      <c r="A63" s="448" t="s">
        <v>101</v>
      </c>
      <c r="B63" s="449"/>
      <c r="C63" s="449"/>
      <c r="D63" s="449"/>
      <c r="E63" s="449"/>
      <c r="F63" s="449"/>
      <c r="G63" s="449"/>
      <c r="H63" s="450"/>
    </row>
    <row r="64" spans="1:8" ht="16.25" customHeight="1">
      <c r="A64" s="415"/>
      <c r="B64" s="417" t="s">
        <v>44</v>
      </c>
      <c r="C64" s="417"/>
      <c r="D64" s="418" t="s">
        <v>45</v>
      </c>
      <c r="E64" s="432" t="s">
        <v>46</v>
      </c>
      <c r="F64" s="105" t="s">
        <v>47</v>
      </c>
      <c r="G64" s="451" t="s">
        <v>70</v>
      </c>
      <c r="H64" s="423"/>
    </row>
    <row r="65" spans="1:8" ht="16.25" customHeight="1">
      <c r="A65" s="416"/>
      <c r="B65" s="420" t="s">
        <v>48</v>
      </c>
      <c r="C65" s="421"/>
      <c r="D65" s="419"/>
      <c r="E65" s="433"/>
      <c r="F65" s="108" t="s">
        <v>49</v>
      </c>
      <c r="G65" s="424"/>
      <c r="H65" s="425"/>
    </row>
    <row r="66" spans="1:8" ht="16.25" customHeight="1">
      <c r="A66" s="107" t="s">
        <v>50</v>
      </c>
      <c r="B66" s="444"/>
      <c r="C66" s="445"/>
      <c r="D66" s="191"/>
      <c r="E66" s="191"/>
      <c r="F66" s="452" t="s">
        <v>51</v>
      </c>
      <c r="G66" s="454" t="s">
        <v>52</v>
      </c>
      <c r="H66" s="456" t="s">
        <v>53</v>
      </c>
    </row>
    <row r="67" spans="1:8" ht="16.25" customHeight="1" thickBot="1">
      <c r="A67" s="109" t="s">
        <v>54</v>
      </c>
      <c r="B67" s="446"/>
      <c r="C67" s="447"/>
      <c r="D67" s="194"/>
      <c r="E67" s="195"/>
      <c r="F67" s="453"/>
      <c r="G67" s="455"/>
      <c r="H67" s="457"/>
    </row>
    <row r="68" spans="1:8" ht="16.25" customHeight="1">
      <c r="A68" s="434" t="s">
        <v>16</v>
      </c>
      <c r="B68" s="437" t="s">
        <v>55</v>
      </c>
      <c r="C68" s="437" t="s">
        <v>56</v>
      </c>
      <c r="D68" s="437" t="s">
        <v>105</v>
      </c>
      <c r="E68" s="464" t="s">
        <v>57</v>
      </c>
      <c r="F68" s="465"/>
      <c r="G68" s="466"/>
      <c r="H68" s="440" t="s">
        <v>58</v>
      </c>
    </row>
    <row r="69" spans="1:8" ht="16.25" customHeight="1">
      <c r="A69" s="435"/>
      <c r="B69" s="438"/>
      <c r="C69" s="438"/>
      <c r="D69" s="438"/>
      <c r="E69" s="443" t="s">
        <v>59</v>
      </c>
      <c r="F69" s="443"/>
      <c r="G69" s="111" t="s">
        <v>60</v>
      </c>
      <c r="H69" s="441"/>
    </row>
    <row r="70" spans="1:8" ht="56.25" customHeight="1">
      <c r="A70" s="436"/>
      <c r="B70" s="439"/>
      <c r="C70" s="439"/>
      <c r="D70" s="439"/>
      <c r="E70" s="113" t="s">
        <v>61</v>
      </c>
      <c r="F70" s="113" t="s">
        <v>62</v>
      </c>
      <c r="G70" s="113" t="s">
        <v>63</v>
      </c>
      <c r="H70" s="442"/>
    </row>
    <row r="71" spans="1:8" ht="17.149999999999999" customHeight="1">
      <c r="A71" s="114">
        <f>'K-5'!C61</f>
        <v>0</v>
      </c>
      <c r="B71" s="115">
        <f>'K-5'!D61</f>
        <v>0</v>
      </c>
      <c r="C71" s="219"/>
      <c r="D71" s="219"/>
      <c r="E71" s="116">
        <f>'K-5'!F61</f>
        <v>0</v>
      </c>
      <c r="F71" s="116">
        <f>'K-5'!H61</f>
        <v>0</v>
      </c>
      <c r="G71" s="117">
        <f>'K-5'!E61</f>
        <v>0</v>
      </c>
      <c r="H71" s="207"/>
    </row>
    <row r="72" spans="1:8" ht="17.149999999999999" customHeight="1">
      <c r="A72" s="114">
        <f>'K-5'!C62</f>
        <v>0</v>
      </c>
      <c r="B72" s="115">
        <f>'K-5'!D62</f>
        <v>0</v>
      </c>
      <c r="C72" s="219"/>
      <c r="D72" s="219"/>
      <c r="E72" s="116">
        <f>'K-5'!F62</f>
        <v>0</v>
      </c>
      <c r="F72" s="116">
        <f>'K-5'!H62</f>
        <v>0</v>
      </c>
      <c r="G72" s="117">
        <f>'K-5'!E62</f>
        <v>0</v>
      </c>
      <c r="H72" s="207"/>
    </row>
    <row r="73" spans="1:8" ht="17.149999999999999" customHeight="1">
      <c r="A73" s="114">
        <f>'K-5'!C63</f>
        <v>0</v>
      </c>
      <c r="B73" s="115">
        <f>'K-5'!D63</f>
        <v>0</v>
      </c>
      <c r="C73" s="219"/>
      <c r="D73" s="219"/>
      <c r="E73" s="116">
        <f>'K-5'!F63</f>
        <v>0</v>
      </c>
      <c r="F73" s="116">
        <f>'K-5'!H63</f>
        <v>0</v>
      </c>
      <c r="G73" s="117">
        <f>'K-5'!E63</f>
        <v>0</v>
      </c>
      <c r="H73" s="207"/>
    </row>
    <row r="74" spans="1:8" ht="17.149999999999999" customHeight="1">
      <c r="A74" s="114">
        <f>'K-5'!C64</f>
        <v>0</v>
      </c>
      <c r="B74" s="115">
        <f>'K-5'!D64</f>
        <v>0</v>
      </c>
      <c r="C74" s="219" t="s">
        <v>64</v>
      </c>
      <c r="D74" s="219"/>
      <c r="E74" s="116">
        <f>'K-5'!F64</f>
        <v>0</v>
      </c>
      <c r="F74" s="116">
        <f>'K-5'!H64</f>
        <v>0</v>
      </c>
      <c r="G74" s="117">
        <f>'K-5'!E64</f>
        <v>0</v>
      </c>
      <c r="H74" s="207"/>
    </row>
    <row r="75" spans="1:8" ht="17.149999999999999" customHeight="1">
      <c r="A75" s="114">
        <f>'K-5'!C65</f>
        <v>0</v>
      </c>
      <c r="B75" s="115">
        <f>'K-5'!D65</f>
        <v>0</v>
      </c>
      <c r="C75" s="219"/>
      <c r="D75" s="219"/>
      <c r="E75" s="116">
        <f>'K-5'!F65</f>
        <v>0</v>
      </c>
      <c r="F75" s="116">
        <f>'K-5'!H65</f>
        <v>0</v>
      </c>
      <c r="G75" s="117">
        <f>'K-5'!E65</f>
        <v>0</v>
      </c>
      <c r="H75" s="207"/>
    </row>
    <row r="76" spans="1:8" ht="17.149999999999999" customHeight="1">
      <c r="A76" s="114">
        <f>'K-5'!C66</f>
        <v>0</v>
      </c>
      <c r="B76" s="115">
        <f>'K-5'!D66</f>
        <v>0</v>
      </c>
      <c r="C76" s="219"/>
      <c r="D76" s="219"/>
      <c r="E76" s="116">
        <f>'K-5'!F66</f>
        <v>0</v>
      </c>
      <c r="F76" s="116">
        <f>'K-5'!H66</f>
        <v>0</v>
      </c>
      <c r="G76" s="117">
        <f>'K-5'!E66</f>
        <v>0</v>
      </c>
      <c r="H76" s="207"/>
    </row>
    <row r="77" spans="1:8" ht="17.149999999999999" customHeight="1">
      <c r="A77" s="114">
        <f>'K-5'!C67</f>
        <v>0</v>
      </c>
      <c r="B77" s="115">
        <f>'K-5'!D67</f>
        <v>0</v>
      </c>
      <c r="C77" s="219"/>
      <c r="D77" s="219"/>
      <c r="E77" s="116">
        <f>'K-5'!F67</f>
        <v>0</v>
      </c>
      <c r="F77" s="116">
        <f>'K-5'!H67</f>
        <v>0</v>
      </c>
      <c r="G77" s="117">
        <f>'K-5'!E67</f>
        <v>0</v>
      </c>
      <c r="H77" s="207"/>
    </row>
    <row r="78" spans="1:8" ht="17.149999999999999" customHeight="1">
      <c r="A78" s="114">
        <f>'K-5'!C68</f>
        <v>0</v>
      </c>
      <c r="B78" s="115">
        <f>'K-5'!D68</f>
        <v>0</v>
      </c>
      <c r="C78" s="219"/>
      <c r="D78" s="219"/>
      <c r="E78" s="116">
        <f>'K-5'!F68</f>
        <v>0</v>
      </c>
      <c r="F78" s="116">
        <f>'K-5'!H68</f>
        <v>0</v>
      </c>
      <c r="G78" s="117">
        <f>'K-5'!E68</f>
        <v>0</v>
      </c>
      <c r="H78" s="207"/>
    </row>
    <row r="79" spans="1:8" ht="17.149999999999999" customHeight="1">
      <c r="A79" s="114">
        <f>'K-5'!C69</f>
        <v>0</v>
      </c>
      <c r="B79" s="115">
        <f>'K-5'!D69</f>
        <v>0</v>
      </c>
      <c r="C79" s="219"/>
      <c r="D79" s="219"/>
      <c r="E79" s="116">
        <f>'K-5'!F69</f>
        <v>0</v>
      </c>
      <c r="F79" s="116">
        <f>'K-5'!H69</f>
        <v>0</v>
      </c>
      <c r="G79" s="117">
        <f>'K-5'!E69</f>
        <v>0</v>
      </c>
      <c r="H79" s="207"/>
    </row>
    <row r="80" spans="1:8" ht="17.149999999999999" customHeight="1">
      <c r="A80" s="114">
        <f>'K-5'!C70</f>
        <v>0</v>
      </c>
      <c r="B80" s="115">
        <f>'K-5'!D70</f>
        <v>0</v>
      </c>
      <c r="C80" s="219"/>
      <c r="D80" s="219"/>
      <c r="E80" s="116">
        <f>'K-5'!F70</f>
        <v>0</v>
      </c>
      <c r="F80" s="116">
        <f>'K-5'!H70</f>
        <v>0</v>
      </c>
      <c r="G80" s="117">
        <f>'K-5'!E70</f>
        <v>0</v>
      </c>
      <c r="H80" s="207"/>
    </row>
    <row r="81" spans="1:8" ht="17.149999999999999" customHeight="1">
      <c r="A81" s="114">
        <f>'K-5'!C71</f>
        <v>0</v>
      </c>
      <c r="B81" s="115">
        <f>'K-5'!D71</f>
        <v>0</v>
      </c>
      <c r="C81" s="219"/>
      <c r="D81" s="219"/>
      <c r="E81" s="116">
        <f>'K-5'!F71</f>
        <v>0</v>
      </c>
      <c r="F81" s="116">
        <f>'K-5'!H71</f>
        <v>0</v>
      </c>
      <c r="G81" s="117">
        <f>'K-5'!E71</f>
        <v>0</v>
      </c>
      <c r="H81" s="207"/>
    </row>
    <row r="82" spans="1:8" ht="17.149999999999999" customHeight="1">
      <c r="A82" s="114">
        <f>'K-5'!C72</f>
        <v>0</v>
      </c>
      <c r="B82" s="115">
        <f>'K-5'!D72</f>
        <v>0</v>
      </c>
      <c r="C82" s="219"/>
      <c r="D82" s="219"/>
      <c r="E82" s="116">
        <f>'K-5'!F72</f>
        <v>0</v>
      </c>
      <c r="F82" s="116">
        <f>'K-5'!H72</f>
        <v>0</v>
      </c>
      <c r="G82" s="117">
        <f>'K-5'!E72</f>
        <v>0</v>
      </c>
      <c r="H82" s="207"/>
    </row>
    <row r="83" spans="1:8" ht="17.149999999999999" customHeight="1" thickBot="1">
      <c r="A83" s="118">
        <f>'K-5'!C73</f>
        <v>0</v>
      </c>
      <c r="B83" s="119">
        <f>'K-5'!D73</f>
        <v>0</v>
      </c>
      <c r="C83" s="220"/>
      <c r="D83" s="220"/>
      <c r="E83" s="120">
        <f>'K-5'!F73</f>
        <v>0</v>
      </c>
      <c r="F83" s="120">
        <f>'K-5'!H73</f>
        <v>0</v>
      </c>
      <c r="G83" s="121">
        <f>'K-5'!E73</f>
        <v>0</v>
      </c>
      <c r="H83" s="208"/>
    </row>
    <row r="84" spans="1:8" ht="17.149999999999999" customHeight="1" thickBot="1">
      <c r="A84" s="426" t="s">
        <v>99</v>
      </c>
      <c r="B84" s="427"/>
      <c r="C84" s="427"/>
      <c r="D84" s="427"/>
      <c r="E84" s="427"/>
      <c r="F84" s="427"/>
      <c r="G84" s="427"/>
      <c r="H84" s="428"/>
    </row>
    <row r="85" spans="1:8" ht="17.149999999999999" customHeight="1">
      <c r="A85" s="122">
        <f>'K-5'!C74</f>
        <v>0</v>
      </c>
      <c r="B85" s="123">
        <f>'K-5'!D74</f>
        <v>0</v>
      </c>
      <c r="C85" s="218"/>
      <c r="D85" s="218"/>
      <c r="E85" s="429" t="s">
        <v>65</v>
      </c>
      <c r="F85" s="429"/>
      <c r="G85" s="429"/>
      <c r="H85" s="209"/>
    </row>
    <row r="86" spans="1:8" ht="17.149999999999999" customHeight="1">
      <c r="A86" s="114">
        <f>'K-5'!C75</f>
        <v>0</v>
      </c>
      <c r="B86" s="115">
        <f>'K-5'!D75</f>
        <v>0</v>
      </c>
      <c r="C86" s="219"/>
      <c r="D86" s="219"/>
      <c r="E86" s="430"/>
      <c r="F86" s="430"/>
      <c r="G86" s="430"/>
      <c r="H86" s="207"/>
    </row>
    <row r="87" spans="1:8" ht="17.149999999999999" customHeight="1">
      <c r="A87" s="114">
        <f>'K-5'!C76</f>
        <v>0</v>
      </c>
      <c r="B87" s="115">
        <f>'K-5'!D76</f>
        <v>0</v>
      </c>
      <c r="C87" s="219"/>
      <c r="D87" s="219"/>
      <c r="E87" s="430"/>
      <c r="F87" s="430"/>
      <c r="G87" s="430"/>
      <c r="H87" s="207"/>
    </row>
    <row r="88" spans="1:8" ht="17.149999999999999" customHeight="1" thickBot="1">
      <c r="A88" s="118">
        <f>'K-5'!C77</f>
        <v>0</v>
      </c>
      <c r="B88" s="119">
        <f>'K-5'!D77</f>
        <v>0</v>
      </c>
      <c r="C88" s="220"/>
      <c r="D88" s="220"/>
      <c r="E88" s="431"/>
      <c r="F88" s="431"/>
      <c r="G88" s="431"/>
      <c r="H88" s="208"/>
    </row>
    <row r="89" spans="1:8" ht="17.149999999999999" customHeight="1">
      <c r="A89" s="124">
        <f>'K-5'!C78</f>
        <v>0</v>
      </c>
      <c r="B89" s="125" t="s">
        <v>66</v>
      </c>
      <c r="C89" s="218"/>
      <c r="D89" s="218"/>
      <c r="E89" s="467" t="s">
        <v>67</v>
      </c>
      <c r="F89" s="468"/>
      <c r="G89" s="468"/>
      <c r="H89" s="209"/>
    </row>
    <row r="90" spans="1:8" ht="17.149999999999999" customHeight="1">
      <c r="A90" s="130">
        <f>'K-5'!C79</f>
        <v>0</v>
      </c>
      <c r="B90" s="127" t="s">
        <v>66</v>
      </c>
      <c r="C90" s="219"/>
      <c r="D90" s="219"/>
      <c r="E90" s="469"/>
      <c r="F90" s="470"/>
      <c r="G90" s="470"/>
      <c r="H90" s="207"/>
    </row>
    <row r="91" spans="1:8" ht="17.149999999999999" customHeight="1">
      <c r="A91" s="130">
        <f>'K-5'!C80</f>
        <v>0</v>
      </c>
      <c r="B91" s="127" t="s">
        <v>66</v>
      </c>
      <c r="C91" s="219"/>
      <c r="D91" s="219"/>
      <c r="E91" s="469"/>
      <c r="F91" s="470"/>
      <c r="G91" s="470"/>
      <c r="H91" s="207"/>
    </row>
    <row r="92" spans="1:8" ht="17.149999999999999" customHeight="1" thickBot="1">
      <c r="A92" s="131">
        <f>'K-5'!C81</f>
        <v>0</v>
      </c>
      <c r="B92" s="129" t="s">
        <v>66</v>
      </c>
      <c r="C92" s="220"/>
      <c r="D92" s="220"/>
      <c r="E92" s="462" t="s">
        <v>68</v>
      </c>
      <c r="F92" s="463"/>
      <c r="G92" s="463"/>
      <c r="H92" s="208"/>
    </row>
    <row r="93" spans="1:8" ht="15" thickBot="1"/>
    <row r="94" spans="1:8" ht="15" thickBot="1">
      <c r="A94" s="448" t="s">
        <v>101</v>
      </c>
      <c r="B94" s="449"/>
      <c r="C94" s="449"/>
      <c r="D94" s="449"/>
      <c r="E94" s="449"/>
      <c r="F94" s="449"/>
      <c r="G94" s="449"/>
      <c r="H94" s="450"/>
    </row>
    <row r="95" spans="1:8" ht="16.25" customHeight="1">
      <c r="A95" s="415"/>
      <c r="B95" s="417" t="s">
        <v>44</v>
      </c>
      <c r="C95" s="417"/>
      <c r="D95" s="418" t="s">
        <v>45</v>
      </c>
      <c r="E95" s="432" t="s">
        <v>46</v>
      </c>
      <c r="F95" s="105" t="s">
        <v>47</v>
      </c>
      <c r="G95" s="451" t="s">
        <v>71</v>
      </c>
      <c r="H95" s="423"/>
    </row>
    <row r="96" spans="1:8" ht="16.25" customHeight="1">
      <c r="A96" s="416"/>
      <c r="B96" s="420" t="s">
        <v>48</v>
      </c>
      <c r="C96" s="421"/>
      <c r="D96" s="419"/>
      <c r="E96" s="433"/>
      <c r="F96" s="108" t="s">
        <v>49</v>
      </c>
      <c r="G96" s="424"/>
      <c r="H96" s="425"/>
    </row>
    <row r="97" spans="1:8" ht="16.25" customHeight="1">
      <c r="A97" s="107" t="s">
        <v>50</v>
      </c>
      <c r="B97" s="444"/>
      <c r="C97" s="445"/>
      <c r="D97" s="191"/>
      <c r="E97" s="191"/>
      <c r="F97" s="452" t="s">
        <v>51</v>
      </c>
      <c r="G97" s="454" t="s">
        <v>52</v>
      </c>
      <c r="H97" s="456" t="s">
        <v>53</v>
      </c>
    </row>
    <row r="98" spans="1:8" ht="16.25" customHeight="1" thickBot="1">
      <c r="A98" s="112" t="s">
        <v>54</v>
      </c>
      <c r="B98" s="474"/>
      <c r="C98" s="475"/>
      <c r="D98" s="192"/>
      <c r="E98" s="193"/>
      <c r="F98" s="471"/>
      <c r="G98" s="472"/>
      <c r="H98" s="473"/>
    </row>
    <row r="99" spans="1:8" ht="16.25" customHeight="1">
      <c r="A99" s="434" t="s">
        <v>16</v>
      </c>
      <c r="B99" s="437" t="s">
        <v>55</v>
      </c>
      <c r="C99" s="437" t="s">
        <v>56</v>
      </c>
      <c r="D99" s="437" t="s">
        <v>105</v>
      </c>
      <c r="E99" s="476" t="s">
        <v>57</v>
      </c>
      <c r="F99" s="476"/>
      <c r="G99" s="476"/>
      <c r="H99" s="440" t="s">
        <v>58</v>
      </c>
    </row>
    <row r="100" spans="1:8" ht="16.25" customHeight="1">
      <c r="A100" s="435"/>
      <c r="B100" s="438"/>
      <c r="C100" s="438"/>
      <c r="D100" s="438"/>
      <c r="E100" s="443" t="s">
        <v>59</v>
      </c>
      <c r="F100" s="443"/>
      <c r="G100" s="111" t="s">
        <v>60</v>
      </c>
      <c r="H100" s="441"/>
    </row>
    <row r="101" spans="1:8" ht="56.25" customHeight="1">
      <c r="A101" s="435"/>
      <c r="B101" s="438"/>
      <c r="C101" s="438"/>
      <c r="D101" s="438"/>
      <c r="E101" s="110" t="s">
        <v>61</v>
      </c>
      <c r="F101" s="110" t="s">
        <v>62</v>
      </c>
      <c r="G101" s="110" t="s">
        <v>63</v>
      </c>
      <c r="H101" s="441"/>
    </row>
    <row r="102" spans="1:8" ht="17.149999999999999" customHeight="1">
      <c r="A102" s="114">
        <f>'K-5'!C88</f>
        <v>0</v>
      </c>
      <c r="B102" s="115">
        <f>'K-5'!D88</f>
        <v>0</v>
      </c>
      <c r="C102" s="219"/>
      <c r="D102" s="219"/>
      <c r="E102" s="116">
        <f>'K-5'!F88</f>
        <v>0</v>
      </c>
      <c r="F102" s="116">
        <f>'K-5'!H88</f>
        <v>0</v>
      </c>
      <c r="G102" s="117">
        <f>'K-5'!E88</f>
        <v>0</v>
      </c>
      <c r="H102" s="207"/>
    </row>
    <row r="103" spans="1:8" ht="17.149999999999999" customHeight="1">
      <c r="A103" s="114">
        <f>'K-5'!C89</f>
        <v>0</v>
      </c>
      <c r="B103" s="115">
        <f>'K-5'!D89</f>
        <v>0</v>
      </c>
      <c r="C103" s="219"/>
      <c r="D103" s="219"/>
      <c r="E103" s="116">
        <f>'K-5'!F89</f>
        <v>0</v>
      </c>
      <c r="F103" s="116">
        <f>'K-5'!H89</f>
        <v>0</v>
      </c>
      <c r="G103" s="117">
        <f>'K-5'!E89</f>
        <v>0</v>
      </c>
      <c r="H103" s="207"/>
    </row>
    <row r="104" spans="1:8" ht="17.149999999999999" customHeight="1">
      <c r="A104" s="114">
        <f>'K-5'!C90</f>
        <v>0</v>
      </c>
      <c r="B104" s="115">
        <f>'K-5'!D90</f>
        <v>0</v>
      </c>
      <c r="C104" s="219"/>
      <c r="D104" s="219"/>
      <c r="E104" s="116">
        <f>'K-5'!F90</f>
        <v>0</v>
      </c>
      <c r="F104" s="116">
        <f>'K-5'!H90</f>
        <v>0</v>
      </c>
      <c r="G104" s="117">
        <f>'K-5'!E90</f>
        <v>0</v>
      </c>
      <c r="H104" s="207"/>
    </row>
    <row r="105" spans="1:8" ht="17.149999999999999" customHeight="1">
      <c r="A105" s="114">
        <f>'K-5'!C91</f>
        <v>0</v>
      </c>
      <c r="B105" s="115">
        <f>'K-5'!D91</f>
        <v>0</v>
      </c>
      <c r="C105" s="219" t="s">
        <v>64</v>
      </c>
      <c r="D105" s="219"/>
      <c r="E105" s="116">
        <f>'K-5'!F91</f>
        <v>0</v>
      </c>
      <c r="F105" s="116">
        <f>'K-5'!H91</f>
        <v>0</v>
      </c>
      <c r="G105" s="117">
        <f>'K-5'!E91</f>
        <v>0</v>
      </c>
      <c r="H105" s="207"/>
    </row>
    <row r="106" spans="1:8" ht="17.149999999999999" customHeight="1">
      <c r="A106" s="114">
        <f>'K-5'!C92</f>
        <v>0</v>
      </c>
      <c r="B106" s="115">
        <f>'K-5'!D92</f>
        <v>0</v>
      </c>
      <c r="C106" s="219"/>
      <c r="D106" s="219"/>
      <c r="E106" s="116">
        <f>'K-5'!F92</f>
        <v>0</v>
      </c>
      <c r="F106" s="116">
        <f>'K-5'!H92</f>
        <v>0</v>
      </c>
      <c r="G106" s="117">
        <f>'K-5'!E92</f>
        <v>0</v>
      </c>
      <c r="H106" s="207"/>
    </row>
    <row r="107" spans="1:8" ht="17.149999999999999" customHeight="1">
      <c r="A107" s="114">
        <f>'K-5'!C93</f>
        <v>0</v>
      </c>
      <c r="B107" s="115">
        <f>'K-5'!D93</f>
        <v>0</v>
      </c>
      <c r="C107" s="219"/>
      <c r="D107" s="219"/>
      <c r="E107" s="116">
        <f>'K-5'!F93</f>
        <v>0</v>
      </c>
      <c r="F107" s="116">
        <f>'K-5'!H93</f>
        <v>0</v>
      </c>
      <c r="G107" s="117">
        <f>'K-5'!E93</f>
        <v>0</v>
      </c>
      <c r="H107" s="207"/>
    </row>
    <row r="108" spans="1:8" ht="17.149999999999999" customHeight="1">
      <c r="A108" s="114">
        <f>'K-5'!C94</f>
        <v>0</v>
      </c>
      <c r="B108" s="115">
        <f>'K-5'!D94</f>
        <v>0</v>
      </c>
      <c r="C108" s="219"/>
      <c r="D108" s="219"/>
      <c r="E108" s="116">
        <f>'K-5'!F94</f>
        <v>0</v>
      </c>
      <c r="F108" s="116">
        <f>'K-5'!H94</f>
        <v>0</v>
      </c>
      <c r="G108" s="117">
        <f>'K-5'!E94</f>
        <v>0</v>
      </c>
      <c r="H108" s="207"/>
    </row>
    <row r="109" spans="1:8" ht="17.149999999999999" customHeight="1">
      <c r="A109" s="114">
        <f>'K-5'!C95</f>
        <v>0</v>
      </c>
      <c r="B109" s="115">
        <f>'K-5'!D95</f>
        <v>0</v>
      </c>
      <c r="C109" s="219"/>
      <c r="D109" s="219"/>
      <c r="E109" s="116">
        <f>'K-5'!F95</f>
        <v>0</v>
      </c>
      <c r="F109" s="116">
        <f>'K-5'!H95</f>
        <v>0</v>
      </c>
      <c r="G109" s="117">
        <f>'K-5'!E95</f>
        <v>0</v>
      </c>
      <c r="H109" s="207"/>
    </row>
    <row r="110" spans="1:8" ht="17.149999999999999" customHeight="1">
      <c r="A110" s="114">
        <f>'K-5'!C96</f>
        <v>0</v>
      </c>
      <c r="B110" s="115">
        <f>'K-5'!D96</f>
        <v>0</v>
      </c>
      <c r="C110" s="219"/>
      <c r="D110" s="219"/>
      <c r="E110" s="116">
        <f>'K-5'!F96</f>
        <v>0</v>
      </c>
      <c r="F110" s="116">
        <f>'K-5'!H96</f>
        <v>0</v>
      </c>
      <c r="G110" s="117">
        <f>'K-5'!E96</f>
        <v>0</v>
      </c>
      <c r="H110" s="207"/>
    </row>
    <row r="111" spans="1:8" ht="17.149999999999999" customHeight="1">
      <c r="A111" s="114">
        <f>'K-5'!C97</f>
        <v>0</v>
      </c>
      <c r="B111" s="115">
        <f>'K-5'!D97</f>
        <v>0</v>
      </c>
      <c r="C111" s="219"/>
      <c r="D111" s="219"/>
      <c r="E111" s="116">
        <f>'K-5'!F97</f>
        <v>0</v>
      </c>
      <c r="F111" s="116">
        <f>'K-5'!H97</f>
        <v>0</v>
      </c>
      <c r="G111" s="117">
        <f>'K-5'!E97</f>
        <v>0</v>
      </c>
      <c r="H111" s="207"/>
    </row>
    <row r="112" spans="1:8" ht="17.149999999999999" customHeight="1">
      <c r="A112" s="114">
        <f>'K-5'!C98</f>
        <v>0</v>
      </c>
      <c r="B112" s="115">
        <f>'K-5'!D98</f>
        <v>0</v>
      </c>
      <c r="C112" s="219"/>
      <c r="D112" s="219"/>
      <c r="E112" s="116">
        <f>'K-5'!F98</f>
        <v>0</v>
      </c>
      <c r="F112" s="116">
        <f>'K-5'!H98</f>
        <v>0</v>
      </c>
      <c r="G112" s="117">
        <f>'K-5'!E98</f>
        <v>0</v>
      </c>
      <c r="H112" s="207"/>
    </row>
    <row r="113" spans="1:8" ht="17.149999999999999" customHeight="1">
      <c r="A113" s="114">
        <f>'K-5'!C99</f>
        <v>0</v>
      </c>
      <c r="B113" s="115">
        <f>'K-5'!D99</f>
        <v>0</v>
      </c>
      <c r="C113" s="219"/>
      <c r="D113" s="219"/>
      <c r="E113" s="116">
        <f>'K-5'!F99</f>
        <v>0</v>
      </c>
      <c r="F113" s="116">
        <f>'K-5'!H99</f>
        <v>0</v>
      </c>
      <c r="G113" s="117">
        <f>'K-5'!E99</f>
        <v>0</v>
      </c>
      <c r="H113" s="207"/>
    </row>
    <row r="114" spans="1:8" ht="17.149999999999999" customHeight="1" thickBot="1">
      <c r="A114" s="118">
        <f>'K-5'!C100</f>
        <v>0</v>
      </c>
      <c r="B114" s="119">
        <f>'K-5'!D100</f>
        <v>0</v>
      </c>
      <c r="C114" s="220"/>
      <c r="D114" s="220"/>
      <c r="E114" s="120">
        <f>'K-5'!F100</f>
        <v>0</v>
      </c>
      <c r="F114" s="120">
        <f>'K-5'!H100</f>
        <v>0</v>
      </c>
      <c r="G114" s="121">
        <f>'K-5'!E100</f>
        <v>0</v>
      </c>
      <c r="H114" s="208"/>
    </row>
    <row r="115" spans="1:8" ht="17.149999999999999" customHeight="1" thickBot="1">
      <c r="A115" s="426" t="s">
        <v>99</v>
      </c>
      <c r="B115" s="427"/>
      <c r="C115" s="427"/>
      <c r="D115" s="427"/>
      <c r="E115" s="427"/>
      <c r="F115" s="427"/>
      <c r="G115" s="427"/>
      <c r="H115" s="428"/>
    </row>
    <row r="116" spans="1:8" ht="17.149999999999999" customHeight="1">
      <c r="A116" s="122">
        <f>'K-5'!C101</f>
        <v>0</v>
      </c>
      <c r="B116" s="123">
        <f>'K-5'!D101</f>
        <v>0</v>
      </c>
      <c r="C116" s="218"/>
      <c r="D116" s="218"/>
      <c r="E116" s="429" t="s">
        <v>65</v>
      </c>
      <c r="F116" s="429"/>
      <c r="G116" s="429"/>
      <c r="H116" s="209"/>
    </row>
    <row r="117" spans="1:8" ht="17.149999999999999" customHeight="1">
      <c r="A117" s="114">
        <f>'K-5'!C102</f>
        <v>0</v>
      </c>
      <c r="B117" s="115">
        <f>'K-5'!D102</f>
        <v>0</v>
      </c>
      <c r="C117" s="219"/>
      <c r="D117" s="219"/>
      <c r="E117" s="430"/>
      <c r="F117" s="430"/>
      <c r="G117" s="430"/>
      <c r="H117" s="207"/>
    </row>
    <row r="118" spans="1:8" ht="17.149999999999999" customHeight="1">
      <c r="A118" s="114">
        <f>'K-5'!C103</f>
        <v>0</v>
      </c>
      <c r="B118" s="115">
        <f>'K-5'!D103</f>
        <v>0</v>
      </c>
      <c r="C118" s="219"/>
      <c r="D118" s="219"/>
      <c r="E118" s="430"/>
      <c r="F118" s="430"/>
      <c r="G118" s="430"/>
      <c r="H118" s="207"/>
    </row>
    <row r="119" spans="1:8" ht="17.149999999999999" customHeight="1" thickBot="1">
      <c r="A119" s="118">
        <f>'K-5'!C104</f>
        <v>0</v>
      </c>
      <c r="B119" s="119">
        <f>'K-5'!D104</f>
        <v>0</v>
      </c>
      <c r="C119" s="220"/>
      <c r="D119" s="220"/>
      <c r="E119" s="431"/>
      <c r="F119" s="431"/>
      <c r="G119" s="431"/>
      <c r="H119" s="208"/>
    </row>
    <row r="120" spans="1:8" ht="17.149999999999999" customHeight="1">
      <c r="A120" s="130">
        <f>'K-5'!C105</f>
        <v>0</v>
      </c>
      <c r="B120" s="132" t="s">
        <v>66</v>
      </c>
      <c r="C120" s="221"/>
      <c r="D120" s="221"/>
      <c r="E120" s="477" t="s">
        <v>67</v>
      </c>
      <c r="F120" s="477"/>
      <c r="G120" s="477"/>
      <c r="H120" s="213"/>
    </row>
    <row r="121" spans="1:8" ht="17.149999999999999" customHeight="1">
      <c r="A121" s="126">
        <f>'K-5'!C106</f>
        <v>0</v>
      </c>
      <c r="B121" s="127" t="s">
        <v>66</v>
      </c>
      <c r="C121" s="219"/>
      <c r="D121" s="219"/>
      <c r="E121" s="478"/>
      <c r="F121" s="478"/>
      <c r="G121" s="478"/>
      <c r="H121" s="207"/>
    </row>
    <row r="122" spans="1:8" ht="17.149999999999999" customHeight="1">
      <c r="A122" s="126">
        <f>'K-5'!C107</f>
        <v>0</v>
      </c>
      <c r="B122" s="127" t="s">
        <v>66</v>
      </c>
      <c r="C122" s="219"/>
      <c r="D122" s="219"/>
      <c r="E122" s="478"/>
      <c r="F122" s="478"/>
      <c r="G122" s="478"/>
      <c r="H122" s="207"/>
    </row>
    <row r="123" spans="1:8" ht="17.149999999999999" customHeight="1" thickBot="1">
      <c r="A123" s="128">
        <f>'K-5'!C108</f>
        <v>0</v>
      </c>
      <c r="B123" s="129" t="s">
        <v>66</v>
      </c>
      <c r="C123" s="220"/>
      <c r="D123" s="220"/>
      <c r="E123" s="431" t="s">
        <v>68</v>
      </c>
      <c r="F123" s="431"/>
      <c r="G123" s="431"/>
      <c r="H123" s="208"/>
    </row>
    <row r="124" spans="1:8" ht="15" thickBot="1"/>
    <row r="125" spans="1:8" ht="15" thickBot="1">
      <c r="A125" s="448" t="s">
        <v>101</v>
      </c>
      <c r="B125" s="449"/>
      <c r="C125" s="449"/>
      <c r="D125" s="449"/>
      <c r="E125" s="449"/>
      <c r="F125" s="449"/>
      <c r="G125" s="449"/>
      <c r="H125" s="450"/>
    </row>
    <row r="126" spans="1:8" ht="16.25" customHeight="1">
      <c r="A126" s="415"/>
      <c r="B126" s="417" t="s">
        <v>44</v>
      </c>
      <c r="C126" s="417"/>
      <c r="D126" s="418" t="s">
        <v>45</v>
      </c>
      <c r="E126" s="432" t="s">
        <v>46</v>
      </c>
      <c r="F126" s="105" t="s">
        <v>47</v>
      </c>
      <c r="G126" s="451" t="s">
        <v>72</v>
      </c>
      <c r="H126" s="423"/>
    </row>
    <row r="127" spans="1:8" ht="16.25" customHeight="1">
      <c r="A127" s="416"/>
      <c r="B127" s="420" t="s">
        <v>48</v>
      </c>
      <c r="C127" s="421"/>
      <c r="D127" s="419"/>
      <c r="E127" s="433"/>
      <c r="F127" s="108" t="s">
        <v>49</v>
      </c>
      <c r="G127" s="424"/>
      <c r="H127" s="425"/>
    </row>
    <row r="128" spans="1:8" ht="16.25" customHeight="1">
      <c r="A128" s="107" t="s">
        <v>50</v>
      </c>
      <c r="B128" s="444"/>
      <c r="C128" s="445"/>
      <c r="D128" s="191"/>
      <c r="E128" s="191"/>
      <c r="F128" s="452" t="s">
        <v>51</v>
      </c>
      <c r="G128" s="454" t="s">
        <v>52</v>
      </c>
      <c r="H128" s="456" t="s">
        <v>53</v>
      </c>
    </row>
    <row r="129" spans="1:8" ht="16.25" customHeight="1" thickBot="1">
      <c r="A129" s="112" t="s">
        <v>54</v>
      </c>
      <c r="B129" s="474"/>
      <c r="C129" s="475"/>
      <c r="D129" s="192"/>
      <c r="E129" s="193"/>
      <c r="F129" s="471"/>
      <c r="G129" s="472"/>
      <c r="H129" s="473"/>
    </row>
    <row r="130" spans="1:8" ht="16.25" customHeight="1">
      <c r="A130" s="434" t="s">
        <v>16</v>
      </c>
      <c r="B130" s="437" t="s">
        <v>55</v>
      </c>
      <c r="C130" s="437" t="s">
        <v>56</v>
      </c>
      <c r="D130" s="437" t="s">
        <v>105</v>
      </c>
      <c r="E130" s="476" t="s">
        <v>57</v>
      </c>
      <c r="F130" s="476"/>
      <c r="G130" s="476"/>
      <c r="H130" s="440" t="s">
        <v>58</v>
      </c>
    </row>
    <row r="131" spans="1:8" ht="16.25" customHeight="1">
      <c r="A131" s="435"/>
      <c r="B131" s="438"/>
      <c r="C131" s="438"/>
      <c r="D131" s="438"/>
      <c r="E131" s="443" t="s">
        <v>59</v>
      </c>
      <c r="F131" s="443"/>
      <c r="G131" s="111" t="s">
        <v>60</v>
      </c>
      <c r="H131" s="441"/>
    </row>
    <row r="132" spans="1:8" ht="56.25" customHeight="1">
      <c r="A132" s="435"/>
      <c r="B132" s="438"/>
      <c r="C132" s="438"/>
      <c r="D132" s="438"/>
      <c r="E132" s="110" t="s">
        <v>61</v>
      </c>
      <c r="F132" s="110" t="s">
        <v>62</v>
      </c>
      <c r="G132" s="110" t="s">
        <v>63</v>
      </c>
      <c r="H132" s="441"/>
    </row>
    <row r="133" spans="1:8" ht="17.149999999999999" customHeight="1">
      <c r="A133" s="114">
        <f>'K-5'!C115</f>
        <v>0</v>
      </c>
      <c r="B133" s="115">
        <f>'K-5'!D115</f>
        <v>0</v>
      </c>
      <c r="C133" s="219"/>
      <c r="D133" s="219"/>
      <c r="E133" s="116">
        <f>'K-5'!F115</f>
        <v>0</v>
      </c>
      <c r="F133" s="116">
        <f>'K-5'!H115</f>
        <v>0</v>
      </c>
      <c r="G133" s="117">
        <f>'K-5'!E115</f>
        <v>0</v>
      </c>
      <c r="H133" s="207"/>
    </row>
    <row r="134" spans="1:8" ht="17.149999999999999" customHeight="1">
      <c r="A134" s="114">
        <f>'K-5'!C116</f>
        <v>0</v>
      </c>
      <c r="B134" s="115">
        <f>'K-5'!D116</f>
        <v>0</v>
      </c>
      <c r="C134" s="219"/>
      <c r="D134" s="219"/>
      <c r="E134" s="116">
        <f>'K-5'!F116</f>
        <v>0</v>
      </c>
      <c r="F134" s="116">
        <f>'K-5'!H116</f>
        <v>0</v>
      </c>
      <c r="G134" s="117">
        <f>'K-5'!E116</f>
        <v>0</v>
      </c>
      <c r="H134" s="207"/>
    </row>
    <row r="135" spans="1:8" ht="17.149999999999999" customHeight="1">
      <c r="A135" s="114">
        <f>'K-5'!C117</f>
        <v>0</v>
      </c>
      <c r="B135" s="115">
        <f>'K-5'!D117</f>
        <v>0</v>
      </c>
      <c r="C135" s="219"/>
      <c r="D135" s="219"/>
      <c r="E135" s="116">
        <f>'K-5'!F117</f>
        <v>0</v>
      </c>
      <c r="F135" s="116">
        <f>'K-5'!H117</f>
        <v>0</v>
      </c>
      <c r="G135" s="117">
        <f>'K-5'!E117</f>
        <v>0</v>
      </c>
      <c r="H135" s="207"/>
    </row>
    <row r="136" spans="1:8" ht="17.149999999999999" customHeight="1">
      <c r="A136" s="114">
        <f>'K-5'!C118</f>
        <v>0</v>
      </c>
      <c r="B136" s="115">
        <f>'K-5'!D118</f>
        <v>0</v>
      </c>
      <c r="C136" s="219" t="s">
        <v>64</v>
      </c>
      <c r="D136" s="219"/>
      <c r="E136" s="116">
        <f>'K-5'!F118</f>
        <v>0</v>
      </c>
      <c r="F136" s="116">
        <f>'K-5'!H118</f>
        <v>0</v>
      </c>
      <c r="G136" s="117">
        <f>'K-5'!E118</f>
        <v>0</v>
      </c>
      <c r="H136" s="207"/>
    </row>
    <row r="137" spans="1:8" ht="17.149999999999999" customHeight="1">
      <c r="A137" s="114">
        <f>'K-5'!C119</f>
        <v>0</v>
      </c>
      <c r="B137" s="115">
        <f>'K-5'!D119</f>
        <v>0</v>
      </c>
      <c r="C137" s="219"/>
      <c r="D137" s="219"/>
      <c r="E137" s="116">
        <f>'K-5'!F119</f>
        <v>0</v>
      </c>
      <c r="F137" s="116">
        <f>'K-5'!H119</f>
        <v>0</v>
      </c>
      <c r="G137" s="117">
        <f>'K-5'!E119</f>
        <v>0</v>
      </c>
      <c r="H137" s="207"/>
    </row>
    <row r="138" spans="1:8" ht="17.149999999999999" customHeight="1">
      <c r="A138" s="114">
        <f>'K-5'!C120</f>
        <v>0</v>
      </c>
      <c r="B138" s="115">
        <f>'K-5'!D120</f>
        <v>0</v>
      </c>
      <c r="C138" s="219"/>
      <c r="D138" s="219"/>
      <c r="E138" s="116">
        <f>'K-5'!F120</f>
        <v>0</v>
      </c>
      <c r="F138" s="116">
        <f>'K-5'!H120</f>
        <v>0</v>
      </c>
      <c r="G138" s="117">
        <f>'K-5'!E120</f>
        <v>0</v>
      </c>
      <c r="H138" s="207"/>
    </row>
    <row r="139" spans="1:8" ht="17.149999999999999" customHeight="1">
      <c r="A139" s="114">
        <f>'K-5'!C121</f>
        <v>0</v>
      </c>
      <c r="B139" s="115">
        <f>'K-5'!D121</f>
        <v>0</v>
      </c>
      <c r="C139" s="219"/>
      <c r="D139" s="219"/>
      <c r="E139" s="116">
        <f>'K-5'!F121</f>
        <v>0</v>
      </c>
      <c r="F139" s="116">
        <f>'K-5'!H121</f>
        <v>0</v>
      </c>
      <c r="G139" s="117">
        <f>'K-5'!E121</f>
        <v>0</v>
      </c>
      <c r="H139" s="207"/>
    </row>
    <row r="140" spans="1:8" ht="17.149999999999999" customHeight="1">
      <c r="A140" s="114">
        <f>'K-5'!C122</f>
        <v>0</v>
      </c>
      <c r="B140" s="115">
        <f>'K-5'!D122</f>
        <v>0</v>
      </c>
      <c r="C140" s="219"/>
      <c r="D140" s="219"/>
      <c r="E140" s="116">
        <f>'K-5'!F122</f>
        <v>0</v>
      </c>
      <c r="F140" s="116">
        <f>'K-5'!H122</f>
        <v>0</v>
      </c>
      <c r="G140" s="117">
        <f>'K-5'!E122</f>
        <v>0</v>
      </c>
      <c r="H140" s="207"/>
    </row>
    <row r="141" spans="1:8" ht="17.149999999999999" customHeight="1">
      <c r="A141" s="114">
        <f>'K-5'!C123</f>
        <v>0</v>
      </c>
      <c r="B141" s="115">
        <f>'K-5'!D123</f>
        <v>0</v>
      </c>
      <c r="C141" s="219"/>
      <c r="D141" s="219"/>
      <c r="E141" s="116">
        <f>'K-5'!F123</f>
        <v>0</v>
      </c>
      <c r="F141" s="116">
        <f>'K-5'!H123</f>
        <v>0</v>
      </c>
      <c r="G141" s="117">
        <f>'K-5'!E123</f>
        <v>0</v>
      </c>
      <c r="H141" s="207"/>
    </row>
    <row r="142" spans="1:8" ht="17.149999999999999" customHeight="1">
      <c r="A142" s="114">
        <f>'K-5'!C124</f>
        <v>0</v>
      </c>
      <c r="B142" s="115">
        <f>'K-5'!D124</f>
        <v>0</v>
      </c>
      <c r="C142" s="219"/>
      <c r="D142" s="219"/>
      <c r="E142" s="116">
        <f>'K-5'!F124</f>
        <v>0</v>
      </c>
      <c r="F142" s="116">
        <f>'K-5'!H124</f>
        <v>0</v>
      </c>
      <c r="G142" s="117">
        <f>'K-5'!E124</f>
        <v>0</v>
      </c>
      <c r="H142" s="207"/>
    </row>
    <row r="143" spans="1:8" ht="17.149999999999999" customHeight="1">
      <c r="A143" s="114">
        <f>'K-5'!C125</f>
        <v>0</v>
      </c>
      <c r="B143" s="115">
        <f>'K-5'!D125</f>
        <v>0</v>
      </c>
      <c r="C143" s="219"/>
      <c r="D143" s="219"/>
      <c r="E143" s="116">
        <f>'K-5'!F125</f>
        <v>0</v>
      </c>
      <c r="F143" s="116">
        <f>'K-5'!H125</f>
        <v>0</v>
      </c>
      <c r="G143" s="117">
        <f>'K-5'!E125</f>
        <v>0</v>
      </c>
      <c r="H143" s="207"/>
    </row>
    <row r="144" spans="1:8" ht="17.149999999999999" customHeight="1">
      <c r="A144" s="114">
        <f>'K-5'!C126</f>
        <v>0</v>
      </c>
      <c r="B144" s="115">
        <f>'K-5'!D126</f>
        <v>0</v>
      </c>
      <c r="C144" s="219"/>
      <c r="D144" s="219"/>
      <c r="E144" s="116">
        <f>'K-5'!F126</f>
        <v>0</v>
      </c>
      <c r="F144" s="116">
        <f>'K-5'!H126</f>
        <v>0</v>
      </c>
      <c r="G144" s="117">
        <f>'K-5'!E126</f>
        <v>0</v>
      </c>
      <c r="H144" s="207"/>
    </row>
    <row r="145" spans="1:8" ht="17.149999999999999" customHeight="1" thickBot="1">
      <c r="A145" s="118">
        <f>'K-5'!C127</f>
        <v>0</v>
      </c>
      <c r="B145" s="119">
        <f>'K-5'!D127</f>
        <v>0</v>
      </c>
      <c r="C145" s="220"/>
      <c r="D145" s="220"/>
      <c r="E145" s="120">
        <f>'K-5'!F127</f>
        <v>0</v>
      </c>
      <c r="F145" s="120">
        <f>'K-5'!H127</f>
        <v>0</v>
      </c>
      <c r="G145" s="121">
        <f>'K-5'!E127</f>
        <v>0</v>
      </c>
      <c r="H145" s="208"/>
    </row>
    <row r="146" spans="1:8" ht="17.149999999999999" customHeight="1" thickBot="1">
      <c r="A146" s="426" t="s">
        <v>99</v>
      </c>
      <c r="B146" s="427"/>
      <c r="C146" s="427"/>
      <c r="D146" s="427"/>
      <c r="E146" s="427"/>
      <c r="F146" s="427"/>
      <c r="G146" s="427"/>
      <c r="H146" s="428"/>
    </row>
    <row r="147" spans="1:8" ht="17.149999999999999" customHeight="1">
      <c r="A147" s="122">
        <f>'K-5'!C128</f>
        <v>0</v>
      </c>
      <c r="B147" s="123">
        <f>'K-5'!D128</f>
        <v>0</v>
      </c>
      <c r="C147" s="218"/>
      <c r="D147" s="218"/>
      <c r="E147" s="429" t="s">
        <v>65</v>
      </c>
      <c r="F147" s="429"/>
      <c r="G147" s="429"/>
      <c r="H147" s="209"/>
    </row>
    <row r="148" spans="1:8" ht="17.149999999999999" customHeight="1">
      <c r="A148" s="114">
        <f>'K-5'!C129</f>
        <v>0</v>
      </c>
      <c r="B148" s="115">
        <f>'K-5'!D129</f>
        <v>0</v>
      </c>
      <c r="C148" s="219"/>
      <c r="D148" s="219"/>
      <c r="E148" s="430"/>
      <c r="F148" s="430"/>
      <c r="G148" s="430"/>
      <c r="H148" s="207"/>
    </row>
    <row r="149" spans="1:8" ht="17.149999999999999" customHeight="1">
      <c r="A149" s="114">
        <f>'K-5'!C130</f>
        <v>0</v>
      </c>
      <c r="B149" s="115">
        <f>'K-5'!D130</f>
        <v>0</v>
      </c>
      <c r="C149" s="219"/>
      <c r="D149" s="219"/>
      <c r="E149" s="430"/>
      <c r="F149" s="430"/>
      <c r="G149" s="430"/>
      <c r="H149" s="207"/>
    </row>
    <row r="150" spans="1:8" ht="17.149999999999999" customHeight="1" thickBot="1">
      <c r="A150" s="118">
        <f>'K-5'!C131</f>
        <v>0</v>
      </c>
      <c r="B150" s="119">
        <f>'K-5'!D131</f>
        <v>0</v>
      </c>
      <c r="C150" s="220"/>
      <c r="D150" s="220"/>
      <c r="E150" s="431"/>
      <c r="F150" s="431"/>
      <c r="G150" s="431"/>
      <c r="H150" s="208"/>
    </row>
    <row r="151" spans="1:8" ht="17.149999999999999" customHeight="1">
      <c r="A151" s="201">
        <f>'K-5'!C132</f>
        <v>0</v>
      </c>
      <c r="B151" s="125" t="s">
        <v>66</v>
      </c>
      <c r="C151" s="218"/>
      <c r="D151" s="218"/>
      <c r="E151" s="479" t="s">
        <v>67</v>
      </c>
      <c r="F151" s="479"/>
      <c r="G151" s="479"/>
      <c r="H151" s="209"/>
    </row>
    <row r="152" spans="1:8" ht="17.149999999999999" customHeight="1">
      <c r="A152" s="126">
        <f>'K-5'!C133</f>
        <v>0</v>
      </c>
      <c r="B152" s="127" t="s">
        <v>66</v>
      </c>
      <c r="C152" s="219"/>
      <c r="D152" s="219"/>
      <c r="E152" s="478"/>
      <c r="F152" s="478"/>
      <c r="G152" s="478"/>
      <c r="H152" s="207"/>
    </row>
    <row r="153" spans="1:8" ht="17.149999999999999" customHeight="1">
      <c r="A153" s="126">
        <f>'K-5'!C134</f>
        <v>0</v>
      </c>
      <c r="B153" s="127" t="s">
        <v>66</v>
      </c>
      <c r="C153" s="219"/>
      <c r="D153" s="219"/>
      <c r="E153" s="478"/>
      <c r="F153" s="478"/>
      <c r="G153" s="478"/>
      <c r="H153" s="207"/>
    </row>
    <row r="154" spans="1:8" ht="17.149999999999999" customHeight="1" thickBot="1">
      <c r="A154" s="128">
        <f>'K-5'!C135</f>
        <v>0</v>
      </c>
      <c r="B154" s="129" t="s">
        <v>66</v>
      </c>
      <c r="C154" s="220"/>
      <c r="D154" s="220"/>
      <c r="E154" s="431" t="s">
        <v>68</v>
      </c>
      <c r="F154" s="431"/>
      <c r="G154" s="431"/>
      <c r="H154" s="208"/>
    </row>
    <row r="155" spans="1:8"/>
  </sheetData>
  <sheetProtection algorithmName="SHA-512" hashValue="9SH/MGadNlgcOdS2iGNvHl1i5D9Vuh8dHAUxreeFN+9xsIUqNEYG/+e9pPgicGLkUpUx3ArxLONwEEHVQhvX0g==" saltValue="+ixA+vV6HttspJXlOpjzEQ==" spinCount="100000" sheet="1" objects="1" scenarios="1"/>
  <mergeCells count="120">
    <mergeCell ref="H130:H132"/>
    <mergeCell ref="E131:F131"/>
    <mergeCell ref="A146:H146"/>
    <mergeCell ref="E147:G150"/>
    <mergeCell ref="E151:G153"/>
    <mergeCell ref="E154:G154"/>
    <mergeCell ref="B128:C128"/>
    <mergeCell ref="F128:F129"/>
    <mergeCell ref="G128:G129"/>
    <mergeCell ref="H128:H129"/>
    <mergeCell ref="B129:C129"/>
    <mergeCell ref="A130:A132"/>
    <mergeCell ref="B130:B132"/>
    <mergeCell ref="C130:C132"/>
    <mergeCell ref="D130:D132"/>
    <mergeCell ref="E130:G130"/>
    <mergeCell ref="A125:H125"/>
    <mergeCell ref="A126:A127"/>
    <mergeCell ref="B126:C126"/>
    <mergeCell ref="D126:D127"/>
    <mergeCell ref="E126:E127"/>
    <mergeCell ref="G126:H126"/>
    <mergeCell ref="B127:C127"/>
    <mergeCell ref="G127:H127"/>
    <mergeCell ref="H99:H101"/>
    <mergeCell ref="E100:F100"/>
    <mergeCell ref="A115:H115"/>
    <mergeCell ref="E116:G119"/>
    <mergeCell ref="E120:G122"/>
    <mergeCell ref="E123:G123"/>
    <mergeCell ref="B97:C97"/>
    <mergeCell ref="F97:F98"/>
    <mergeCell ref="G97:G98"/>
    <mergeCell ref="H97:H98"/>
    <mergeCell ref="B98:C98"/>
    <mergeCell ref="A99:A101"/>
    <mergeCell ref="B99:B101"/>
    <mergeCell ref="C99:C101"/>
    <mergeCell ref="D99:D101"/>
    <mergeCell ref="E99:G99"/>
    <mergeCell ref="A94:H94"/>
    <mergeCell ref="A95:A96"/>
    <mergeCell ref="B95:C95"/>
    <mergeCell ref="D95:D96"/>
    <mergeCell ref="E95:E96"/>
    <mergeCell ref="G95:H95"/>
    <mergeCell ref="B96:C96"/>
    <mergeCell ref="G96:H96"/>
    <mergeCell ref="H68:H70"/>
    <mergeCell ref="E69:F69"/>
    <mergeCell ref="A84:H84"/>
    <mergeCell ref="E85:G88"/>
    <mergeCell ref="E89:G91"/>
    <mergeCell ref="E92:G92"/>
    <mergeCell ref="B66:C66"/>
    <mergeCell ref="F66:F67"/>
    <mergeCell ref="G66:G67"/>
    <mergeCell ref="H66:H67"/>
    <mergeCell ref="B67:C67"/>
    <mergeCell ref="A68:A70"/>
    <mergeCell ref="B68:B70"/>
    <mergeCell ref="C68:C70"/>
    <mergeCell ref="D68:D70"/>
    <mergeCell ref="E68:G68"/>
    <mergeCell ref="A63:H63"/>
    <mergeCell ref="A64:A65"/>
    <mergeCell ref="B64:C64"/>
    <mergeCell ref="D64:D65"/>
    <mergeCell ref="E64:E65"/>
    <mergeCell ref="G64:H64"/>
    <mergeCell ref="B65:C65"/>
    <mergeCell ref="G65:H65"/>
    <mergeCell ref="H37:H39"/>
    <mergeCell ref="E38:F38"/>
    <mergeCell ref="A53:H53"/>
    <mergeCell ref="E54:G57"/>
    <mergeCell ref="E58:G60"/>
    <mergeCell ref="E61:G61"/>
    <mergeCell ref="B35:C35"/>
    <mergeCell ref="F35:F36"/>
    <mergeCell ref="G35:G36"/>
    <mergeCell ref="H35:H36"/>
    <mergeCell ref="B36:C36"/>
    <mergeCell ref="A37:A39"/>
    <mergeCell ref="B37:B39"/>
    <mergeCell ref="C37:C39"/>
    <mergeCell ref="D37:D39"/>
    <mergeCell ref="E37:G37"/>
    <mergeCell ref="A32:H32"/>
    <mergeCell ref="A33:A34"/>
    <mergeCell ref="B33:C33"/>
    <mergeCell ref="D33:D34"/>
    <mergeCell ref="E33:E34"/>
    <mergeCell ref="G33:H33"/>
    <mergeCell ref="B34:C34"/>
    <mergeCell ref="G34:H34"/>
    <mergeCell ref="F4:F5"/>
    <mergeCell ref="G4:G5"/>
    <mergeCell ref="H4:H5"/>
    <mergeCell ref="E27:G29"/>
    <mergeCell ref="E30:G30"/>
    <mergeCell ref="E6:G6"/>
    <mergeCell ref="A1:H1"/>
    <mergeCell ref="A2:A3"/>
    <mergeCell ref="B2:C2"/>
    <mergeCell ref="D2:D3"/>
    <mergeCell ref="B3:C3"/>
    <mergeCell ref="G2:H2"/>
    <mergeCell ref="G3:H3"/>
    <mergeCell ref="A22:H22"/>
    <mergeCell ref="E23:G26"/>
    <mergeCell ref="E2:E3"/>
    <mergeCell ref="A6:A8"/>
    <mergeCell ref="B6:B8"/>
    <mergeCell ref="C6:C8"/>
    <mergeCell ref="D6:D8"/>
    <mergeCell ref="H6:H8"/>
    <mergeCell ref="E7:F7"/>
    <mergeCell ref="B4:C4"/>
    <mergeCell ref="B5:C5"/>
  </mergeCells>
  <conditionalFormatting sqref="A27:A30 A58:A61 A89:A92 A120:A123 A151:A154">
    <cfRule type="cellIs" dxfId="2" priority="1" operator="equal">
      <formula>0</formula>
    </cfRule>
  </conditionalFormatting>
  <pageMargins left="0.4" right="0.4" top="0.4" bottom="0.4" header="0.3" footer="0.3"/>
  <pageSetup scale="98" orientation="landscape" r:id="rId1"/>
  <rowBreaks count="5" manualBreakCount="5">
    <brk id="30" max="16383" man="1"/>
    <brk id="61" max="16383" man="1"/>
    <brk id="92" max="16383" man="1"/>
    <brk id="123" max="16383" man="1"/>
    <brk id="1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5"/>
  <sheetViews>
    <sheetView zoomScaleNormal="100" workbookViewId="0">
      <selection activeCell="D133" sqref="D133"/>
    </sheetView>
  </sheetViews>
  <sheetFormatPr defaultColWidth="0" defaultRowHeight="15" customHeight="1" zeroHeight="1"/>
  <cols>
    <col min="1" max="1" width="28" customWidth="1"/>
    <col min="2" max="2" width="11.36328125" customWidth="1"/>
    <col min="3" max="3" width="10.36328125" customWidth="1"/>
    <col min="4" max="4" width="11.6328125" customWidth="1"/>
    <col min="5" max="5" width="10.6328125" customWidth="1"/>
    <col min="6" max="6" width="9.36328125" customWidth="1"/>
    <col min="7" max="7" width="10.6328125" customWidth="1"/>
    <col min="8" max="8" width="11" customWidth="1"/>
    <col min="9" max="10" width="9.36328125" customWidth="1"/>
    <col min="11" max="11" width="0" hidden="1" customWidth="1"/>
    <col min="12" max="16384" width="9.36328125" hidden="1"/>
  </cols>
  <sheetData>
    <row r="1" spans="1:11" thickBot="1">
      <c r="A1" s="480" t="s">
        <v>102</v>
      </c>
      <c r="B1" s="481"/>
      <c r="C1" s="481"/>
      <c r="D1" s="481"/>
      <c r="E1" s="481"/>
      <c r="F1" s="481"/>
      <c r="G1" s="481"/>
      <c r="H1" s="482"/>
    </row>
    <row r="2" spans="1:11" ht="17.149999999999999" customHeight="1">
      <c r="A2" s="483"/>
      <c r="B2" s="485" t="s">
        <v>44</v>
      </c>
      <c r="C2" s="485"/>
      <c r="D2" s="486" t="s">
        <v>45</v>
      </c>
      <c r="E2" s="488" t="s">
        <v>46</v>
      </c>
      <c r="F2" s="101" t="s">
        <v>47</v>
      </c>
      <c r="G2" s="490" t="s">
        <v>73</v>
      </c>
      <c r="H2" s="491"/>
      <c r="I2" s="16"/>
      <c r="J2" s="16"/>
      <c r="K2" s="16"/>
    </row>
    <row r="3" spans="1:11" ht="17.149999999999999" customHeight="1">
      <c r="A3" s="484"/>
      <c r="B3" s="492" t="s">
        <v>74</v>
      </c>
      <c r="C3" s="493"/>
      <c r="D3" s="487"/>
      <c r="E3" s="489"/>
      <c r="F3" s="48" t="s">
        <v>49</v>
      </c>
      <c r="G3" s="494"/>
      <c r="H3" s="495"/>
    </row>
    <row r="4" spans="1:11" ht="16.25" customHeight="1">
      <c r="A4" s="42" t="s">
        <v>50</v>
      </c>
      <c r="B4" s="496"/>
      <c r="C4" s="497"/>
      <c r="D4" s="196"/>
      <c r="E4" s="196"/>
      <c r="F4" s="498" t="s">
        <v>51</v>
      </c>
      <c r="G4" s="500" t="s">
        <v>52</v>
      </c>
      <c r="H4" s="502" t="s">
        <v>53</v>
      </c>
    </row>
    <row r="5" spans="1:11" ht="16.25" customHeight="1" thickBot="1">
      <c r="A5" s="102" t="s">
        <v>54</v>
      </c>
      <c r="B5" s="504"/>
      <c r="C5" s="505"/>
      <c r="D5" s="197"/>
      <c r="E5" s="198"/>
      <c r="F5" s="499"/>
      <c r="G5" s="501"/>
      <c r="H5" s="503"/>
    </row>
    <row r="6" spans="1:11" ht="16.25" customHeight="1">
      <c r="A6" s="506" t="s">
        <v>16</v>
      </c>
      <c r="B6" s="508" t="s">
        <v>55</v>
      </c>
      <c r="C6" s="508" t="s">
        <v>56</v>
      </c>
      <c r="D6" s="508" t="s">
        <v>105</v>
      </c>
      <c r="E6" s="510" t="s">
        <v>57</v>
      </c>
      <c r="F6" s="510"/>
      <c r="G6" s="510"/>
      <c r="H6" s="514" t="s">
        <v>58</v>
      </c>
    </row>
    <row r="7" spans="1:11" ht="16.25" customHeight="1">
      <c r="A7" s="507"/>
      <c r="B7" s="509"/>
      <c r="C7" s="509"/>
      <c r="D7" s="509"/>
      <c r="E7" s="516" t="s">
        <v>59</v>
      </c>
      <c r="F7" s="516"/>
      <c r="G7" s="100" t="s">
        <v>60</v>
      </c>
      <c r="H7" s="515"/>
    </row>
    <row r="8" spans="1:11" ht="56.25" customHeight="1">
      <c r="A8" s="507"/>
      <c r="B8" s="509"/>
      <c r="C8" s="509"/>
      <c r="D8" s="509"/>
      <c r="E8" s="37" t="s">
        <v>61</v>
      </c>
      <c r="F8" s="37" t="s">
        <v>62</v>
      </c>
      <c r="G8" s="37" t="s">
        <v>63</v>
      </c>
      <c r="H8" s="515"/>
    </row>
    <row r="9" spans="1:11" ht="17.149999999999999" customHeight="1">
      <c r="A9" s="50">
        <f>'K-8'!C7</f>
        <v>0</v>
      </c>
      <c r="B9" s="60">
        <f>'K-8'!D7</f>
        <v>0</v>
      </c>
      <c r="C9" s="223"/>
      <c r="D9" s="223"/>
      <c r="E9" s="51">
        <f>'K-8'!F7</f>
        <v>0</v>
      </c>
      <c r="F9" s="51">
        <f>'K-8'!H7</f>
        <v>0</v>
      </c>
      <c r="G9" s="52">
        <f>'K-8'!E7</f>
        <v>0</v>
      </c>
      <c r="H9" s="210"/>
    </row>
    <row r="10" spans="1:11" ht="17.149999999999999" customHeight="1">
      <c r="A10" s="50">
        <f>'K-8'!C8</f>
        <v>0</v>
      </c>
      <c r="B10" s="60">
        <f>'K-8'!D8</f>
        <v>0</v>
      </c>
      <c r="C10" s="223"/>
      <c r="D10" s="223"/>
      <c r="E10" s="51">
        <f>'K-8'!F8</f>
        <v>0</v>
      </c>
      <c r="F10" s="51">
        <f>'K-8'!H8</f>
        <v>0</v>
      </c>
      <c r="G10" s="52">
        <f>'K-8'!E8</f>
        <v>0</v>
      </c>
      <c r="H10" s="210"/>
    </row>
    <row r="11" spans="1:11" ht="17.149999999999999" customHeight="1">
      <c r="A11" s="50">
        <f>'K-8'!C9</f>
        <v>0</v>
      </c>
      <c r="B11" s="60">
        <f>'K-8'!D9</f>
        <v>0</v>
      </c>
      <c r="C11" s="223"/>
      <c r="D11" s="223"/>
      <c r="E11" s="51">
        <f>'K-8'!F9</f>
        <v>0</v>
      </c>
      <c r="F11" s="51">
        <f>'K-8'!H9</f>
        <v>0</v>
      </c>
      <c r="G11" s="52">
        <f>'K-8'!E9</f>
        <v>0</v>
      </c>
      <c r="H11" s="210"/>
    </row>
    <row r="12" spans="1:11" ht="17.149999999999999" customHeight="1">
      <c r="A12" s="50">
        <f>'K-8'!C10</f>
        <v>0</v>
      </c>
      <c r="B12" s="60">
        <f>'K-8'!D10</f>
        <v>0</v>
      </c>
      <c r="C12" s="223" t="s">
        <v>64</v>
      </c>
      <c r="D12" s="223"/>
      <c r="E12" s="51">
        <f>'K-8'!F10</f>
        <v>0</v>
      </c>
      <c r="F12" s="51">
        <f>'K-8'!H10</f>
        <v>0</v>
      </c>
      <c r="G12" s="52">
        <f>'K-8'!E10</f>
        <v>0</v>
      </c>
      <c r="H12" s="210"/>
    </row>
    <row r="13" spans="1:11" ht="17.149999999999999" customHeight="1">
      <c r="A13" s="50">
        <f>'K-8'!C11</f>
        <v>0</v>
      </c>
      <c r="B13" s="60">
        <f>'K-8'!D11</f>
        <v>0</v>
      </c>
      <c r="C13" s="223"/>
      <c r="D13" s="223"/>
      <c r="E13" s="51">
        <f>'K-8'!F11</f>
        <v>0</v>
      </c>
      <c r="F13" s="51">
        <f>'K-8'!H11</f>
        <v>0</v>
      </c>
      <c r="G13" s="52">
        <f>'K-8'!E11</f>
        <v>0</v>
      </c>
      <c r="H13" s="210"/>
    </row>
    <row r="14" spans="1:11" ht="17.149999999999999" customHeight="1">
      <c r="A14" s="50">
        <f>'K-8'!C12</f>
        <v>0</v>
      </c>
      <c r="B14" s="60">
        <f>'K-8'!D12</f>
        <v>0</v>
      </c>
      <c r="C14" s="223"/>
      <c r="D14" s="223"/>
      <c r="E14" s="51">
        <f>'K-8'!F12</f>
        <v>0</v>
      </c>
      <c r="F14" s="51">
        <f>'K-8'!H12</f>
        <v>0</v>
      </c>
      <c r="G14" s="52">
        <f>'K-8'!E12</f>
        <v>0</v>
      </c>
      <c r="H14" s="210"/>
    </row>
    <row r="15" spans="1:11" ht="17.149999999999999" customHeight="1">
      <c r="A15" s="50">
        <f>'K-8'!C13</f>
        <v>0</v>
      </c>
      <c r="B15" s="60">
        <f>'K-8'!D13</f>
        <v>0</v>
      </c>
      <c r="C15" s="223"/>
      <c r="D15" s="223"/>
      <c r="E15" s="51">
        <f>'K-8'!F13</f>
        <v>0</v>
      </c>
      <c r="F15" s="51">
        <f>'K-8'!H13</f>
        <v>0</v>
      </c>
      <c r="G15" s="52">
        <f>'K-8'!E13</f>
        <v>0</v>
      </c>
      <c r="H15" s="210"/>
    </row>
    <row r="16" spans="1:11" ht="17.149999999999999" customHeight="1">
      <c r="A16" s="50">
        <f>'K-8'!C14</f>
        <v>0</v>
      </c>
      <c r="B16" s="60">
        <f>'K-8'!D14</f>
        <v>0</v>
      </c>
      <c r="C16" s="223"/>
      <c r="D16" s="223"/>
      <c r="E16" s="51">
        <f>'K-8'!F14</f>
        <v>0</v>
      </c>
      <c r="F16" s="51">
        <f>'K-8'!H14</f>
        <v>0</v>
      </c>
      <c r="G16" s="52">
        <f>'K-8'!E14</f>
        <v>0</v>
      </c>
      <c r="H16" s="210"/>
    </row>
    <row r="17" spans="1:8" ht="17.149999999999999" customHeight="1">
      <c r="A17" s="50">
        <f>'K-8'!C15</f>
        <v>0</v>
      </c>
      <c r="B17" s="60">
        <f>'K-8'!D15</f>
        <v>0</v>
      </c>
      <c r="C17" s="223"/>
      <c r="D17" s="223"/>
      <c r="E17" s="51">
        <f>'K-8'!F15</f>
        <v>0</v>
      </c>
      <c r="F17" s="51">
        <f>'K-8'!H15</f>
        <v>0</v>
      </c>
      <c r="G17" s="52">
        <f>'K-8'!E15</f>
        <v>0</v>
      </c>
      <c r="H17" s="210"/>
    </row>
    <row r="18" spans="1:8" ht="17.149999999999999" customHeight="1">
      <c r="A18" s="50">
        <f>'K-8'!C16</f>
        <v>0</v>
      </c>
      <c r="B18" s="60">
        <f>'K-8'!D16</f>
        <v>0</v>
      </c>
      <c r="C18" s="223"/>
      <c r="D18" s="223"/>
      <c r="E18" s="51">
        <f>'K-8'!F16</f>
        <v>0</v>
      </c>
      <c r="F18" s="51">
        <f>'K-8'!H16</f>
        <v>0</v>
      </c>
      <c r="G18" s="52">
        <f>'K-8'!E16</f>
        <v>0</v>
      </c>
      <c r="H18" s="210"/>
    </row>
    <row r="19" spans="1:8" ht="17.149999999999999" customHeight="1">
      <c r="A19" s="50">
        <f>'K-8'!C17</f>
        <v>0</v>
      </c>
      <c r="B19" s="60">
        <f>'K-8'!D17</f>
        <v>0</v>
      </c>
      <c r="C19" s="223"/>
      <c r="D19" s="223"/>
      <c r="E19" s="51">
        <f>'K-8'!F17</f>
        <v>0</v>
      </c>
      <c r="F19" s="51">
        <f>'K-8'!H17</f>
        <v>0</v>
      </c>
      <c r="G19" s="52">
        <f>'K-8'!E17</f>
        <v>0</v>
      </c>
      <c r="H19" s="210"/>
    </row>
    <row r="20" spans="1:8" ht="17.149999999999999" customHeight="1">
      <c r="A20" s="50">
        <f>'K-8'!C18</f>
        <v>0</v>
      </c>
      <c r="B20" s="60">
        <f>'K-8'!D18</f>
        <v>0</v>
      </c>
      <c r="C20" s="223"/>
      <c r="D20" s="223"/>
      <c r="E20" s="51">
        <f>'K-8'!F18</f>
        <v>0</v>
      </c>
      <c r="F20" s="51">
        <f>'K-8'!H18</f>
        <v>0</v>
      </c>
      <c r="G20" s="52">
        <f>'K-8'!E18</f>
        <v>0</v>
      </c>
      <c r="H20" s="210"/>
    </row>
    <row r="21" spans="1:8" ht="17.149999999999999" customHeight="1" thickBot="1">
      <c r="A21" s="53">
        <f>'K-8'!C19</f>
        <v>0</v>
      </c>
      <c r="B21" s="62">
        <f>'K-8'!D19</f>
        <v>0</v>
      </c>
      <c r="C21" s="224"/>
      <c r="D21" s="224"/>
      <c r="E21" s="54">
        <f>'K-8'!F19</f>
        <v>0</v>
      </c>
      <c r="F21" s="54">
        <f>'K-8'!H19</f>
        <v>0</v>
      </c>
      <c r="G21" s="55">
        <f>'K-8'!E19</f>
        <v>0</v>
      </c>
      <c r="H21" s="211"/>
    </row>
    <row r="22" spans="1:8" ht="17.149999999999999" customHeight="1" thickBot="1">
      <c r="A22" s="517" t="s">
        <v>99</v>
      </c>
      <c r="B22" s="518"/>
      <c r="C22" s="518"/>
      <c r="D22" s="518"/>
      <c r="E22" s="518"/>
      <c r="F22" s="518"/>
      <c r="G22" s="518"/>
      <c r="H22" s="519"/>
    </row>
    <row r="23" spans="1:8" ht="17.149999999999999" customHeight="1">
      <c r="A23" s="56">
        <f>'K-8'!C20</f>
        <v>0</v>
      </c>
      <c r="B23" s="61">
        <f>'K-8'!D20</f>
        <v>0</v>
      </c>
      <c r="C23" s="222"/>
      <c r="D23" s="222"/>
      <c r="E23" s="520" t="s">
        <v>65</v>
      </c>
      <c r="F23" s="520"/>
      <c r="G23" s="520"/>
      <c r="H23" s="212"/>
    </row>
    <row r="24" spans="1:8" ht="17.149999999999999" customHeight="1">
      <c r="A24" s="50">
        <f>'K-8'!C21</f>
        <v>0</v>
      </c>
      <c r="B24" s="60">
        <f>'K-8'!D21</f>
        <v>0</v>
      </c>
      <c r="C24" s="223"/>
      <c r="D24" s="223"/>
      <c r="E24" s="521"/>
      <c r="F24" s="521"/>
      <c r="G24" s="521"/>
      <c r="H24" s="210"/>
    </row>
    <row r="25" spans="1:8" ht="17.149999999999999" customHeight="1">
      <c r="A25" s="50">
        <f>'K-8'!C22</f>
        <v>0</v>
      </c>
      <c r="B25" s="60">
        <f>'K-8'!D22</f>
        <v>0</v>
      </c>
      <c r="C25" s="223"/>
      <c r="D25" s="223"/>
      <c r="E25" s="521"/>
      <c r="F25" s="521"/>
      <c r="G25" s="521"/>
      <c r="H25" s="210"/>
    </row>
    <row r="26" spans="1:8" ht="17.149999999999999" customHeight="1" thickBot="1">
      <c r="A26" s="53">
        <f>'K-8'!C23</f>
        <v>0</v>
      </c>
      <c r="B26" s="62">
        <f>'K-8'!D23</f>
        <v>0</v>
      </c>
      <c r="C26" s="224"/>
      <c r="D26" s="224"/>
      <c r="E26" s="522"/>
      <c r="F26" s="522"/>
      <c r="G26" s="522"/>
      <c r="H26" s="211"/>
    </row>
    <row r="27" spans="1:8" ht="17.149999999999999" customHeight="1">
      <c r="A27" s="68">
        <f>'K-8'!C24</f>
        <v>0</v>
      </c>
      <c r="B27" s="59" t="s">
        <v>66</v>
      </c>
      <c r="C27" s="225"/>
      <c r="D27" s="225"/>
      <c r="E27" s="523" t="s">
        <v>67</v>
      </c>
      <c r="F27" s="523"/>
      <c r="G27" s="523"/>
      <c r="H27" s="214"/>
    </row>
    <row r="28" spans="1:8" ht="17.149999999999999" customHeight="1">
      <c r="A28" s="66">
        <f>'K-8'!C25</f>
        <v>0</v>
      </c>
      <c r="B28" s="57" t="s">
        <v>66</v>
      </c>
      <c r="C28" s="223"/>
      <c r="D28" s="223"/>
      <c r="E28" s="524"/>
      <c r="F28" s="524"/>
      <c r="G28" s="524"/>
      <c r="H28" s="210"/>
    </row>
    <row r="29" spans="1:8" ht="17.149999999999999" customHeight="1">
      <c r="A29" s="66">
        <f>'K-8'!C26</f>
        <v>0</v>
      </c>
      <c r="B29" s="57" t="s">
        <v>66</v>
      </c>
      <c r="C29" s="223"/>
      <c r="D29" s="223"/>
      <c r="E29" s="524"/>
      <c r="F29" s="524"/>
      <c r="G29" s="524"/>
      <c r="H29" s="210"/>
    </row>
    <row r="30" spans="1:8" ht="17.149999999999999" customHeight="1" thickBot="1">
      <c r="A30" s="67">
        <f>'K-8'!C27</f>
        <v>0</v>
      </c>
      <c r="B30" s="58" t="s">
        <v>66</v>
      </c>
      <c r="C30" s="224"/>
      <c r="D30" s="224"/>
      <c r="E30" s="522" t="s">
        <v>68</v>
      </c>
      <c r="F30" s="522"/>
      <c r="G30" s="522"/>
      <c r="H30" s="211"/>
    </row>
    <row r="31" spans="1:8" thickBot="1"/>
    <row r="32" spans="1:8" thickBot="1">
      <c r="A32" s="511" t="s">
        <v>102</v>
      </c>
      <c r="B32" s="512"/>
      <c r="C32" s="512"/>
      <c r="D32" s="512"/>
      <c r="E32" s="512"/>
      <c r="F32" s="512"/>
      <c r="G32" s="512"/>
      <c r="H32" s="513"/>
    </row>
    <row r="33" spans="1:8" ht="16.5" customHeight="1">
      <c r="A33" s="483"/>
      <c r="B33" s="485" t="s">
        <v>44</v>
      </c>
      <c r="C33" s="485"/>
      <c r="D33" s="486" t="s">
        <v>45</v>
      </c>
      <c r="E33" s="488" t="s">
        <v>46</v>
      </c>
      <c r="F33" s="101" t="s">
        <v>47</v>
      </c>
      <c r="G33" s="490" t="s">
        <v>69</v>
      </c>
      <c r="H33" s="491"/>
    </row>
    <row r="34" spans="1:8" ht="16.5" customHeight="1">
      <c r="A34" s="484"/>
      <c r="B34" s="492" t="s">
        <v>74</v>
      </c>
      <c r="C34" s="493"/>
      <c r="D34" s="487"/>
      <c r="E34" s="489"/>
      <c r="F34" s="48" t="s">
        <v>49</v>
      </c>
      <c r="G34" s="494"/>
      <c r="H34" s="495"/>
    </row>
    <row r="35" spans="1:8" ht="16.25" customHeight="1">
      <c r="A35" s="42" t="s">
        <v>50</v>
      </c>
      <c r="B35" s="496"/>
      <c r="C35" s="497"/>
      <c r="D35" s="196"/>
      <c r="E35" s="196"/>
      <c r="F35" s="498" t="s">
        <v>51</v>
      </c>
      <c r="G35" s="500" t="s">
        <v>52</v>
      </c>
      <c r="H35" s="502" t="s">
        <v>53</v>
      </c>
    </row>
    <row r="36" spans="1:8" ht="16.25" customHeight="1" thickBot="1">
      <c r="A36" s="102" t="s">
        <v>54</v>
      </c>
      <c r="B36" s="504"/>
      <c r="C36" s="505"/>
      <c r="D36" s="197"/>
      <c r="E36" s="198"/>
      <c r="F36" s="499"/>
      <c r="G36" s="501"/>
      <c r="H36" s="503"/>
    </row>
    <row r="37" spans="1:8" ht="16.25" customHeight="1">
      <c r="A37" s="506" t="s">
        <v>16</v>
      </c>
      <c r="B37" s="508" t="s">
        <v>55</v>
      </c>
      <c r="C37" s="508" t="s">
        <v>56</v>
      </c>
      <c r="D37" s="508" t="s">
        <v>105</v>
      </c>
      <c r="E37" s="510" t="s">
        <v>57</v>
      </c>
      <c r="F37" s="510"/>
      <c r="G37" s="510"/>
      <c r="H37" s="514" t="s">
        <v>58</v>
      </c>
    </row>
    <row r="38" spans="1:8" ht="16.25" customHeight="1">
      <c r="A38" s="507"/>
      <c r="B38" s="509"/>
      <c r="C38" s="509"/>
      <c r="D38" s="509"/>
      <c r="E38" s="516" t="s">
        <v>59</v>
      </c>
      <c r="F38" s="516"/>
      <c r="G38" s="100" t="s">
        <v>60</v>
      </c>
      <c r="H38" s="515"/>
    </row>
    <row r="39" spans="1:8" ht="56.25" customHeight="1">
      <c r="A39" s="507"/>
      <c r="B39" s="509"/>
      <c r="C39" s="509"/>
      <c r="D39" s="509"/>
      <c r="E39" s="37" t="s">
        <v>61</v>
      </c>
      <c r="F39" s="37" t="s">
        <v>62</v>
      </c>
      <c r="G39" s="37" t="s">
        <v>63</v>
      </c>
      <c r="H39" s="515"/>
    </row>
    <row r="40" spans="1:8" ht="17.149999999999999" customHeight="1">
      <c r="A40" s="50">
        <f>'K-8'!C34</f>
        <v>0</v>
      </c>
      <c r="B40" s="60">
        <f>'K-8'!D34</f>
        <v>0</v>
      </c>
      <c r="C40" s="223"/>
      <c r="D40" s="223"/>
      <c r="E40" s="51">
        <f>'K-8'!F34</f>
        <v>0</v>
      </c>
      <c r="F40" s="51">
        <f>'K-8'!H34</f>
        <v>0</v>
      </c>
      <c r="G40" s="52">
        <f>'K-8'!E34</f>
        <v>0</v>
      </c>
      <c r="H40" s="210"/>
    </row>
    <row r="41" spans="1:8" ht="17.149999999999999" customHeight="1">
      <c r="A41" s="50">
        <f>'K-8'!C35</f>
        <v>0</v>
      </c>
      <c r="B41" s="60">
        <f>'K-8'!D35</f>
        <v>0</v>
      </c>
      <c r="C41" s="223"/>
      <c r="D41" s="223"/>
      <c r="E41" s="51">
        <f>'K-8'!F35</f>
        <v>0</v>
      </c>
      <c r="F41" s="51">
        <f>'K-8'!H35</f>
        <v>0</v>
      </c>
      <c r="G41" s="52">
        <f>'K-8'!E35</f>
        <v>0</v>
      </c>
      <c r="H41" s="210"/>
    </row>
    <row r="42" spans="1:8" ht="17.149999999999999" customHeight="1">
      <c r="A42" s="50">
        <f>'K-8'!C36</f>
        <v>0</v>
      </c>
      <c r="B42" s="60">
        <f>'K-8'!D36</f>
        <v>0</v>
      </c>
      <c r="C42" s="223"/>
      <c r="D42" s="223"/>
      <c r="E42" s="51">
        <f>'K-8'!F36</f>
        <v>0</v>
      </c>
      <c r="F42" s="51">
        <f>'K-8'!H36</f>
        <v>0</v>
      </c>
      <c r="G42" s="52">
        <f>'K-8'!E36</f>
        <v>0</v>
      </c>
      <c r="H42" s="210"/>
    </row>
    <row r="43" spans="1:8" ht="17.149999999999999" customHeight="1">
      <c r="A43" s="50">
        <f>'K-8'!C37</f>
        <v>0</v>
      </c>
      <c r="B43" s="60">
        <f>'K-8'!D37</f>
        <v>0</v>
      </c>
      <c r="C43" s="223" t="s">
        <v>64</v>
      </c>
      <c r="D43" s="223"/>
      <c r="E43" s="51">
        <f>'K-8'!F37</f>
        <v>0</v>
      </c>
      <c r="F43" s="51">
        <f>'K-8'!H37</f>
        <v>0</v>
      </c>
      <c r="G43" s="52">
        <f>'K-8'!E37</f>
        <v>0</v>
      </c>
      <c r="H43" s="210"/>
    </row>
    <row r="44" spans="1:8" ht="17.149999999999999" customHeight="1">
      <c r="A44" s="50">
        <f>'K-8'!C38</f>
        <v>0</v>
      </c>
      <c r="B44" s="60">
        <f>'K-8'!D38</f>
        <v>0</v>
      </c>
      <c r="C44" s="223"/>
      <c r="D44" s="223"/>
      <c r="E44" s="51">
        <f>'K-8'!F38</f>
        <v>0</v>
      </c>
      <c r="F44" s="51">
        <f>'K-8'!H38</f>
        <v>0</v>
      </c>
      <c r="G44" s="52">
        <f>'K-8'!E38</f>
        <v>0</v>
      </c>
      <c r="H44" s="210"/>
    </row>
    <row r="45" spans="1:8" ht="17.149999999999999" customHeight="1">
      <c r="A45" s="50">
        <f>'K-8'!C39</f>
        <v>0</v>
      </c>
      <c r="B45" s="60">
        <f>'K-8'!D39</f>
        <v>0</v>
      </c>
      <c r="C45" s="223"/>
      <c r="D45" s="223"/>
      <c r="E45" s="51">
        <f>'K-8'!F39</f>
        <v>0</v>
      </c>
      <c r="F45" s="51">
        <f>'K-8'!H39</f>
        <v>0</v>
      </c>
      <c r="G45" s="52">
        <f>'K-8'!E39</f>
        <v>0</v>
      </c>
      <c r="H45" s="210"/>
    </row>
    <row r="46" spans="1:8" ht="17.149999999999999" customHeight="1">
      <c r="A46" s="50">
        <f>'K-8'!C40</f>
        <v>0</v>
      </c>
      <c r="B46" s="60">
        <f>'K-8'!D40</f>
        <v>0</v>
      </c>
      <c r="C46" s="223"/>
      <c r="D46" s="223"/>
      <c r="E46" s="51">
        <f>'K-8'!F40</f>
        <v>0</v>
      </c>
      <c r="F46" s="51">
        <f>'K-8'!H40</f>
        <v>0</v>
      </c>
      <c r="G46" s="52">
        <f>'K-8'!E40</f>
        <v>0</v>
      </c>
      <c r="H46" s="210"/>
    </row>
    <row r="47" spans="1:8" ht="17.149999999999999" customHeight="1">
      <c r="A47" s="50">
        <f>'K-8'!C41</f>
        <v>0</v>
      </c>
      <c r="B47" s="60">
        <f>'K-8'!D41</f>
        <v>0</v>
      </c>
      <c r="C47" s="223"/>
      <c r="D47" s="223"/>
      <c r="E47" s="51">
        <f>'K-8'!F41</f>
        <v>0</v>
      </c>
      <c r="F47" s="51">
        <f>'K-8'!H41</f>
        <v>0</v>
      </c>
      <c r="G47" s="52">
        <f>'K-8'!E41</f>
        <v>0</v>
      </c>
      <c r="H47" s="210"/>
    </row>
    <row r="48" spans="1:8" ht="17.149999999999999" customHeight="1">
      <c r="A48" s="50">
        <f>'K-8'!C42</f>
        <v>0</v>
      </c>
      <c r="B48" s="60">
        <f>'K-8'!D42</f>
        <v>0</v>
      </c>
      <c r="C48" s="223"/>
      <c r="D48" s="223"/>
      <c r="E48" s="51">
        <f>'K-8'!F42</f>
        <v>0</v>
      </c>
      <c r="F48" s="51">
        <f>'K-8'!H42</f>
        <v>0</v>
      </c>
      <c r="G48" s="52">
        <f>'K-8'!E42</f>
        <v>0</v>
      </c>
      <c r="H48" s="210"/>
    </row>
    <row r="49" spans="1:8" ht="17.149999999999999" customHeight="1">
      <c r="A49" s="50">
        <f>'K-8'!C43</f>
        <v>0</v>
      </c>
      <c r="B49" s="60">
        <f>'K-8'!D43</f>
        <v>0</v>
      </c>
      <c r="C49" s="223"/>
      <c r="D49" s="223"/>
      <c r="E49" s="51">
        <f>'K-8'!F43</f>
        <v>0</v>
      </c>
      <c r="F49" s="51">
        <f>'K-8'!H43</f>
        <v>0</v>
      </c>
      <c r="G49" s="52">
        <f>'K-8'!E43</f>
        <v>0</v>
      </c>
      <c r="H49" s="210"/>
    </row>
    <row r="50" spans="1:8" ht="17.149999999999999" customHeight="1">
      <c r="A50" s="50">
        <f>'K-8'!C44</f>
        <v>0</v>
      </c>
      <c r="B50" s="60">
        <f>'K-8'!D44</f>
        <v>0</v>
      </c>
      <c r="C50" s="223"/>
      <c r="D50" s="223"/>
      <c r="E50" s="51">
        <f>'K-8'!F44</f>
        <v>0</v>
      </c>
      <c r="F50" s="51">
        <f>'K-8'!H44</f>
        <v>0</v>
      </c>
      <c r="G50" s="52">
        <f>'K-8'!E44</f>
        <v>0</v>
      </c>
      <c r="H50" s="210"/>
    </row>
    <row r="51" spans="1:8" ht="17.149999999999999" customHeight="1">
      <c r="A51" s="50">
        <f>'K-8'!C45</f>
        <v>0</v>
      </c>
      <c r="B51" s="60">
        <f>'K-8'!D45</f>
        <v>0</v>
      </c>
      <c r="C51" s="223"/>
      <c r="D51" s="223"/>
      <c r="E51" s="51">
        <f>'K-8'!F45</f>
        <v>0</v>
      </c>
      <c r="F51" s="51">
        <f>'K-8'!H45</f>
        <v>0</v>
      </c>
      <c r="G51" s="52">
        <f>'K-8'!E45</f>
        <v>0</v>
      </c>
      <c r="H51" s="210"/>
    </row>
    <row r="52" spans="1:8" ht="17.149999999999999" customHeight="1" thickBot="1">
      <c r="A52" s="53">
        <f>'K-8'!C46</f>
        <v>0</v>
      </c>
      <c r="B52" s="62">
        <f>'K-8'!D46</f>
        <v>0</v>
      </c>
      <c r="C52" s="224"/>
      <c r="D52" s="224"/>
      <c r="E52" s="54">
        <f>'K-8'!F46</f>
        <v>0</v>
      </c>
      <c r="F52" s="54">
        <f>'K-8'!H46</f>
        <v>0</v>
      </c>
      <c r="G52" s="55">
        <f>'K-8'!E46</f>
        <v>0</v>
      </c>
      <c r="H52" s="211"/>
    </row>
    <row r="53" spans="1:8" ht="17.149999999999999" customHeight="1" thickBot="1">
      <c r="A53" s="517" t="s">
        <v>99</v>
      </c>
      <c r="B53" s="518"/>
      <c r="C53" s="518"/>
      <c r="D53" s="518"/>
      <c r="E53" s="518"/>
      <c r="F53" s="518"/>
      <c r="G53" s="518"/>
      <c r="H53" s="519"/>
    </row>
    <row r="54" spans="1:8" ht="17.149999999999999" customHeight="1">
      <c r="A54" s="56">
        <f>'K-8'!C47</f>
        <v>0</v>
      </c>
      <c r="B54" s="61">
        <f>'K-8'!D47</f>
        <v>0</v>
      </c>
      <c r="C54" s="222"/>
      <c r="D54" s="222"/>
      <c r="E54" s="520" t="s">
        <v>65</v>
      </c>
      <c r="F54" s="520"/>
      <c r="G54" s="520"/>
      <c r="H54" s="212"/>
    </row>
    <row r="55" spans="1:8" ht="17.149999999999999" customHeight="1">
      <c r="A55" s="50">
        <f>'K-8'!C48</f>
        <v>0</v>
      </c>
      <c r="B55" s="60">
        <f>'K-8'!D48</f>
        <v>0</v>
      </c>
      <c r="C55" s="223"/>
      <c r="D55" s="223"/>
      <c r="E55" s="521"/>
      <c r="F55" s="521"/>
      <c r="G55" s="521"/>
      <c r="H55" s="210"/>
    </row>
    <row r="56" spans="1:8" ht="17.149999999999999" customHeight="1">
      <c r="A56" s="50">
        <f>'K-8'!C49</f>
        <v>0</v>
      </c>
      <c r="B56" s="60">
        <f>'K-8'!D49</f>
        <v>0</v>
      </c>
      <c r="C56" s="223"/>
      <c r="D56" s="223"/>
      <c r="E56" s="521"/>
      <c r="F56" s="521"/>
      <c r="G56" s="521"/>
      <c r="H56" s="210"/>
    </row>
    <row r="57" spans="1:8" ht="17.149999999999999" customHeight="1" thickBot="1">
      <c r="A57" s="53">
        <f>'K-8'!C50</f>
        <v>0</v>
      </c>
      <c r="B57" s="62">
        <f>'K-8'!D50</f>
        <v>0</v>
      </c>
      <c r="C57" s="224"/>
      <c r="D57" s="224"/>
      <c r="E57" s="522"/>
      <c r="F57" s="522"/>
      <c r="G57" s="522"/>
      <c r="H57" s="211"/>
    </row>
    <row r="58" spans="1:8" ht="17.149999999999999" customHeight="1">
      <c r="A58" s="68">
        <f>'K-8'!C51</f>
        <v>0</v>
      </c>
      <c r="B58" s="59" t="s">
        <v>66</v>
      </c>
      <c r="C58" s="225"/>
      <c r="D58" s="225"/>
      <c r="E58" s="523" t="s">
        <v>67</v>
      </c>
      <c r="F58" s="523"/>
      <c r="G58" s="523"/>
      <c r="H58" s="214"/>
    </row>
    <row r="59" spans="1:8" ht="17.149999999999999" customHeight="1">
      <c r="A59" s="66">
        <f>'K-8'!C52</f>
        <v>0</v>
      </c>
      <c r="B59" s="57" t="s">
        <v>66</v>
      </c>
      <c r="C59" s="223"/>
      <c r="D59" s="223"/>
      <c r="E59" s="524"/>
      <c r="F59" s="524"/>
      <c r="G59" s="524"/>
      <c r="H59" s="210"/>
    </row>
    <row r="60" spans="1:8" ht="17.149999999999999" customHeight="1">
      <c r="A60" s="66">
        <f>'K-8'!C53</f>
        <v>0</v>
      </c>
      <c r="B60" s="57" t="s">
        <v>66</v>
      </c>
      <c r="C60" s="223"/>
      <c r="D60" s="223"/>
      <c r="E60" s="524"/>
      <c r="F60" s="524"/>
      <c r="G60" s="524"/>
      <c r="H60" s="210"/>
    </row>
    <row r="61" spans="1:8" ht="17.149999999999999" customHeight="1" thickBot="1">
      <c r="A61" s="67">
        <f>'K-8'!C54</f>
        <v>0</v>
      </c>
      <c r="B61" s="58" t="s">
        <v>66</v>
      </c>
      <c r="C61" s="224"/>
      <c r="D61" s="224"/>
      <c r="E61" s="522" t="s">
        <v>68</v>
      </c>
      <c r="F61" s="522"/>
      <c r="G61" s="522"/>
      <c r="H61" s="211"/>
    </row>
    <row r="62" spans="1:8" thickBot="1"/>
    <row r="63" spans="1:8" thickBot="1">
      <c r="A63" s="511" t="s">
        <v>102</v>
      </c>
      <c r="B63" s="512"/>
      <c r="C63" s="512"/>
      <c r="D63" s="512"/>
      <c r="E63" s="512"/>
      <c r="F63" s="512"/>
      <c r="G63" s="512"/>
      <c r="H63" s="513"/>
    </row>
    <row r="64" spans="1:8" ht="16.25" customHeight="1">
      <c r="A64" s="483"/>
      <c r="B64" s="485" t="s">
        <v>44</v>
      </c>
      <c r="C64" s="485"/>
      <c r="D64" s="486" t="s">
        <v>45</v>
      </c>
      <c r="E64" s="488" t="s">
        <v>46</v>
      </c>
      <c r="F64" s="101" t="s">
        <v>47</v>
      </c>
      <c r="G64" s="490" t="s">
        <v>70</v>
      </c>
      <c r="H64" s="491"/>
    </row>
    <row r="65" spans="1:8" ht="16.25" customHeight="1">
      <c r="A65" s="484"/>
      <c r="B65" s="492" t="s">
        <v>74</v>
      </c>
      <c r="C65" s="493"/>
      <c r="D65" s="487"/>
      <c r="E65" s="489"/>
      <c r="F65" s="48" t="s">
        <v>49</v>
      </c>
      <c r="G65" s="494"/>
      <c r="H65" s="495"/>
    </row>
    <row r="66" spans="1:8" ht="16.25" customHeight="1">
      <c r="A66" s="42" t="s">
        <v>50</v>
      </c>
      <c r="B66" s="496"/>
      <c r="C66" s="497"/>
      <c r="D66" s="196"/>
      <c r="E66" s="196"/>
      <c r="F66" s="498" t="s">
        <v>51</v>
      </c>
      <c r="G66" s="500" t="s">
        <v>52</v>
      </c>
      <c r="H66" s="502" t="s">
        <v>53</v>
      </c>
    </row>
    <row r="67" spans="1:8" ht="16.25" customHeight="1" thickBot="1">
      <c r="A67" s="49" t="s">
        <v>54</v>
      </c>
      <c r="B67" s="528"/>
      <c r="C67" s="529"/>
      <c r="D67" s="199"/>
      <c r="E67" s="200"/>
      <c r="F67" s="525"/>
      <c r="G67" s="526"/>
      <c r="H67" s="527"/>
    </row>
    <row r="68" spans="1:8" ht="16.25" customHeight="1">
      <c r="A68" s="506" t="s">
        <v>16</v>
      </c>
      <c r="B68" s="508" t="s">
        <v>55</v>
      </c>
      <c r="C68" s="508" t="s">
        <v>56</v>
      </c>
      <c r="D68" s="508" t="s">
        <v>105</v>
      </c>
      <c r="E68" s="532" t="s">
        <v>57</v>
      </c>
      <c r="F68" s="533"/>
      <c r="G68" s="534"/>
      <c r="H68" s="514" t="s">
        <v>58</v>
      </c>
    </row>
    <row r="69" spans="1:8" ht="16.25" customHeight="1">
      <c r="A69" s="507"/>
      <c r="B69" s="509"/>
      <c r="C69" s="509"/>
      <c r="D69" s="509"/>
      <c r="E69" s="516" t="s">
        <v>59</v>
      </c>
      <c r="F69" s="516"/>
      <c r="G69" s="100" t="s">
        <v>60</v>
      </c>
      <c r="H69" s="515"/>
    </row>
    <row r="70" spans="1:8" ht="56.25" customHeight="1">
      <c r="A70" s="530"/>
      <c r="B70" s="531"/>
      <c r="C70" s="531"/>
      <c r="D70" s="531"/>
      <c r="E70" s="36" t="s">
        <v>61</v>
      </c>
      <c r="F70" s="36" t="s">
        <v>62</v>
      </c>
      <c r="G70" s="36" t="s">
        <v>63</v>
      </c>
      <c r="H70" s="535"/>
    </row>
    <row r="71" spans="1:8" ht="17.149999999999999" customHeight="1">
      <c r="A71" s="50">
        <f>'K-8'!C61</f>
        <v>0</v>
      </c>
      <c r="B71" s="60">
        <f>'K-8'!D61</f>
        <v>0</v>
      </c>
      <c r="C71" s="223"/>
      <c r="D71" s="223"/>
      <c r="E71" s="51">
        <f>'K-8'!F61</f>
        <v>0</v>
      </c>
      <c r="F71" s="51">
        <f>'K-8'!H61</f>
        <v>0</v>
      </c>
      <c r="G71" s="52">
        <f>'K-8'!E61</f>
        <v>0</v>
      </c>
      <c r="H71" s="210"/>
    </row>
    <row r="72" spans="1:8" ht="17.149999999999999" customHeight="1">
      <c r="A72" s="50">
        <f>'K-8'!C62</f>
        <v>0</v>
      </c>
      <c r="B72" s="60">
        <f>'K-8'!D62</f>
        <v>0</v>
      </c>
      <c r="C72" s="223"/>
      <c r="D72" s="223"/>
      <c r="E72" s="51">
        <f>'K-8'!F62</f>
        <v>0</v>
      </c>
      <c r="F72" s="51">
        <f>'K-8'!H62</f>
        <v>0</v>
      </c>
      <c r="G72" s="52">
        <f>'K-8'!E62</f>
        <v>0</v>
      </c>
      <c r="H72" s="210"/>
    </row>
    <row r="73" spans="1:8" ht="17.149999999999999" customHeight="1">
      <c r="A73" s="50">
        <f>'K-8'!C63</f>
        <v>0</v>
      </c>
      <c r="B73" s="60">
        <f>'K-8'!D63</f>
        <v>0</v>
      </c>
      <c r="C73" s="223"/>
      <c r="D73" s="223"/>
      <c r="E73" s="51">
        <f>'K-8'!F63</f>
        <v>0</v>
      </c>
      <c r="F73" s="51">
        <f>'K-8'!H63</f>
        <v>0</v>
      </c>
      <c r="G73" s="52">
        <f>'K-8'!E63</f>
        <v>0</v>
      </c>
      <c r="H73" s="210"/>
    </row>
    <row r="74" spans="1:8" ht="17.149999999999999" customHeight="1">
      <c r="A74" s="50">
        <f>'K-8'!C64</f>
        <v>0</v>
      </c>
      <c r="B74" s="60">
        <f>'K-8'!D64</f>
        <v>0</v>
      </c>
      <c r="C74" s="223" t="s">
        <v>64</v>
      </c>
      <c r="D74" s="223"/>
      <c r="E74" s="51">
        <f>'K-8'!F64</f>
        <v>0</v>
      </c>
      <c r="F74" s="51">
        <f>'K-8'!H64</f>
        <v>0</v>
      </c>
      <c r="G74" s="52">
        <f>'K-8'!E64</f>
        <v>0</v>
      </c>
      <c r="H74" s="210"/>
    </row>
    <row r="75" spans="1:8" ht="17.149999999999999" customHeight="1">
      <c r="A75" s="50">
        <f>'K-8'!C65</f>
        <v>0</v>
      </c>
      <c r="B75" s="60">
        <f>'K-8'!D65</f>
        <v>0</v>
      </c>
      <c r="C75" s="223"/>
      <c r="D75" s="223"/>
      <c r="E75" s="51">
        <f>'K-8'!F65</f>
        <v>0</v>
      </c>
      <c r="F75" s="51">
        <f>'K-8'!H65</f>
        <v>0</v>
      </c>
      <c r="G75" s="52">
        <f>'K-8'!E65</f>
        <v>0</v>
      </c>
      <c r="H75" s="210"/>
    </row>
    <row r="76" spans="1:8" ht="17.149999999999999" customHeight="1">
      <c r="A76" s="50">
        <f>'K-8'!C66</f>
        <v>0</v>
      </c>
      <c r="B76" s="60">
        <f>'K-8'!D66</f>
        <v>0</v>
      </c>
      <c r="C76" s="223"/>
      <c r="D76" s="223"/>
      <c r="E76" s="51">
        <f>'K-8'!F66</f>
        <v>0</v>
      </c>
      <c r="F76" s="51">
        <f>'K-8'!H66</f>
        <v>0</v>
      </c>
      <c r="G76" s="52">
        <f>'K-8'!E66</f>
        <v>0</v>
      </c>
      <c r="H76" s="210"/>
    </row>
    <row r="77" spans="1:8" ht="17.149999999999999" customHeight="1">
      <c r="A77" s="50">
        <f>'K-8'!C67</f>
        <v>0</v>
      </c>
      <c r="B77" s="60">
        <f>'K-8'!D67</f>
        <v>0</v>
      </c>
      <c r="C77" s="223"/>
      <c r="D77" s="223"/>
      <c r="E77" s="51">
        <f>'K-8'!F67</f>
        <v>0</v>
      </c>
      <c r="F77" s="51">
        <f>'K-8'!H67</f>
        <v>0</v>
      </c>
      <c r="G77" s="52">
        <f>'K-8'!E67</f>
        <v>0</v>
      </c>
      <c r="H77" s="210"/>
    </row>
    <row r="78" spans="1:8" ht="17.149999999999999" customHeight="1">
      <c r="A78" s="50">
        <f>'K-8'!C68</f>
        <v>0</v>
      </c>
      <c r="B78" s="60">
        <f>'K-8'!D68</f>
        <v>0</v>
      </c>
      <c r="C78" s="223"/>
      <c r="D78" s="223"/>
      <c r="E78" s="51">
        <f>'K-8'!F68</f>
        <v>0</v>
      </c>
      <c r="F78" s="51">
        <f>'K-8'!H68</f>
        <v>0</v>
      </c>
      <c r="G78" s="52">
        <f>'K-8'!E68</f>
        <v>0</v>
      </c>
      <c r="H78" s="210"/>
    </row>
    <row r="79" spans="1:8" ht="17.149999999999999" customHeight="1">
      <c r="A79" s="50">
        <f>'K-8'!C69</f>
        <v>0</v>
      </c>
      <c r="B79" s="60">
        <f>'K-8'!D69</f>
        <v>0</v>
      </c>
      <c r="C79" s="223"/>
      <c r="D79" s="223"/>
      <c r="E79" s="51">
        <f>'K-8'!F69</f>
        <v>0</v>
      </c>
      <c r="F79" s="51">
        <f>'K-8'!H69</f>
        <v>0</v>
      </c>
      <c r="G79" s="52">
        <f>'K-8'!E69</f>
        <v>0</v>
      </c>
      <c r="H79" s="210"/>
    </row>
    <row r="80" spans="1:8" ht="17.149999999999999" customHeight="1">
      <c r="A80" s="50">
        <f>'K-8'!C70</f>
        <v>0</v>
      </c>
      <c r="B80" s="60">
        <f>'K-8'!D70</f>
        <v>0</v>
      </c>
      <c r="C80" s="223"/>
      <c r="D80" s="223"/>
      <c r="E80" s="51">
        <f>'K-8'!F70</f>
        <v>0</v>
      </c>
      <c r="F80" s="51">
        <f>'K-8'!H70</f>
        <v>0</v>
      </c>
      <c r="G80" s="52">
        <f>'K-8'!E70</f>
        <v>0</v>
      </c>
      <c r="H80" s="210"/>
    </row>
    <row r="81" spans="1:8" ht="17.149999999999999" customHeight="1">
      <c r="A81" s="50">
        <f>'K-8'!C71</f>
        <v>0</v>
      </c>
      <c r="B81" s="60">
        <f>'K-8'!D71</f>
        <v>0</v>
      </c>
      <c r="C81" s="223"/>
      <c r="D81" s="223"/>
      <c r="E81" s="51">
        <f>'K-8'!F71</f>
        <v>0</v>
      </c>
      <c r="F81" s="51">
        <f>'K-8'!H71</f>
        <v>0</v>
      </c>
      <c r="G81" s="52">
        <f>'K-8'!E71</f>
        <v>0</v>
      </c>
      <c r="H81" s="210"/>
    </row>
    <row r="82" spans="1:8" ht="17.149999999999999" customHeight="1">
      <c r="A82" s="50">
        <f>'K-8'!C72</f>
        <v>0</v>
      </c>
      <c r="B82" s="60">
        <f>'K-8'!D72</f>
        <v>0</v>
      </c>
      <c r="C82" s="223"/>
      <c r="D82" s="223"/>
      <c r="E82" s="51">
        <f>'K-8'!F72</f>
        <v>0</v>
      </c>
      <c r="F82" s="51">
        <f>'K-8'!H72</f>
        <v>0</v>
      </c>
      <c r="G82" s="52">
        <f>'K-8'!E72</f>
        <v>0</v>
      </c>
      <c r="H82" s="210"/>
    </row>
    <row r="83" spans="1:8" ht="17.149999999999999" customHeight="1" thickBot="1">
      <c r="A83" s="53">
        <f>'K-8'!C73</f>
        <v>0</v>
      </c>
      <c r="B83" s="62">
        <f>'K-8'!D73</f>
        <v>0</v>
      </c>
      <c r="C83" s="224"/>
      <c r="D83" s="224"/>
      <c r="E83" s="54">
        <f>'K-8'!F73</f>
        <v>0</v>
      </c>
      <c r="F83" s="54">
        <f>'K-8'!H73</f>
        <v>0</v>
      </c>
      <c r="G83" s="55">
        <f>'K-8'!E73</f>
        <v>0</v>
      </c>
      <c r="H83" s="211"/>
    </row>
    <row r="84" spans="1:8" ht="17.149999999999999" customHeight="1" thickBot="1">
      <c r="A84" s="517" t="s">
        <v>99</v>
      </c>
      <c r="B84" s="518"/>
      <c r="C84" s="518"/>
      <c r="D84" s="518"/>
      <c r="E84" s="518"/>
      <c r="F84" s="518"/>
      <c r="G84" s="518"/>
      <c r="H84" s="519"/>
    </row>
    <row r="85" spans="1:8" ht="17.149999999999999" customHeight="1">
      <c r="A85" s="56">
        <f>'K-8'!C74</f>
        <v>0</v>
      </c>
      <c r="B85" s="61">
        <f>'K-8'!D74</f>
        <v>0</v>
      </c>
      <c r="C85" s="222"/>
      <c r="D85" s="222"/>
      <c r="E85" s="520" t="s">
        <v>65</v>
      </c>
      <c r="F85" s="520"/>
      <c r="G85" s="520"/>
      <c r="H85" s="212"/>
    </row>
    <row r="86" spans="1:8" ht="17.149999999999999" customHeight="1">
      <c r="A86" s="50">
        <f>'K-8'!C75</f>
        <v>0</v>
      </c>
      <c r="B86" s="60">
        <f>'K-8'!D75</f>
        <v>0</v>
      </c>
      <c r="C86" s="223"/>
      <c r="D86" s="223"/>
      <c r="E86" s="521"/>
      <c r="F86" s="521"/>
      <c r="G86" s="521"/>
      <c r="H86" s="210"/>
    </row>
    <row r="87" spans="1:8" ht="17.149999999999999" customHeight="1">
      <c r="A87" s="50">
        <f>'K-8'!C76</f>
        <v>0</v>
      </c>
      <c r="B87" s="60">
        <f>'K-8'!D76</f>
        <v>0</v>
      </c>
      <c r="C87" s="223"/>
      <c r="D87" s="223"/>
      <c r="E87" s="521"/>
      <c r="F87" s="521"/>
      <c r="G87" s="521"/>
      <c r="H87" s="210"/>
    </row>
    <row r="88" spans="1:8" ht="17.149999999999999" customHeight="1" thickBot="1">
      <c r="A88" s="53">
        <f>'K-8'!C77</f>
        <v>0</v>
      </c>
      <c r="B88" s="62">
        <f>'K-8'!D77</f>
        <v>0</v>
      </c>
      <c r="C88" s="224"/>
      <c r="D88" s="224"/>
      <c r="E88" s="522"/>
      <c r="F88" s="522"/>
      <c r="G88" s="522"/>
      <c r="H88" s="211"/>
    </row>
    <row r="89" spans="1:8" ht="17.149999999999999" customHeight="1">
      <c r="A89" s="68">
        <f>'K-8'!C78</f>
        <v>0</v>
      </c>
      <c r="B89" s="59" t="s">
        <v>66</v>
      </c>
      <c r="C89" s="225"/>
      <c r="D89" s="225"/>
      <c r="E89" s="523" t="s">
        <v>67</v>
      </c>
      <c r="F89" s="523"/>
      <c r="G89" s="523"/>
      <c r="H89" s="214"/>
    </row>
    <row r="90" spans="1:8" ht="17.149999999999999" customHeight="1">
      <c r="A90" s="66">
        <f>'K-8'!C79</f>
        <v>0</v>
      </c>
      <c r="B90" s="57" t="s">
        <v>66</v>
      </c>
      <c r="C90" s="223"/>
      <c r="D90" s="223"/>
      <c r="E90" s="524"/>
      <c r="F90" s="524"/>
      <c r="G90" s="524"/>
      <c r="H90" s="210"/>
    </row>
    <row r="91" spans="1:8" ht="17.149999999999999" customHeight="1">
      <c r="A91" s="66">
        <f>'K-8'!C80</f>
        <v>0</v>
      </c>
      <c r="B91" s="57" t="s">
        <v>66</v>
      </c>
      <c r="C91" s="223"/>
      <c r="D91" s="223"/>
      <c r="E91" s="524"/>
      <c r="F91" s="524"/>
      <c r="G91" s="524"/>
      <c r="H91" s="210"/>
    </row>
    <row r="92" spans="1:8" ht="17.149999999999999" customHeight="1" thickBot="1">
      <c r="A92" s="67">
        <f>'K-8'!C81</f>
        <v>0</v>
      </c>
      <c r="B92" s="58" t="s">
        <v>66</v>
      </c>
      <c r="C92" s="224"/>
      <c r="D92" s="224"/>
      <c r="E92" s="522" t="s">
        <v>68</v>
      </c>
      <c r="F92" s="522"/>
      <c r="G92" s="522"/>
      <c r="H92" s="211"/>
    </row>
    <row r="93" spans="1:8" thickBot="1"/>
    <row r="94" spans="1:8" thickBot="1">
      <c r="A94" s="511" t="s">
        <v>102</v>
      </c>
      <c r="B94" s="512"/>
      <c r="C94" s="512"/>
      <c r="D94" s="512"/>
      <c r="E94" s="512"/>
      <c r="F94" s="512"/>
      <c r="G94" s="512"/>
      <c r="H94" s="513"/>
    </row>
    <row r="95" spans="1:8" ht="16.25" customHeight="1">
      <c r="A95" s="483"/>
      <c r="B95" s="485" t="s">
        <v>44</v>
      </c>
      <c r="C95" s="485"/>
      <c r="D95" s="486" t="s">
        <v>45</v>
      </c>
      <c r="E95" s="488" t="s">
        <v>46</v>
      </c>
      <c r="F95" s="101" t="s">
        <v>47</v>
      </c>
      <c r="G95" s="490" t="s">
        <v>71</v>
      </c>
      <c r="H95" s="491"/>
    </row>
    <row r="96" spans="1:8" ht="16.25" customHeight="1">
      <c r="A96" s="484"/>
      <c r="B96" s="492" t="s">
        <v>74</v>
      </c>
      <c r="C96" s="493"/>
      <c r="D96" s="487"/>
      <c r="E96" s="489"/>
      <c r="F96" s="48" t="s">
        <v>49</v>
      </c>
      <c r="G96" s="494"/>
      <c r="H96" s="495"/>
    </row>
    <row r="97" spans="1:8" ht="16.25" customHeight="1">
      <c r="A97" s="42" t="s">
        <v>50</v>
      </c>
      <c r="B97" s="496"/>
      <c r="C97" s="497"/>
      <c r="D97" s="196"/>
      <c r="E97" s="196"/>
      <c r="F97" s="498" t="s">
        <v>51</v>
      </c>
      <c r="G97" s="500" t="s">
        <v>52</v>
      </c>
      <c r="H97" s="502" t="s">
        <v>53</v>
      </c>
    </row>
    <row r="98" spans="1:8" ht="16.25" customHeight="1" thickBot="1">
      <c r="A98" s="102" t="s">
        <v>54</v>
      </c>
      <c r="B98" s="504"/>
      <c r="C98" s="505"/>
      <c r="D98" s="197"/>
      <c r="E98" s="198"/>
      <c r="F98" s="499"/>
      <c r="G98" s="501"/>
      <c r="H98" s="503"/>
    </row>
    <row r="99" spans="1:8" ht="16.25" customHeight="1">
      <c r="A99" s="506" t="s">
        <v>16</v>
      </c>
      <c r="B99" s="508" t="s">
        <v>55</v>
      </c>
      <c r="C99" s="508" t="s">
        <v>56</v>
      </c>
      <c r="D99" s="508" t="s">
        <v>105</v>
      </c>
      <c r="E99" s="510" t="s">
        <v>57</v>
      </c>
      <c r="F99" s="510"/>
      <c r="G99" s="510"/>
      <c r="H99" s="514" t="s">
        <v>58</v>
      </c>
    </row>
    <row r="100" spans="1:8" ht="16.25" customHeight="1">
      <c r="A100" s="507"/>
      <c r="B100" s="509"/>
      <c r="C100" s="509"/>
      <c r="D100" s="509"/>
      <c r="E100" s="516" t="s">
        <v>59</v>
      </c>
      <c r="F100" s="516"/>
      <c r="G100" s="100" t="s">
        <v>60</v>
      </c>
      <c r="H100" s="515"/>
    </row>
    <row r="101" spans="1:8" ht="56.25" customHeight="1">
      <c r="A101" s="507"/>
      <c r="B101" s="509"/>
      <c r="C101" s="509"/>
      <c r="D101" s="509"/>
      <c r="E101" s="37" t="s">
        <v>61</v>
      </c>
      <c r="F101" s="37" t="s">
        <v>62</v>
      </c>
      <c r="G101" s="37" t="s">
        <v>63</v>
      </c>
      <c r="H101" s="515"/>
    </row>
    <row r="102" spans="1:8" ht="17.149999999999999" customHeight="1">
      <c r="A102" s="50">
        <f>'K-8'!C88</f>
        <v>0</v>
      </c>
      <c r="B102" s="60">
        <f>'K-8'!D88</f>
        <v>0</v>
      </c>
      <c r="C102" s="223"/>
      <c r="D102" s="223"/>
      <c r="E102" s="51">
        <f>'K-8'!F88</f>
        <v>0</v>
      </c>
      <c r="F102" s="51">
        <f>'K-8'!H88</f>
        <v>0</v>
      </c>
      <c r="G102" s="52">
        <f>'K-8'!E88</f>
        <v>0</v>
      </c>
      <c r="H102" s="210"/>
    </row>
    <row r="103" spans="1:8" ht="17.149999999999999" customHeight="1">
      <c r="A103" s="50">
        <f>'K-8'!C89</f>
        <v>0</v>
      </c>
      <c r="B103" s="60">
        <f>'K-8'!D89</f>
        <v>0</v>
      </c>
      <c r="C103" s="223"/>
      <c r="D103" s="223"/>
      <c r="E103" s="51">
        <f>'K-8'!F89</f>
        <v>0</v>
      </c>
      <c r="F103" s="51">
        <f>'K-8'!H89</f>
        <v>0</v>
      </c>
      <c r="G103" s="52">
        <f>'K-8'!E89</f>
        <v>0</v>
      </c>
      <c r="H103" s="210"/>
    </row>
    <row r="104" spans="1:8" ht="17.149999999999999" customHeight="1">
      <c r="A104" s="50">
        <f>'K-8'!C90</f>
        <v>0</v>
      </c>
      <c r="B104" s="60">
        <f>'K-8'!D90</f>
        <v>0</v>
      </c>
      <c r="C104" s="223"/>
      <c r="D104" s="223"/>
      <c r="E104" s="51">
        <f>'K-8'!F90</f>
        <v>0</v>
      </c>
      <c r="F104" s="51">
        <f>'K-8'!H90</f>
        <v>0</v>
      </c>
      <c r="G104" s="52">
        <f>'K-8'!E90</f>
        <v>0</v>
      </c>
      <c r="H104" s="210"/>
    </row>
    <row r="105" spans="1:8" ht="17.149999999999999" customHeight="1">
      <c r="A105" s="50">
        <f>'K-8'!C91</f>
        <v>0</v>
      </c>
      <c r="B105" s="60">
        <f>'K-8'!D91</f>
        <v>0</v>
      </c>
      <c r="C105" s="223" t="s">
        <v>64</v>
      </c>
      <c r="D105" s="223"/>
      <c r="E105" s="51">
        <f>'K-8'!F91</f>
        <v>0</v>
      </c>
      <c r="F105" s="51">
        <f>'K-8'!H91</f>
        <v>0</v>
      </c>
      <c r="G105" s="52">
        <f>'K-8'!E91</f>
        <v>0</v>
      </c>
      <c r="H105" s="210"/>
    </row>
    <row r="106" spans="1:8" ht="17.149999999999999" customHeight="1">
      <c r="A106" s="50">
        <f>'K-8'!C92</f>
        <v>0</v>
      </c>
      <c r="B106" s="60">
        <f>'K-8'!D92</f>
        <v>0</v>
      </c>
      <c r="C106" s="223"/>
      <c r="D106" s="223"/>
      <c r="E106" s="51">
        <f>'K-8'!F92</f>
        <v>0</v>
      </c>
      <c r="F106" s="51">
        <f>'K-8'!H92</f>
        <v>0</v>
      </c>
      <c r="G106" s="52">
        <f>'K-8'!E92</f>
        <v>0</v>
      </c>
      <c r="H106" s="210"/>
    </row>
    <row r="107" spans="1:8" ht="17.149999999999999" customHeight="1">
      <c r="A107" s="50">
        <f>'K-8'!C93</f>
        <v>0</v>
      </c>
      <c r="B107" s="60">
        <f>'K-8'!D93</f>
        <v>0</v>
      </c>
      <c r="C107" s="223"/>
      <c r="D107" s="223"/>
      <c r="E107" s="51">
        <f>'K-8'!F93</f>
        <v>0</v>
      </c>
      <c r="F107" s="51">
        <f>'K-8'!H93</f>
        <v>0</v>
      </c>
      <c r="G107" s="52">
        <f>'K-8'!E93</f>
        <v>0</v>
      </c>
      <c r="H107" s="210"/>
    </row>
    <row r="108" spans="1:8" ht="17.149999999999999" customHeight="1">
      <c r="A108" s="50">
        <f>'K-8'!C94</f>
        <v>0</v>
      </c>
      <c r="B108" s="60">
        <f>'K-8'!D94</f>
        <v>0</v>
      </c>
      <c r="C108" s="223"/>
      <c r="D108" s="223"/>
      <c r="E108" s="51">
        <f>'K-8'!F94</f>
        <v>0</v>
      </c>
      <c r="F108" s="51">
        <f>'K-8'!H94</f>
        <v>0</v>
      </c>
      <c r="G108" s="52">
        <f>'K-8'!E94</f>
        <v>0</v>
      </c>
      <c r="H108" s="210"/>
    </row>
    <row r="109" spans="1:8" ht="17.149999999999999" customHeight="1">
      <c r="A109" s="50">
        <f>'K-8'!C95</f>
        <v>0</v>
      </c>
      <c r="B109" s="60">
        <f>'K-8'!D95</f>
        <v>0</v>
      </c>
      <c r="C109" s="223"/>
      <c r="D109" s="223"/>
      <c r="E109" s="51">
        <f>'K-8'!F95</f>
        <v>0</v>
      </c>
      <c r="F109" s="51">
        <f>'K-8'!H95</f>
        <v>0</v>
      </c>
      <c r="G109" s="52">
        <f>'K-8'!E95</f>
        <v>0</v>
      </c>
      <c r="H109" s="210"/>
    </row>
    <row r="110" spans="1:8" ht="17.149999999999999" customHeight="1">
      <c r="A110" s="50">
        <f>'K-8'!C96</f>
        <v>0</v>
      </c>
      <c r="B110" s="60">
        <f>'K-8'!D96</f>
        <v>0</v>
      </c>
      <c r="C110" s="223"/>
      <c r="D110" s="223"/>
      <c r="E110" s="51">
        <f>'K-8'!F96</f>
        <v>0</v>
      </c>
      <c r="F110" s="51">
        <f>'K-8'!H96</f>
        <v>0</v>
      </c>
      <c r="G110" s="52">
        <f>'K-8'!E96</f>
        <v>0</v>
      </c>
      <c r="H110" s="210"/>
    </row>
    <row r="111" spans="1:8" ht="17.149999999999999" customHeight="1">
      <c r="A111" s="50">
        <f>'K-8'!C97</f>
        <v>0</v>
      </c>
      <c r="B111" s="60">
        <f>'K-8'!D97</f>
        <v>0</v>
      </c>
      <c r="C111" s="223"/>
      <c r="D111" s="223"/>
      <c r="E111" s="51">
        <f>'K-8'!F97</f>
        <v>0</v>
      </c>
      <c r="F111" s="51">
        <f>'K-8'!H97</f>
        <v>0</v>
      </c>
      <c r="G111" s="52">
        <f>'K-8'!E97</f>
        <v>0</v>
      </c>
      <c r="H111" s="210"/>
    </row>
    <row r="112" spans="1:8" ht="17.149999999999999" customHeight="1">
      <c r="A112" s="50">
        <f>'K-8'!C98</f>
        <v>0</v>
      </c>
      <c r="B112" s="60">
        <f>'K-8'!D98</f>
        <v>0</v>
      </c>
      <c r="C112" s="223"/>
      <c r="D112" s="223"/>
      <c r="E112" s="51">
        <f>'K-8'!F98</f>
        <v>0</v>
      </c>
      <c r="F112" s="51">
        <f>'K-8'!H98</f>
        <v>0</v>
      </c>
      <c r="G112" s="52">
        <f>'K-8'!E98</f>
        <v>0</v>
      </c>
      <c r="H112" s="210"/>
    </row>
    <row r="113" spans="1:8" ht="17.149999999999999" customHeight="1">
      <c r="A113" s="50">
        <f>'K-8'!C99</f>
        <v>0</v>
      </c>
      <c r="B113" s="60">
        <f>'K-8'!D99</f>
        <v>0</v>
      </c>
      <c r="C113" s="223"/>
      <c r="D113" s="223"/>
      <c r="E113" s="51">
        <f>'K-8'!F99</f>
        <v>0</v>
      </c>
      <c r="F113" s="51">
        <f>'K-8'!H99</f>
        <v>0</v>
      </c>
      <c r="G113" s="52">
        <f>'K-8'!E99</f>
        <v>0</v>
      </c>
      <c r="H113" s="210"/>
    </row>
    <row r="114" spans="1:8" ht="17.149999999999999" customHeight="1" thickBot="1">
      <c r="A114" s="53">
        <f>'K-8'!C100</f>
        <v>0</v>
      </c>
      <c r="B114" s="62">
        <f>'K-8'!D100</f>
        <v>0</v>
      </c>
      <c r="C114" s="224"/>
      <c r="D114" s="224"/>
      <c r="E114" s="54">
        <f>'K-8'!F100</f>
        <v>0</v>
      </c>
      <c r="F114" s="54">
        <f>'K-8'!H100</f>
        <v>0</v>
      </c>
      <c r="G114" s="55">
        <f>'K-8'!E100</f>
        <v>0</v>
      </c>
      <c r="H114" s="211"/>
    </row>
    <row r="115" spans="1:8" ht="17.149999999999999" customHeight="1" thickBot="1">
      <c r="A115" s="517" t="s">
        <v>99</v>
      </c>
      <c r="B115" s="518"/>
      <c r="C115" s="518"/>
      <c r="D115" s="518"/>
      <c r="E115" s="518"/>
      <c r="F115" s="518"/>
      <c r="G115" s="518"/>
      <c r="H115" s="519"/>
    </row>
    <row r="116" spans="1:8" ht="17.149999999999999" customHeight="1">
      <c r="A116" s="56">
        <f>'K-8'!C101</f>
        <v>0</v>
      </c>
      <c r="B116" s="61">
        <f>'K-8'!D101</f>
        <v>0</v>
      </c>
      <c r="C116" s="222"/>
      <c r="D116" s="222"/>
      <c r="E116" s="520" t="s">
        <v>65</v>
      </c>
      <c r="F116" s="520"/>
      <c r="G116" s="520"/>
      <c r="H116" s="212"/>
    </row>
    <row r="117" spans="1:8" ht="17.149999999999999" customHeight="1">
      <c r="A117" s="50">
        <f>'K-8'!C102</f>
        <v>0</v>
      </c>
      <c r="B117" s="60">
        <f>'K-8'!D102</f>
        <v>0</v>
      </c>
      <c r="C117" s="223"/>
      <c r="D117" s="223"/>
      <c r="E117" s="521"/>
      <c r="F117" s="521"/>
      <c r="G117" s="521"/>
      <c r="H117" s="210"/>
    </row>
    <row r="118" spans="1:8" ht="17.149999999999999" customHeight="1">
      <c r="A118" s="50">
        <f>'K-8'!C103</f>
        <v>0</v>
      </c>
      <c r="B118" s="60">
        <f>'K-8'!D103</f>
        <v>0</v>
      </c>
      <c r="C118" s="223"/>
      <c r="D118" s="223"/>
      <c r="E118" s="521"/>
      <c r="F118" s="521"/>
      <c r="G118" s="521"/>
      <c r="H118" s="210"/>
    </row>
    <row r="119" spans="1:8" ht="17.149999999999999" customHeight="1" thickBot="1">
      <c r="A119" s="53">
        <f>'K-8'!C104</f>
        <v>0</v>
      </c>
      <c r="B119" s="62">
        <f>'K-8'!D104</f>
        <v>0</v>
      </c>
      <c r="C119" s="224"/>
      <c r="D119" s="224"/>
      <c r="E119" s="522"/>
      <c r="F119" s="522"/>
      <c r="G119" s="522"/>
      <c r="H119" s="211"/>
    </row>
    <row r="120" spans="1:8" ht="17.149999999999999" customHeight="1">
      <c r="A120" s="68">
        <f>'K-8'!C105</f>
        <v>0</v>
      </c>
      <c r="B120" s="59" t="s">
        <v>66</v>
      </c>
      <c r="C120" s="225"/>
      <c r="D120" s="225"/>
      <c r="E120" s="523" t="s">
        <v>67</v>
      </c>
      <c r="F120" s="523"/>
      <c r="G120" s="523"/>
      <c r="H120" s="214"/>
    </row>
    <row r="121" spans="1:8" ht="17.149999999999999" customHeight="1">
      <c r="A121" s="66">
        <f>'K-8'!C106</f>
        <v>0</v>
      </c>
      <c r="B121" s="57" t="s">
        <v>66</v>
      </c>
      <c r="C121" s="223"/>
      <c r="D121" s="223"/>
      <c r="E121" s="524"/>
      <c r="F121" s="524"/>
      <c r="G121" s="524"/>
      <c r="H121" s="210"/>
    </row>
    <row r="122" spans="1:8" ht="17.149999999999999" customHeight="1">
      <c r="A122" s="66">
        <f>'K-8'!C107</f>
        <v>0</v>
      </c>
      <c r="B122" s="57" t="s">
        <v>66</v>
      </c>
      <c r="C122" s="223"/>
      <c r="D122" s="223"/>
      <c r="E122" s="524"/>
      <c r="F122" s="524"/>
      <c r="G122" s="524"/>
      <c r="H122" s="210"/>
    </row>
    <row r="123" spans="1:8" ht="17.149999999999999" customHeight="1" thickBot="1">
      <c r="A123" s="67">
        <f>'K-8'!C108</f>
        <v>0</v>
      </c>
      <c r="B123" s="58" t="s">
        <v>66</v>
      </c>
      <c r="C123" s="224"/>
      <c r="D123" s="224"/>
      <c r="E123" s="522" t="s">
        <v>68</v>
      </c>
      <c r="F123" s="522"/>
      <c r="G123" s="522"/>
      <c r="H123" s="211"/>
    </row>
    <row r="124" spans="1:8" thickBot="1"/>
    <row r="125" spans="1:8" thickBot="1">
      <c r="A125" s="511" t="s">
        <v>102</v>
      </c>
      <c r="B125" s="512"/>
      <c r="C125" s="512"/>
      <c r="D125" s="512"/>
      <c r="E125" s="512"/>
      <c r="F125" s="512"/>
      <c r="G125" s="512"/>
      <c r="H125" s="513"/>
    </row>
    <row r="126" spans="1:8" ht="16.25" customHeight="1">
      <c r="A126" s="483"/>
      <c r="B126" s="485" t="s">
        <v>44</v>
      </c>
      <c r="C126" s="485"/>
      <c r="D126" s="486" t="s">
        <v>45</v>
      </c>
      <c r="E126" s="488" t="s">
        <v>46</v>
      </c>
      <c r="F126" s="101" t="s">
        <v>47</v>
      </c>
      <c r="G126" s="490" t="s">
        <v>72</v>
      </c>
      <c r="H126" s="491"/>
    </row>
    <row r="127" spans="1:8" ht="16.25" customHeight="1">
      <c r="A127" s="484"/>
      <c r="B127" s="492" t="s">
        <v>74</v>
      </c>
      <c r="C127" s="493"/>
      <c r="D127" s="487"/>
      <c r="E127" s="489"/>
      <c r="F127" s="48" t="s">
        <v>49</v>
      </c>
      <c r="G127" s="494"/>
      <c r="H127" s="495"/>
    </row>
    <row r="128" spans="1:8" ht="16.25" customHeight="1">
      <c r="A128" s="42" t="s">
        <v>50</v>
      </c>
      <c r="B128" s="496"/>
      <c r="C128" s="497"/>
      <c r="D128" s="196"/>
      <c r="E128" s="196"/>
      <c r="F128" s="498" t="s">
        <v>51</v>
      </c>
      <c r="G128" s="500" t="s">
        <v>52</v>
      </c>
      <c r="H128" s="502" t="s">
        <v>53</v>
      </c>
    </row>
    <row r="129" spans="1:8" ht="16.25" customHeight="1" thickBot="1">
      <c r="A129" s="102" t="s">
        <v>54</v>
      </c>
      <c r="B129" s="504"/>
      <c r="C129" s="505"/>
      <c r="D129" s="197"/>
      <c r="E129" s="198"/>
      <c r="F129" s="499"/>
      <c r="G129" s="501"/>
      <c r="H129" s="503"/>
    </row>
    <row r="130" spans="1:8" ht="16.25" customHeight="1">
      <c r="A130" s="506" t="s">
        <v>16</v>
      </c>
      <c r="B130" s="508" t="s">
        <v>55</v>
      </c>
      <c r="C130" s="508" t="s">
        <v>56</v>
      </c>
      <c r="D130" s="508" t="s">
        <v>105</v>
      </c>
      <c r="E130" s="510" t="s">
        <v>57</v>
      </c>
      <c r="F130" s="510"/>
      <c r="G130" s="510"/>
      <c r="H130" s="514" t="s">
        <v>58</v>
      </c>
    </row>
    <row r="131" spans="1:8" ht="16.25" customHeight="1">
      <c r="A131" s="507"/>
      <c r="B131" s="509"/>
      <c r="C131" s="509"/>
      <c r="D131" s="509"/>
      <c r="E131" s="516" t="s">
        <v>59</v>
      </c>
      <c r="F131" s="516"/>
      <c r="G131" s="100" t="s">
        <v>60</v>
      </c>
      <c r="H131" s="515"/>
    </row>
    <row r="132" spans="1:8" ht="56.25" customHeight="1">
      <c r="A132" s="507"/>
      <c r="B132" s="509"/>
      <c r="C132" s="509"/>
      <c r="D132" s="509"/>
      <c r="E132" s="37" t="s">
        <v>61</v>
      </c>
      <c r="F132" s="37" t="s">
        <v>62</v>
      </c>
      <c r="G132" s="37" t="s">
        <v>63</v>
      </c>
      <c r="H132" s="515"/>
    </row>
    <row r="133" spans="1:8" ht="17.149999999999999" customHeight="1">
      <c r="A133" s="50">
        <f>'K-8'!C115</f>
        <v>0</v>
      </c>
      <c r="B133" s="60">
        <f>'K-8'!D115</f>
        <v>0</v>
      </c>
      <c r="C133" s="223"/>
      <c r="D133" s="223"/>
      <c r="E133" s="51">
        <f>'K-8'!F115</f>
        <v>0</v>
      </c>
      <c r="F133" s="51">
        <f>'K-8'!H115</f>
        <v>0</v>
      </c>
      <c r="G133" s="52">
        <f>'K-8'!E115</f>
        <v>0</v>
      </c>
      <c r="H133" s="210"/>
    </row>
    <row r="134" spans="1:8" ht="17.149999999999999" customHeight="1">
      <c r="A134" s="50">
        <f>'K-8'!C116</f>
        <v>0</v>
      </c>
      <c r="B134" s="60">
        <f>'K-8'!D116</f>
        <v>0</v>
      </c>
      <c r="C134" s="223"/>
      <c r="D134" s="223"/>
      <c r="E134" s="51">
        <f>'K-8'!F116</f>
        <v>0</v>
      </c>
      <c r="F134" s="51">
        <f>'K-8'!H116</f>
        <v>0</v>
      </c>
      <c r="G134" s="52">
        <f>'K-8'!E116</f>
        <v>0</v>
      </c>
      <c r="H134" s="210"/>
    </row>
    <row r="135" spans="1:8" ht="17.149999999999999" customHeight="1">
      <c r="A135" s="50">
        <f>'K-8'!C117</f>
        <v>0</v>
      </c>
      <c r="B135" s="60">
        <f>'K-8'!D117</f>
        <v>0</v>
      </c>
      <c r="C135" s="223"/>
      <c r="D135" s="223"/>
      <c r="E135" s="51">
        <f>'K-8'!F117</f>
        <v>0</v>
      </c>
      <c r="F135" s="51">
        <f>'K-8'!H117</f>
        <v>0</v>
      </c>
      <c r="G135" s="52">
        <f>'K-8'!E117</f>
        <v>0</v>
      </c>
      <c r="H135" s="210"/>
    </row>
    <row r="136" spans="1:8" ht="17.149999999999999" customHeight="1">
      <c r="A136" s="50">
        <f>'K-8'!C118</f>
        <v>0</v>
      </c>
      <c r="B136" s="60">
        <f>'K-8'!D118</f>
        <v>0</v>
      </c>
      <c r="C136" s="223" t="s">
        <v>64</v>
      </c>
      <c r="D136" s="223"/>
      <c r="E136" s="51">
        <f>'K-8'!F118</f>
        <v>0</v>
      </c>
      <c r="F136" s="51">
        <f>'K-8'!H118</f>
        <v>0</v>
      </c>
      <c r="G136" s="52">
        <f>'K-8'!E118</f>
        <v>0</v>
      </c>
      <c r="H136" s="210"/>
    </row>
    <row r="137" spans="1:8" ht="17.149999999999999" customHeight="1">
      <c r="A137" s="50">
        <f>'K-8'!C119</f>
        <v>0</v>
      </c>
      <c r="B137" s="60">
        <f>'K-8'!D119</f>
        <v>0</v>
      </c>
      <c r="C137" s="223"/>
      <c r="D137" s="223"/>
      <c r="E137" s="51">
        <f>'K-8'!F119</f>
        <v>0</v>
      </c>
      <c r="F137" s="51">
        <f>'K-8'!H119</f>
        <v>0</v>
      </c>
      <c r="G137" s="52">
        <f>'K-8'!E119</f>
        <v>0</v>
      </c>
      <c r="H137" s="210"/>
    </row>
    <row r="138" spans="1:8" ht="17.149999999999999" customHeight="1">
      <c r="A138" s="50">
        <f>'K-8'!C120</f>
        <v>0</v>
      </c>
      <c r="B138" s="60">
        <f>'K-8'!D120</f>
        <v>0</v>
      </c>
      <c r="C138" s="223"/>
      <c r="D138" s="223"/>
      <c r="E138" s="51">
        <f>'K-8'!F120</f>
        <v>0</v>
      </c>
      <c r="F138" s="51">
        <f>'K-8'!H120</f>
        <v>0</v>
      </c>
      <c r="G138" s="52">
        <f>'K-8'!E120</f>
        <v>0</v>
      </c>
      <c r="H138" s="210"/>
    </row>
    <row r="139" spans="1:8" ht="17.149999999999999" customHeight="1">
      <c r="A139" s="50">
        <f>'K-8'!C121</f>
        <v>0</v>
      </c>
      <c r="B139" s="60">
        <f>'K-8'!D121</f>
        <v>0</v>
      </c>
      <c r="C139" s="223"/>
      <c r="D139" s="223"/>
      <c r="E139" s="51">
        <f>'K-8'!F121</f>
        <v>0</v>
      </c>
      <c r="F139" s="51">
        <f>'K-8'!H121</f>
        <v>0</v>
      </c>
      <c r="G139" s="52">
        <f>'K-8'!E121</f>
        <v>0</v>
      </c>
      <c r="H139" s="210"/>
    </row>
    <row r="140" spans="1:8" ht="17.149999999999999" customHeight="1">
      <c r="A140" s="50">
        <f>'K-8'!C122</f>
        <v>0</v>
      </c>
      <c r="B140" s="60">
        <f>'K-8'!D122</f>
        <v>0</v>
      </c>
      <c r="C140" s="223"/>
      <c r="D140" s="223"/>
      <c r="E140" s="51">
        <f>'K-8'!F122</f>
        <v>0</v>
      </c>
      <c r="F140" s="51">
        <f>'K-8'!H122</f>
        <v>0</v>
      </c>
      <c r="G140" s="52">
        <f>'K-8'!E122</f>
        <v>0</v>
      </c>
      <c r="H140" s="210"/>
    </row>
    <row r="141" spans="1:8" ht="17.149999999999999" customHeight="1">
      <c r="A141" s="50">
        <f>'K-8'!C123</f>
        <v>0</v>
      </c>
      <c r="B141" s="60">
        <f>'K-8'!D123</f>
        <v>0</v>
      </c>
      <c r="C141" s="223"/>
      <c r="D141" s="223"/>
      <c r="E141" s="51">
        <f>'K-8'!F123</f>
        <v>0</v>
      </c>
      <c r="F141" s="51">
        <f>'K-8'!H123</f>
        <v>0</v>
      </c>
      <c r="G141" s="52">
        <f>'K-8'!E123</f>
        <v>0</v>
      </c>
      <c r="H141" s="210"/>
    </row>
    <row r="142" spans="1:8" ht="17.149999999999999" customHeight="1">
      <c r="A142" s="50">
        <f>'K-8'!C124</f>
        <v>0</v>
      </c>
      <c r="B142" s="60">
        <f>'K-8'!D124</f>
        <v>0</v>
      </c>
      <c r="C142" s="223"/>
      <c r="D142" s="223"/>
      <c r="E142" s="51">
        <f>'K-8'!F124</f>
        <v>0</v>
      </c>
      <c r="F142" s="51">
        <f>'K-8'!H124</f>
        <v>0</v>
      </c>
      <c r="G142" s="52">
        <f>'K-8'!E124</f>
        <v>0</v>
      </c>
      <c r="H142" s="210"/>
    </row>
    <row r="143" spans="1:8" ht="17.149999999999999" customHeight="1">
      <c r="A143" s="50">
        <f>'K-8'!C125</f>
        <v>0</v>
      </c>
      <c r="B143" s="60">
        <f>'K-8'!D125</f>
        <v>0</v>
      </c>
      <c r="C143" s="223"/>
      <c r="D143" s="223"/>
      <c r="E143" s="51">
        <f>'K-8'!F125</f>
        <v>0</v>
      </c>
      <c r="F143" s="51">
        <f>'K-8'!H125</f>
        <v>0</v>
      </c>
      <c r="G143" s="52">
        <f>'K-8'!E125</f>
        <v>0</v>
      </c>
      <c r="H143" s="210"/>
    </row>
    <row r="144" spans="1:8" ht="17.149999999999999" customHeight="1">
      <c r="A144" s="50">
        <f>'K-8'!C126</f>
        <v>0</v>
      </c>
      <c r="B144" s="60">
        <f>'K-8'!D126</f>
        <v>0</v>
      </c>
      <c r="C144" s="223"/>
      <c r="D144" s="223"/>
      <c r="E144" s="51">
        <f>'K-8'!F126</f>
        <v>0</v>
      </c>
      <c r="F144" s="51">
        <f>'K-8'!H126</f>
        <v>0</v>
      </c>
      <c r="G144" s="52">
        <f>'K-8'!E126</f>
        <v>0</v>
      </c>
      <c r="H144" s="210"/>
    </row>
    <row r="145" spans="1:8" ht="17.149999999999999" customHeight="1" thickBot="1">
      <c r="A145" s="53">
        <f>'K-8'!C127</f>
        <v>0</v>
      </c>
      <c r="B145" s="62">
        <f>'K-8'!D127</f>
        <v>0</v>
      </c>
      <c r="C145" s="224"/>
      <c r="D145" s="224"/>
      <c r="E145" s="54">
        <f>'K-8'!F127</f>
        <v>0</v>
      </c>
      <c r="F145" s="54">
        <f>'K-8'!H127</f>
        <v>0</v>
      </c>
      <c r="G145" s="55">
        <f>'K-8'!E127</f>
        <v>0</v>
      </c>
      <c r="H145" s="211"/>
    </row>
    <row r="146" spans="1:8" ht="17.149999999999999" customHeight="1" thickBot="1">
      <c r="A146" s="517" t="s">
        <v>99</v>
      </c>
      <c r="B146" s="518"/>
      <c r="C146" s="518"/>
      <c r="D146" s="518"/>
      <c r="E146" s="518"/>
      <c r="F146" s="518"/>
      <c r="G146" s="518"/>
      <c r="H146" s="519"/>
    </row>
    <row r="147" spans="1:8" ht="17.149999999999999" customHeight="1">
      <c r="A147" s="56">
        <f>'K-8'!C128</f>
        <v>0</v>
      </c>
      <c r="B147" s="61">
        <f>'K-8'!D128</f>
        <v>0</v>
      </c>
      <c r="C147" s="222"/>
      <c r="D147" s="222"/>
      <c r="E147" s="520" t="s">
        <v>65</v>
      </c>
      <c r="F147" s="520"/>
      <c r="G147" s="520"/>
      <c r="H147" s="212"/>
    </row>
    <row r="148" spans="1:8" ht="17.149999999999999" customHeight="1">
      <c r="A148" s="50">
        <f>'K-8'!C129</f>
        <v>0</v>
      </c>
      <c r="B148" s="60">
        <f>'K-8'!D129</f>
        <v>0</v>
      </c>
      <c r="C148" s="223"/>
      <c r="D148" s="223"/>
      <c r="E148" s="521"/>
      <c r="F148" s="521"/>
      <c r="G148" s="521"/>
      <c r="H148" s="210"/>
    </row>
    <row r="149" spans="1:8" ht="17.149999999999999" customHeight="1">
      <c r="A149" s="50">
        <f>'K-8'!C130</f>
        <v>0</v>
      </c>
      <c r="B149" s="60">
        <f>'K-8'!D130</f>
        <v>0</v>
      </c>
      <c r="C149" s="223"/>
      <c r="D149" s="223"/>
      <c r="E149" s="521"/>
      <c r="F149" s="521"/>
      <c r="G149" s="521"/>
      <c r="H149" s="210"/>
    </row>
    <row r="150" spans="1:8" ht="17.149999999999999" customHeight="1" thickBot="1">
      <c r="A150" s="53">
        <f>'K-8'!C131</f>
        <v>0</v>
      </c>
      <c r="B150" s="62">
        <f>'K-8'!D131</f>
        <v>0</v>
      </c>
      <c r="C150" s="224"/>
      <c r="D150" s="224"/>
      <c r="E150" s="522"/>
      <c r="F150" s="522"/>
      <c r="G150" s="522"/>
      <c r="H150" s="211"/>
    </row>
    <row r="151" spans="1:8" ht="17.149999999999999" customHeight="1">
      <c r="A151" s="68">
        <f>'K-8'!C132</f>
        <v>0</v>
      </c>
      <c r="B151" s="59" t="s">
        <v>66</v>
      </c>
      <c r="C151" s="225"/>
      <c r="D151" s="225"/>
      <c r="E151" s="523" t="s">
        <v>67</v>
      </c>
      <c r="F151" s="523"/>
      <c r="G151" s="523"/>
      <c r="H151" s="214"/>
    </row>
    <row r="152" spans="1:8" ht="17.149999999999999" customHeight="1">
      <c r="A152" s="66">
        <f>'K-8'!C133</f>
        <v>0</v>
      </c>
      <c r="B152" s="57" t="s">
        <v>66</v>
      </c>
      <c r="C152" s="223"/>
      <c r="D152" s="223"/>
      <c r="E152" s="524"/>
      <c r="F152" s="524"/>
      <c r="G152" s="524"/>
      <c r="H152" s="210"/>
    </row>
    <row r="153" spans="1:8" ht="17.149999999999999" customHeight="1">
      <c r="A153" s="66">
        <f>'K-8'!C134</f>
        <v>0</v>
      </c>
      <c r="B153" s="57" t="s">
        <v>66</v>
      </c>
      <c r="C153" s="223"/>
      <c r="D153" s="223"/>
      <c r="E153" s="524"/>
      <c r="F153" s="524"/>
      <c r="G153" s="524"/>
      <c r="H153" s="210"/>
    </row>
    <row r="154" spans="1:8" ht="17.149999999999999" customHeight="1" thickBot="1">
      <c r="A154" s="67">
        <f>'K-8'!C135</f>
        <v>0</v>
      </c>
      <c r="B154" s="58" t="s">
        <v>66</v>
      </c>
      <c r="C154" s="224"/>
      <c r="D154" s="224"/>
      <c r="E154" s="522" t="s">
        <v>68</v>
      </c>
      <c r="F154" s="522"/>
      <c r="G154" s="522"/>
      <c r="H154" s="211"/>
    </row>
    <row r="155" spans="1:8" ht="14.5"/>
  </sheetData>
  <sheetProtection algorithmName="SHA-512" hashValue="RPsMVEWZGGal+nlRZ1XLcZIzpIrW69NJBjAOE2+OetRhKL3V2UeqXBRTUJ3u/UnRL3pwA782cilXPTKojZTkHw==" saltValue="goR13z/ssgD6DG3BRPU1+A==" spinCount="100000" sheet="1" objects="1" scenarios="1"/>
  <mergeCells count="120">
    <mergeCell ref="H130:H132"/>
    <mergeCell ref="E131:F131"/>
    <mergeCell ref="A146:H146"/>
    <mergeCell ref="E147:G150"/>
    <mergeCell ref="E151:G153"/>
    <mergeCell ref="E154:G154"/>
    <mergeCell ref="B128:C128"/>
    <mergeCell ref="F128:F129"/>
    <mergeCell ref="G128:G129"/>
    <mergeCell ref="H128:H129"/>
    <mergeCell ref="B129:C129"/>
    <mergeCell ref="A130:A132"/>
    <mergeCell ref="B130:B132"/>
    <mergeCell ref="C130:C132"/>
    <mergeCell ref="D130:D132"/>
    <mergeCell ref="E130:G130"/>
    <mergeCell ref="A125:H125"/>
    <mergeCell ref="A126:A127"/>
    <mergeCell ref="B126:C126"/>
    <mergeCell ref="D126:D127"/>
    <mergeCell ref="E126:E127"/>
    <mergeCell ref="G126:H126"/>
    <mergeCell ref="B127:C127"/>
    <mergeCell ref="G127:H127"/>
    <mergeCell ref="H99:H101"/>
    <mergeCell ref="E100:F100"/>
    <mergeCell ref="A115:H115"/>
    <mergeCell ref="E116:G119"/>
    <mergeCell ref="E120:G122"/>
    <mergeCell ref="E123:G123"/>
    <mergeCell ref="B97:C97"/>
    <mergeCell ref="F97:F98"/>
    <mergeCell ref="G97:G98"/>
    <mergeCell ref="H97:H98"/>
    <mergeCell ref="B98:C98"/>
    <mergeCell ref="A99:A101"/>
    <mergeCell ref="B99:B101"/>
    <mergeCell ref="C99:C101"/>
    <mergeCell ref="D99:D101"/>
    <mergeCell ref="E99:G99"/>
    <mergeCell ref="A94:H94"/>
    <mergeCell ref="A95:A96"/>
    <mergeCell ref="B95:C95"/>
    <mergeCell ref="D95:D96"/>
    <mergeCell ref="E95:E96"/>
    <mergeCell ref="G95:H95"/>
    <mergeCell ref="B96:C96"/>
    <mergeCell ref="G96:H96"/>
    <mergeCell ref="H68:H70"/>
    <mergeCell ref="E69:F69"/>
    <mergeCell ref="A84:H84"/>
    <mergeCell ref="E85:G88"/>
    <mergeCell ref="E89:G91"/>
    <mergeCell ref="E92:G92"/>
    <mergeCell ref="B66:C66"/>
    <mergeCell ref="F66:F67"/>
    <mergeCell ref="G66:G67"/>
    <mergeCell ref="H66:H67"/>
    <mergeCell ref="B67:C67"/>
    <mergeCell ref="A68:A70"/>
    <mergeCell ref="B68:B70"/>
    <mergeCell ref="C68:C70"/>
    <mergeCell ref="D68:D70"/>
    <mergeCell ref="E68:G68"/>
    <mergeCell ref="A63:H63"/>
    <mergeCell ref="A64:A65"/>
    <mergeCell ref="B64:C64"/>
    <mergeCell ref="D64:D65"/>
    <mergeCell ref="E64:E65"/>
    <mergeCell ref="G64:H64"/>
    <mergeCell ref="B65:C65"/>
    <mergeCell ref="G65:H65"/>
    <mergeCell ref="H37:H39"/>
    <mergeCell ref="E38:F38"/>
    <mergeCell ref="A53:H53"/>
    <mergeCell ref="E54:G57"/>
    <mergeCell ref="E58:G60"/>
    <mergeCell ref="E61:G61"/>
    <mergeCell ref="B35:C35"/>
    <mergeCell ref="F35:F36"/>
    <mergeCell ref="G35:G36"/>
    <mergeCell ref="H35:H36"/>
    <mergeCell ref="B36:C36"/>
    <mergeCell ref="A37:A39"/>
    <mergeCell ref="B37:B39"/>
    <mergeCell ref="C37:C39"/>
    <mergeCell ref="D37:D39"/>
    <mergeCell ref="E37:G37"/>
    <mergeCell ref="A6:A8"/>
    <mergeCell ref="B6:B8"/>
    <mergeCell ref="C6:C8"/>
    <mergeCell ref="D6:D8"/>
    <mergeCell ref="E6:G6"/>
    <mergeCell ref="A32:H32"/>
    <mergeCell ref="A33:A34"/>
    <mergeCell ref="B33:C33"/>
    <mergeCell ref="D33:D34"/>
    <mergeCell ref="E33:E34"/>
    <mergeCell ref="G33:H33"/>
    <mergeCell ref="B34:C34"/>
    <mergeCell ref="G34:H34"/>
    <mergeCell ref="H6:H8"/>
    <mergeCell ref="E7:F7"/>
    <mergeCell ref="A22:H22"/>
    <mergeCell ref="E23:G26"/>
    <mergeCell ref="E27:G29"/>
    <mergeCell ref="E30:G30"/>
    <mergeCell ref="A1:H1"/>
    <mergeCell ref="A2:A3"/>
    <mergeCell ref="B2:C2"/>
    <mergeCell ref="D2:D3"/>
    <mergeCell ref="E2:E3"/>
    <mergeCell ref="G2:H2"/>
    <mergeCell ref="B3:C3"/>
    <mergeCell ref="G3:H3"/>
    <mergeCell ref="B4:C4"/>
    <mergeCell ref="F4:F5"/>
    <mergeCell ref="G4:G5"/>
    <mergeCell ref="H4:H5"/>
    <mergeCell ref="B5:C5"/>
  </mergeCells>
  <conditionalFormatting sqref="A27:A30 A58:A61 A89:A92 A120:A123 A151:A154">
    <cfRule type="cellIs" dxfId="1" priority="1" operator="equal">
      <formula>0</formula>
    </cfRule>
  </conditionalFormatting>
  <pageMargins left="0.4" right="0.4" top="0.4" bottom="0.4" header="0.3" footer="0.3"/>
  <pageSetup scale="98" orientation="landscape" r:id="rId1"/>
  <rowBreaks count="5" manualBreakCount="5">
    <brk id="30" max="16383" man="1"/>
    <brk id="61" max="16383" man="1"/>
    <brk id="92" max="16383" man="1"/>
    <brk id="123" max="16383" man="1"/>
    <brk id="1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5"/>
  <sheetViews>
    <sheetView zoomScaleNormal="100" workbookViewId="0">
      <selection activeCell="E132" sqref="E132"/>
    </sheetView>
  </sheetViews>
  <sheetFormatPr defaultColWidth="0" defaultRowHeight="15" customHeight="1" zeroHeight="1"/>
  <cols>
    <col min="1" max="1" width="28" style="104" customWidth="1"/>
    <col min="2" max="2" width="11.36328125" style="104" customWidth="1"/>
    <col min="3" max="3" width="10.36328125" style="104" customWidth="1"/>
    <col min="4" max="4" width="11.6328125" style="104" customWidth="1"/>
    <col min="5" max="5" width="10.6328125" style="104" customWidth="1"/>
    <col min="6" max="6" width="9.36328125" style="104" customWidth="1"/>
    <col min="7" max="7" width="10.6328125" style="104" customWidth="1"/>
    <col min="8" max="8" width="11" style="104" customWidth="1"/>
    <col min="9" max="10" width="9.36328125" style="104" customWidth="1"/>
    <col min="11" max="11" width="0" style="104" hidden="1" customWidth="1"/>
    <col min="12" max="16384" width="9.36328125" style="104" hidden="1"/>
  </cols>
  <sheetData>
    <row r="1" spans="1:11" thickBot="1">
      <c r="A1" s="538" t="s">
        <v>103</v>
      </c>
      <c r="B1" s="539"/>
      <c r="C1" s="539"/>
      <c r="D1" s="539"/>
      <c r="E1" s="539"/>
      <c r="F1" s="539"/>
      <c r="G1" s="539"/>
      <c r="H1" s="540"/>
    </row>
    <row r="2" spans="1:11" ht="17.149999999999999" customHeight="1">
      <c r="A2" s="415"/>
      <c r="B2" s="417" t="s">
        <v>44</v>
      </c>
      <c r="C2" s="417"/>
      <c r="D2" s="418" t="s">
        <v>45</v>
      </c>
      <c r="E2" s="432" t="s">
        <v>46</v>
      </c>
      <c r="F2" s="105" t="s">
        <v>47</v>
      </c>
      <c r="G2" s="451" t="s">
        <v>73</v>
      </c>
      <c r="H2" s="423"/>
      <c r="I2" s="106"/>
      <c r="J2" s="106"/>
      <c r="K2" s="106"/>
    </row>
    <row r="3" spans="1:11" ht="17.149999999999999" customHeight="1">
      <c r="A3" s="416"/>
      <c r="B3" s="420" t="s">
        <v>75</v>
      </c>
      <c r="C3" s="421"/>
      <c r="D3" s="419"/>
      <c r="E3" s="433"/>
      <c r="F3" s="108" t="s">
        <v>49</v>
      </c>
      <c r="G3" s="424"/>
      <c r="H3" s="425"/>
    </row>
    <row r="4" spans="1:11" ht="16.25" customHeight="1">
      <c r="A4" s="107" t="s">
        <v>50</v>
      </c>
      <c r="B4" s="444"/>
      <c r="C4" s="445"/>
      <c r="D4" s="216"/>
      <c r="E4" s="216"/>
      <c r="F4" s="452" t="s">
        <v>51</v>
      </c>
      <c r="G4" s="454" t="s">
        <v>52</v>
      </c>
      <c r="H4" s="456" t="s">
        <v>53</v>
      </c>
    </row>
    <row r="5" spans="1:11" ht="16.25" customHeight="1" thickBot="1">
      <c r="A5" s="112" t="s">
        <v>54</v>
      </c>
      <c r="B5" s="474"/>
      <c r="C5" s="475"/>
      <c r="D5" s="226"/>
      <c r="E5" s="227"/>
      <c r="F5" s="471"/>
      <c r="G5" s="472"/>
      <c r="H5" s="473"/>
    </row>
    <row r="6" spans="1:11" ht="16.25" customHeight="1">
      <c r="A6" s="434" t="s">
        <v>16</v>
      </c>
      <c r="B6" s="437" t="s">
        <v>55</v>
      </c>
      <c r="C6" s="437" t="s">
        <v>56</v>
      </c>
      <c r="D6" s="437" t="s">
        <v>105</v>
      </c>
      <c r="E6" s="476" t="s">
        <v>57</v>
      </c>
      <c r="F6" s="476"/>
      <c r="G6" s="476"/>
      <c r="H6" s="440" t="s">
        <v>58</v>
      </c>
    </row>
    <row r="7" spans="1:11" ht="16.25" customHeight="1">
      <c r="A7" s="435"/>
      <c r="B7" s="438"/>
      <c r="C7" s="438"/>
      <c r="D7" s="438"/>
      <c r="E7" s="443" t="s">
        <v>59</v>
      </c>
      <c r="F7" s="443"/>
      <c r="G7" s="111" t="s">
        <v>60</v>
      </c>
      <c r="H7" s="441"/>
    </row>
    <row r="8" spans="1:11" ht="56.25" customHeight="1">
      <c r="A8" s="435"/>
      <c r="B8" s="438"/>
      <c r="C8" s="438"/>
      <c r="D8" s="438"/>
      <c r="E8" s="110" t="s">
        <v>61</v>
      </c>
      <c r="F8" s="110" t="s">
        <v>62</v>
      </c>
      <c r="G8" s="110" t="s">
        <v>63</v>
      </c>
      <c r="H8" s="441"/>
    </row>
    <row r="9" spans="1:11" ht="17.149999999999999" customHeight="1">
      <c r="A9" s="114">
        <f>'K-12'!C7</f>
        <v>0</v>
      </c>
      <c r="B9" s="133">
        <f>'K-12'!D7</f>
        <v>0</v>
      </c>
      <c r="C9" s="219"/>
      <c r="D9" s="219"/>
      <c r="E9" s="116">
        <f>'K-12'!F7</f>
        <v>0</v>
      </c>
      <c r="F9" s="116">
        <f>'K-12'!H7</f>
        <v>0</v>
      </c>
      <c r="G9" s="117">
        <f>'K-12'!E7</f>
        <v>0</v>
      </c>
      <c r="H9" s="207"/>
    </row>
    <row r="10" spans="1:11" ht="17.149999999999999" customHeight="1">
      <c r="A10" s="114">
        <f>'K-12'!C8</f>
        <v>0</v>
      </c>
      <c r="B10" s="133">
        <f>'K-12'!D8</f>
        <v>0</v>
      </c>
      <c r="C10" s="219"/>
      <c r="D10" s="219"/>
      <c r="E10" s="116">
        <f>'K-12'!F8</f>
        <v>0</v>
      </c>
      <c r="F10" s="116">
        <f>'K-12'!H8</f>
        <v>0</v>
      </c>
      <c r="G10" s="117">
        <f>'K-12'!E8</f>
        <v>0</v>
      </c>
      <c r="H10" s="207"/>
    </row>
    <row r="11" spans="1:11" ht="17.149999999999999" customHeight="1">
      <c r="A11" s="114">
        <f>'K-12'!C9</f>
        <v>0</v>
      </c>
      <c r="B11" s="133">
        <f>'K-12'!D9</f>
        <v>0</v>
      </c>
      <c r="C11" s="219"/>
      <c r="D11" s="219"/>
      <c r="E11" s="116">
        <f>'K-12'!F9</f>
        <v>0</v>
      </c>
      <c r="F11" s="116">
        <f>'K-12'!H9</f>
        <v>0</v>
      </c>
      <c r="G11" s="117">
        <f>'K-12'!E9</f>
        <v>0</v>
      </c>
      <c r="H11" s="207"/>
    </row>
    <row r="12" spans="1:11" ht="17.149999999999999" customHeight="1">
      <c r="A12" s="114">
        <f>'K-12'!C10</f>
        <v>0</v>
      </c>
      <c r="B12" s="133">
        <f>'K-12'!D10</f>
        <v>0</v>
      </c>
      <c r="C12" s="219" t="s">
        <v>64</v>
      </c>
      <c r="D12" s="219"/>
      <c r="E12" s="116">
        <f>'K-12'!F10</f>
        <v>0</v>
      </c>
      <c r="F12" s="116">
        <f>'K-12'!H10</f>
        <v>0</v>
      </c>
      <c r="G12" s="117">
        <f>'K-12'!E10</f>
        <v>0</v>
      </c>
      <c r="H12" s="207"/>
    </row>
    <row r="13" spans="1:11" ht="17.149999999999999" customHeight="1">
      <c r="A13" s="114">
        <f>'K-12'!C11</f>
        <v>0</v>
      </c>
      <c r="B13" s="133">
        <f>'K-12'!D11</f>
        <v>0</v>
      </c>
      <c r="C13" s="219"/>
      <c r="D13" s="219"/>
      <c r="E13" s="116">
        <f>'K-12'!F11</f>
        <v>0</v>
      </c>
      <c r="F13" s="116">
        <f>'K-12'!H11</f>
        <v>0</v>
      </c>
      <c r="G13" s="117">
        <f>'K-12'!E11</f>
        <v>0</v>
      </c>
      <c r="H13" s="207"/>
    </row>
    <row r="14" spans="1:11" ht="17.149999999999999" customHeight="1">
      <c r="A14" s="114">
        <f>'K-12'!C12</f>
        <v>0</v>
      </c>
      <c r="B14" s="133">
        <f>'K-12'!D12</f>
        <v>0</v>
      </c>
      <c r="C14" s="219"/>
      <c r="D14" s="219"/>
      <c r="E14" s="116">
        <f>'K-12'!F12</f>
        <v>0</v>
      </c>
      <c r="F14" s="116">
        <f>'K-12'!H12</f>
        <v>0</v>
      </c>
      <c r="G14" s="117">
        <f>'K-12'!E12</f>
        <v>0</v>
      </c>
      <c r="H14" s="207"/>
    </row>
    <row r="15" spans="1:11" ht="17.149999999999999" customHeight="1">
      <c r="A15" s="114">
        <f>'K-12'!C13</f>
        <v>0</v>
      </c>
      <c r="B15" s="133">
        <f>'K-12'!D13</f>
        <v>0</v>
      </c>
      <c r="C15" s="219"/>
      <c r="D15" s="219"/>
      <c r="E15" s="116">
        <f>'K-12'!F13</f>
        <v>0</v>
      </c>
      <c r="F15" s="116">
        <f>'K-12'!H13</f>
        <v>0</v>
      </c>
      <c r="G15" s="117">
        <f>'K-12'!E13</f>
        <v>0</v>
      </c>
      <c r="H15" s="207"/>
    </row>
    <row r="16" spans="1:11" ht="17.149999999999999" customHeight="1">
      <c r="A16" s="114">
        <f>'K-12'!C14</f>
        <v>0</v>
      </c>
      <c r="B16" s="133">
        <f>'K-12'!D14</f>
        <v>0</v>
      </c>
      <c r="C16" s="219"/>
      <c r="D16" s="219"/>
      <c r="E16" s="116">
        <f>'K-12'!F14</f>
        <v>0</v>
      </c>
      <c r="F16" s="116">
        <f>'K-12'!H14</f>
        <v>0</v>
      </c>
      <c r="G16" s="117">
        <f>'K-12'!E14</f>
        <v>0</v>
      </c>
      <c r="H16" s="207"/>
    </row>
    <row r="17" spans="1:8" ht="17.149999999999999" customHeight="1">
      <c r="A17" s="114">
        <f>'K-12'!C15</f>
        <v>0</v>
      </c>
      <c r="B17" s="133">
        <f>'K-12'!D15</f>
        <v>0</v>
      </c>
      <c r="C17" s="219"/>
      <c r="D17" s="219"/>
      <c r="E17" s="116">
        <f>'K-12'!F15</f>
        <v>0</v>
      </c>
      <c r="F17" s="116">
        <f>'K-12'!H15</f>
        <v>0</v>
      </c>
      <c r="G17" s="117">
        <f>'K-12'!E15</f>
        <v>0</v>
      </c>
      <c r="H17" s="207"/>
    </row>
    <row r="18" spans="1:8" ht="17.149999999999999" customHeight="1">
      <c r="A18" s="114">
        <f>'K-12'!C16</f>
        <v>0</v>
      </c>
      <c r="B18" s="133">
        <f>'K-12'!D16</f>
        <v>0</v>
      </c>
      <c r="C18" s="219"/>
      <c r="D18" s="219"/>
      <c r="E18" s="116">
        <f>'K-12'!F16</f>
        <v>0</v>
      </c>
      <c r="F18" s="116">
        <f>'K-12'!H16</f>
        <v>0</v>
      </c>
      <c r="G18" s="117">
        <f>'K-12'!E16</f>
        <v>0</v>
      </c>
      <c r="H18" s="207"/>
    </row>
    <row r="19" spans="1:8" ht="17.149999999999999" customHeight="1">
      <c r="A19" s="114">
        <f>'K-12'!C17</f>
        <v>0</v>
      </c>
      <c r="B19" s="133">
        <f>'K-12'!D17</f>
        <v>0</v>
      </c>
      <c r="C19" s="219"/>
      <c r="D19" s="219"/>
      <c r="E19" s="116">
        <f>'K-12'!F17</f>
        <v>0</v>
      </c>
      <c r="F19" s="116">
        <f>'K-12'!H17</f>
        <v>0</v>
      </c>
      <c r="G19" s="117">
        <f>'K-12'!E17</f>
        <v>0</v>
      </c>
      <c r="H19" s="207"/>
    </row>
    <row r="20" spans="1:8" ht="17.149999999999999" customHeight="1">
      <c r="A20" s="114">
        <f>'K-12'!C18</f>
        <v>0</v>
      </c>
      <c r="B20" s="133">
        <f>'K-12'!D18</f>
        <v>0</v>
      </c>
      <c r="C20" s="219"/>
      <c r="D20" s="219"/>
      <c r="E20" s="116">
        <f>'K-12'!F18</f>
        <v>0</v>
      </c>
      <c r="F20" s="116">
        <f>'K-12'!H18</f>
        <v>0</v>
      </c>
      <c r="G20" s="117">
        <f>'K-12'!E18</f>
        <v>0</v>
      </c>
      <c r="H20" s="207"/>
    </row>
    <row r="21" spans="1:8" ht="17.149999999999999" customHeight="1" thickBot="1">
      <c r="A21" s="118">
        <f>'K-12'!C19</f>
        <v>0</v>
      </c>
      <c r="B21" s="134">
        <f>'K-12'!D19</f>
        <v>0</v>
      </c>
      <c r="C21" s="220"/>
      <c r="D21" s="220"/>
      <c r="E21" s="120">
        <f>'K-12'!F19</f>
        <v>0</v>
      </c>
      <c r="F21" s="120">
        <f>'K-12'!H19</f>
        <v>0</v>
      </c>
      <c r="G21" s="121">
        <f>'K-12'!E19</f>
        <v>0</v>
      </c>
      <c r="H21" s="208"/>
    </row>
    <row r="22" spans="1:8" ht="17.149999999999999" customHeight="1" thickBot="1">
      <c r="A22" s="426" t="s">
        <v>99</v>
      </c>
      <c r="B22" s="427"/>
      <c r="C22" s="427"/>
      <c r="D22" s="427"/>
      <c r="E22" s="427"/>
      <c r="F22" s="427"/>
      <c r="G22" s="427"/>
      <c r="H22" s="428"/>
    </row>
    <row r="23" spans="1:8" ht="17.149999999999999" customHeight="1">
      <c r="A23" s="122">
        <f>'K-12'!C20</f>
        <v>0</v>
      </c>
      <c r="B23" s="135">
        <f>'K-12'!D20</f>
        <v>0</v>
      </c>
      <c r="C23" s="218"/>
      <c r="D23" s="218"/>
      <c r="E23" s="429" t="s">
        <v>65</v>
      </c>
      <c r="F23" s="429"/>
      <c r="G23" s="429"/>
      <c r="H23" s="209"/>
    </row>
    <row r="24" spans="1:8" ht="17.149999999999999" customHeight="1">
      <c r="A24" s="114">
        <f>'K-12'!C21</f>
        <v>0</v>
      </c>
      <c r="B24" s="133">
        <f>'K-12'!D21</f>
        <v>0</v>
      </c>
      <c r="C24" s="219"/>
      <c r="D24" s="219"/>
      <c r="E24" s="430"/>
      <c r="F24" s="430"/>
      <c r="G24" s="430"/>
      <c r="H24" s="207"/>
    </row>
    <row r="25" spans="1:8" ht="17.149999999999999" customHeight="1">
      <c r="A25" s="114">
        <f>'K-12'!C22</f>
        <v>0</v>
      </c>
      <c r="B25" s="133">
        <f>'K-12'!D22</f>
        <v>0</v>
      </c>
      <c r="C25" s="219"/>
      <c r="D25" s="219"/>
      <c r="E25" s="430"/>
      <c r="F25" s="430"/>
      <c r="G25" s="430"/>
      <c r="H25" s="207"/>
    </row>
    <row r="26" spans="1:8" ht="17.149999999999999" customHeight="1" thickBot="1">
      <c r="A26" s="136">
        <f>'K-12'!C23</f>
        <v>0</v>
      </c>
      <c r="B26" s="137">
        <f>'K-12'!D23</f>
        <v>0</v>
      </c>
      <c r="C26" s="230"/>
      <c r="D26" s="230"/>
      <c r="E26" s="536"/>
      <c r="F26" s="536"/>
      <c r="G26" s="536"/>
      <c r="H26" s="215"/>
    </row>
    <row r="27" spans="1:8" ht="17.149999999999999" customHeight="1">
      <c r="A27" s="124">
        <f>'K-12'!C24</f>
        <v>0</v>
      </c>
      <c r="B27" s="125" t="s">
        <v>66</v>
      </c>
      <c r="C27" s="218"/>
      <c r="D27" s="218"/>
      <c r="E27" s="479" t="s">
        <v>67</v>
      </c>
      <c r="F27" s="479"/>
      <c r="G27" s="479"/>
      <c r="H27" s="209"/>
    </row>
    <row r="28" spans="1:8" ht="17.149999999999999" customHeight="1">
      <c r="A28" s="126">
        <f>'K-12'!C25</f>
        <v>0</v>
      </c>
      <c r="B28" s="127" t="s">
        <v>66</v>
      </c>
      <c r="C28" s="219"/>
      <c r="D28" s="219"/>
      <c r="E28" s="478"/>
      <c r="F28" s="478"/>
      <c r="G28" s="478"/>
      <c r="H28" s="207"/>
    </row>
    <row r="29" spans="1:8" ht="17.149999999999999" customHeight="1">
      <c r="A29" s="126">
        <f>'K-12'!C26</f>
        <v>0</v>
      </c>
      <c r="B29" s="127" t="s">
        <v>66</v>
      </c>
      <c r="C29" s="219"/>
      <c r="D29" s="219"/>
      <c r="E29" s="478"/>
      <c r="F29" s="478"/>
      <c r="G29" s="478"/>
      <c r="H29" s="207"/>
    </row>
    <row r="30" spans="1:8" ht="17.149999999999999" customHeight="1" thickBot="1">
      <c r="A30" s="128">
        <f>'K-12'!C27</f>
        <v>0</v>
      </c>
      <c r="B30" s="129" t="s">
        <v>66</v>
      </c>
      <c r="C30" s="220"/>
      <c r="D30" s="220"/>
      <c r="E30" s="431" t="s">
        <v>68</v>
      </c>
      <c r="F30" s="431"/>
      <c r="G30" s="431"/>
      <c r="H30" s="208"/>
    </row>
    <row r="31" spans="1:8" thickBot="1"/>
    <row r="32" spans="1:8" thickBot="1">
      <c r="A32" s="448" t="s">
        <v>103</v>
      </c>
      <c r="B32" s="449"/>
      <c r="C32" s="449"/>
      <c r="D32" s="449"/>
      <c r="E32" s="449"/>
      <c r="F32" s="449"/>
      <c r="G32" s="449"/>
      <c r="H32" s="450"/>
    </row>
    <row r="33" spans="1:8" ht="16.5" customHeight="1">
      <c r="A33" s="415"/>
      <c r="B33" s="417" t="s">
        <v>44</v>
      </c>
      <c r="C33" s="417"/>
      <c r="D33" s="418" t="s">
        <v>45</v>
      </c>
      <c r="E33" s="432" t="s">
        <v>46</v>
      </c>
      <c r="F33" s="105" t="s">
        <v>47</v>
      </c>
      <c r="G33" s="451" t="s">
        <v>69</v>
      </c>
      <c r="H33" s="423"/>
    </row>
    <row r="34" spans="1:8" ht="16.5" customHeight="1">
      <c r="A34" s="416"/>
      <c r="B34" s="420" t="s">
        <v>75</v>
      </c>
      <c r="C34" s="421"/>
      <c r="D34" s="419"/>
      <c r="E34" s="433"/>
      <c r="F34" s="108" t="s">
        <v>49</v>
      </c>
      <c r="G34" s="424"/>
      <c r="H34" s="425"/>
    </row>
    <row r="35" spans="1:8" ht="16.25" customHeight="1">
      <c r="A35" s="107" t="s">
        <v>50</v>
      </c>
      <c r="B35" s="444"/>
      <c r="C35" s="445"/>
      <c r="D35" s="216"/>
      <c r="E35" s="216"/>
      <c r="F35" s="452" t="s">
        <v>51</v>
      </c>
      <c r="G35" s="454" t="s">
        <v>52</v>
      </c>
      <c r="H35" s="456" t="s">
        <v>53</v>
      </c>
    </row>
    <row r="36" spans="1:8" ht="16.25" customHeight="1" thickBot="1">
      <c r="A36" s="112" t="s">
        <v>54</v>
      </c>
      <c r="B36" s="474"/>
      <c r="C36" s="475"/>
      <c r="D36" s="226"/>
      <c r="E36" s="227"/>
      <c r="F36" s="471"/>
      <c r="G36" s="472"/>
      <c r="H36" s="473"/>
    </row>
    <row r="37" spans="1:8" ht="16.25" customHeight="1">
      <c r="A37" s="434" t="s">
        <v>16</v>
      </c>
      <c r="B37" s="437" t="s">
        <v>55</v>
      </c>
      <c r="C37" s="437" t="s">
        <v>56</v>
      </c>
      <c r="D37" s="437" t="s">
        <v>105</v>
      </c>
      <c r="E37" s="476" t="s">
        <v>57</v>
      </c>
      <c r="F37" s="476"/>
      <c r="G37" s="476"/>
      <c r="H37" s="440" t="s">
        <v>58</v>
      </c>
    </row>
    <row r="38" spans="1:8" ht="16.25" customHeight="1">
      <c r="A38" s="435"/>
      <c r="B38" s="438"/>
      <c r="C38" s="438"/>
      <c r="D38" s="438"/>
      <c r="E38" s="443" t="s">
        <v>59</v>
      </c>
      <c r="F38" s="443"/>
      <c r="G38" s="111" t="s">
        <v>60</v>
      </c>
      <c r="H38" s="441"/>
    </row>
    <row r="39" spans="1:8" ht="56.25" customHeight="1">
      <c r="A39" s="435"/>
      <c r="B39" s="438"/>
      <c r="C39" s="438"/>
      <c r="D39" s="438"/>
      <c r="E39" s="110" t="s">
        <v>61</v>
      </c>
      <c r="F39" s="110" t="s">
        <v>62</v>
      </c>
      <c r="G39" s="110" t="s">
        <v>63</v>
      </c>
      <c r="H39" s="441"/>
    </row>
    <row r="40" spans="1:8" ht="17.149999999999999" customHeight="1">
      <c r="A40" s="114">
        <f>'K-12'!C34</f>
        <v>0</v>
      </c>
      <c r="B40" s="133">
        <f>'K-12'!D34</f>
        <v>0</v>
      </c>
      <c r="C40" s="219"/>
      <c r="D40" s="219"/>
      <c r="E40" s="116">
        <f>'K-12'!F34</f>
        <v>0</v>
      </c>
      <c r="F40" s="116">
        <f>'K-12'!H34</f>
        <v>0</v>
      </c>
      <c r="G40" s="117">
        <f>'K-12'!E34</f>
        <v>0</v>
      </c>
      <c r="H40" s="207"/>
    </row>
    <row r="41" spans="1:8" ht="17.149999999999999" customHeight="1">
      <c r="A41" s="114">
        <f>'K-12'!C35</f>
        <v>0</v>
      </c>
      <c r="B41" s="133">
        <f>'K-12'!D35</f>
        <v>0</v>
      </c>
      <c r="C41" s="219"/>
      <c r="D41" s="219"/>
      <c r="E41" s="116">
        <f>'K-12'!F35</f>
        <v>0</v>
      </c>
      <c r="F41" s="116">
        <f>'K-12'!H35</f>
        <v>0</v>
      </c>
      <c r="G41" s="117">
        <f>'K-12'!E35</f>
        <v>0</v>
      </c>
      <c r="H41" s="207"/>
    </row>
    <row r="42" spans="1:8" ht="17.149999999999999" customHeight="1">
      <c r="A42" s="114">
        <f>'K-12'!C36</f>
        <v>0</v>
      </c>
      <c r="B42" s="133">
        <f>'K-12'!D36</f>
        <v>0</v>
      </c>
      <c r="C42" s="219"/>
      <c r="D42" s="219"/>
      <c r="E42" s="116">
        <f>'K-12'!F36</f>
        <v>0</v>
      </c>
      <c r="F42" s="116">
        <f>'K-12'!H36</f>
        <v>0</v>
      </c>
      <c r="G42" s="117">
        <f>'K-12'!E36</f>
        <v>0</v>
      </c>
      <c r="H42" s="207"/>
    </row>
    <row r="43" spans="1:8" ht="17.149999999999999" customHeight="1">
      <c r="A43" s="114">
        <f>'K-12'!C37</f>
        <v>0</v>
      </c>
      <c r="B43" s="133">
        <f>'K-12'!D37</f>
        <v>0</v>
      </c>
      <c r="C43" s="219" t="s">
        <v>64</v>
      </c>
      <c r="D43" s="219"/>
      <c r="E43" s="116">
        <f>'K-12'!F37</f>
        <v>0</v>
      </c>
      <c r="F43" s="116">
        <f>'K-12'!H37</f>
        <v>0</v>
      </c>
      <c r="G43" s="117">
        <f>'K-12'!E37</f>
        <v>0</v>
      </c>
      <c r="H43" s="207"/>
    </row>
    <row r="44" spans="1:8" ht="17.149999999999999" customHeight="1">
      <c r="A44" s="114">
        <f>'K-12'!C38</f>
        <v>0</v>
      </c>
      <c r="B44" s="133">
        <f>'K-12'!D38</f>
        <v>0</v>
      </c>
      <c r="C44" s="219"/>
      <c r="D44" s="219"/>
      <c r="E44" s="116">
        <f>'K-12'!F38</f>
        <v>0</v>
      </c>
      <c r="F44" s="116">
        <f>'K-12'!H38</f>
        <v>0</v>
      </c>
      <c r="G44" s="117">
        <f>'K-12'!E38</f>
        <v>0</v>
      </c>
      <c r="H44" s="207"/>
    </row>
    <row r="45" spans="1:8" ht="17.149999999999999" customHeight="1">
      <c r="A45" s="114">
        <f>'K-12'!C39</f>
        <v>0</v>
      </c>
      <c r="B45" s="133">
        <f>'K-12'!D39</f>
        <v>0</v>
      </c>
      <c r="C45" s="219"/>
      <c r="D45" s="219"/>
      <c r="E45" s="116">
        <f>'K-12'!F39</f>
        <v>0</v>
      </c>
      <c r="F45" s="116">
        <f>'K-12'!H39</f>
        <v>0</v>
      </c>
      <c r="G45" s="117">
        <f>'K-12'!E39</f>
        <v>0</v>
      </c>
      <c r="H45" s="207"/>
    </row>
    <row r="46" spans="1:8" ht="17.149999999999999" customHeight="1">
      <c r="A46" s="114">
        <f>'K-12'!C40</f>
        <v>0</v>
      </c>
      <c r="B46" s="133">
        <f>'K-12'!D40</f>
        <v>0</v>
      </c>
      <c r="C46" s="219"/>
      <c r="D46" s="219"/>
      <c r="E46" s="116">
        <f>'K-12'!F40</f>
        <v>0</v>
      </c>
      <c r="F46" s="116">
        <f>'K-12'!H40</f>
        <v>0</v>
      </c>
      <c r="G46" s="117">
        <f>'K-12'!E40</f>
        <v>0</v>
      </c>
      <c r="H46" s="207"/>
    </row>
    <row r="47" spans="1:8" ht="17.149999999999999" customHeight="1">
      <c r="A47" s="114">
        <f>'K-12'!C41</f>
        <v>0</v>
      </c>
      <c r="B47" s="133">
        <f>'K-12'!D41</f>
        <v>0</v>
      </c>
      <c r="C47" s="219"/>
      <c r="D47" s="219"/>
      <c r="E47" s="116">
        <f>'K-12'!F41</f>
        <v>0</v>
      </c>
      <c r="F47" s="116">
        <f>'K-12'!H41</f>
        <v>0</v>
      </c>
      <c r="G47" s="117">
        <f>'K-12'!E41</f>
        <v>0</v>
      </c>
      <c r="H47" s="207"/>
    </row>
    <row r="48" spans="1:8" ht="17.149999999999999" customHeight="1">
      <c r="A48" s="114">
        <f>'K-12'!C42</f>
        <v>0</v>
      </c>
      <c r="B48" s="133">
        <f>'K-12'!D42</f>
        <v>0</v>
      </c>
      <c r="C48" s="219"/>
      <c r="D48" s="219"/>
      <c r="E48" s="116">
        <f>'K-12'!F42</f>
        <v>0</v>
      </c>
      <c r="F48" s="116">
        <f>'K-12'!H42</f>
        <v>0</v>
      </c>
      <c r="G48" s="117">
        <f>'K-12'!E42</f>
        <v>0</v>
      </c>
      <c r="H48" s="207"/>
    </row>
    <row r="49" spans="1:8" ht="17.149999999999999" customHeight="1">
      <c r="A49" s="114">
        <f>'K-12'!C43</f>
        <v>0</v>
      </c>
      <c r="B49" s="133">
        <f>'K-12'!D43</f>
        <v>0</v>
      </c>
      <c r="C49" s="219"/>
      <c r="D49" s="219"/>
      <c r="E49" s="116">
        <f>'K-12'!F43</f>
        <v>0</v>
      </c>
      <c r="F49" s="116">
        <f>'K-12'!H43</f>
        <v>0</v>
      </c>
      <c r="G49" s="117">
        <f>'K-12'!E43</f>
        <v>0</v>
      </c>
      <c r="H49" s="207"/>
    </row>
    <row r="50" spans="1:8" ht="17.149999999999999" customHeight="1">
      <c r="A50" s="114">
        <f>'K-12'!C44</f>
        <v>0</v>
      </c>
      <c r="B50" s="133">
        <f>'K-12'!D44</f>
        <v>0</v>
      </c>
      <c r="C50" s="219"/>
      <c r="D50" s="219"/>
      <c r="E50" s="116">
        <f>'K-12'!F44</f>
        <v>0</v>
      </c>
      <c r="F50" s="116">
        <f>'K-12'!H44</f>
        <v>0</v>
      </c>
      <c r="G50" s="117">
        <f>'K-12'!E44</f>
        <v>0</v>
      </c>
      <c r="H50" s="207"/>
    </row>
    <row r="51" spans="1:8" ht="17.149999999999999" customHeight="1">
      <c r="A51" s="114">
        <f>'K-12'!C45</f>
        <v>0</v>
      </c>
      <c r="B51" s="133">
        <f>'K-12'!D45</f>
        <v>0</v>
      </c>
      <c r="C51" s="219"/>
      <c r="D51" s="219"/>
      <c r="E51" s="116">
        <f>'K-12'!F45</f>
        <v>0</v>
      </c>
      <c r="F51" s="116">
        <f>'K-12'!H45</f>
        <v>0</v>
      </c>
      <c r="G51" s="117">
        <f>'K-12'!E45</f>
        <v>0</v>
      </c>
      <c r="H51" s="207"/>
    </row>
    <row r="52" spans="1:8" ht="17.149999999999999" customHeight="1" thickBot="1">
      <c r="A52" s="118">
        <f>'K-12'!C46</f>
        <v>0</v>
      </c>
      <c r="B52" s="134">
        <f>'K-12'!D46</f>
        <v>0</v>
      </c>
      <c r="C52" s="220"/>
      <c r="D52" s="220"/>
      <c r="E52" s="120">
        <f>'K-12'!F46</f>
        <v>0</v>
      </c>
      <c r="F52" s="120">
        <f>'K-12'!H46</f>
        <v>0</v>
      </c>
      <c r="G52" s="121">
        <f>'K-12'!E46</f>
        <v>0</v>
      </c>
      <c r="H52" s="208"/>
    </row>
    <row r="53" spans="1:8" ht="17.149999999999999" customHeight="1" thickBot="1">
      <c r="A53" s="426" t="s">
        <v>99</v>
      </c>
      <c r="B53" s="427"/>
      <c r="C53" s="427"/>
      <c r="D53" s="427"/>
      <c r="E53" s="427"/>
      <c r="F53" s="427"/>
      <c r="G53" s="427"/>
      <c r="H53" s="428"/>
    </row>
    <row r="54" spans="1:8" ht="17.149999999999999" customHeight="1">
      <c r="A54" s="122">
        <f>'K-12'!C47</f>
        <v>0</v>
      </c>
      <c r="B54" s="135">
        <f>'K-12'!D47</f>
        <v>0</v>
      </c>
      <c r="C54" s="218"/>
      <c r="D54" s="218"/>
      <c r="E54" s="429" t="s">
        <v>65</v>
      </c>
      <c r="F54" s="429"/>
      <c r="G54" s="429"/>
      <c r="H54" s="209"/>
    </row>
    <row r="55" spans="1:8" ht="17.149999999999999" customHeight="1">
      <c r="A55" s="114">
        <f>'K-12'!C48</f>
        <v>0</v>
      </c>
      <c r="B55" s="133">
        <f>'K-12'!D48</f>
        <v>0</v>
      </c>
      <c r="C55" s="219"/>
      <c r="D55" s="219"/>
      <c r="E55" s="430"/>
      <c r="F55" s="430"/>
      <c r="G55" s="430"/>
      <c r="H55" s="207"/>
    </row>
    <row r="56" spans="1:8" ht="17.149999999999999" customHeight="1">
      <c r="A56" s="114">
        <f>'K-12'!C49</f>
        <v>0</v>
      </c>
      <c r="B56" s="133">
        <f>'K-12'!D49</f>
        <v>0</v>
      </c>
      <c r="C56" s="219"/>
      <c r="D56" s="219"/>
      <c r="E56" s="430"/>
      <c r="F56" s="430"/>
      <c r="G56" s="430"/>
      <c r="H56" s="207"/>
    </row>
    <row r="57" spans="1:8" ht="17.149999999999999" customHeight="1" thickBot="1">
      <c r="A57" s="136">
        <f>'K-12'!C50</f>
        <v>0</v>
      </c>
      <c r="B57" s="137">
        <f>'K-12'!D50</f>
        <v>0</v>
      </c>
      <c r="C57" s="230"/>
      <c r="D57" s="230"/>
      <c r="E57" s="536"/>
      <c r="F57" s="536"/>
      <c r="G57" s="536"/>
      <c r="H57" s="215"/>
    </row>
    <row r="58" spans="1:8" ht="17.149999999999999" customHeight="1">
      <c r="A58" s="124">
        <f>'K-12'!C51</f>
        <v>0</v>
      </c>
      <c r="B58" s="125" t="s">
        <v>66</v>
      </c>
      <c r="C58" s="218"/>
      <c r="D58" s="218"/>
      <c r="E58" s="537" t="s">
        <v>67</v>
      </c>
      <c r="F58" s="479"/>
      <c r="G58" s="479"/>
      <c r="H58" s="209"/>
    </row>
    <row r="59" spans="1:8" ht="17.149999999999999" customHeight="1">
      <c r="A59" s="126">
        <f>'K-12'!C52</f>
        <v>0</v>
      </c>
      <c r="B59" s="127" t="s">
        <v>66</v>
      </c>
      <c r="C59" s="219"/>
      <c r="D59" s="219"/>
      <c r="E59" s="478"/>
      <c r="F59" s="478"/>
      <c r="G59" s="478"/>
      <c r="H59" s="207"/>
    </row>
    <row r="60" spans="1:8" ht="17.149999999999999" customHeight="1">
      <c r="A60" s="126">
        <f>'K-12'!C53</f>
        <v>0</v>
      </c>
      <c r="B60" s="127" t="s">
        <v>66</v>
      </c>
      <c r="C60" s="219"/>
      <c r="D60" s="219"/>
      <c r="E60" s="478"/>
      <c r="F60" s="478"/>
      <c r="G60" s="478"/>
      <c r="H60" s="207"/>
    </row>
    <row r="61" spans="1:8" ht="17.149999999999999" customHeight="1" thickBot="1">
      <c r="A61" s="128">
        <f>'K-12'!C54</f>
        <v>0</v>
      </c>
      <c r="B61" s="129" t="s">
        <v>66</v>
      </c>
      <c r="C61" s="220"/>
      <c r="D61" s="220"/>
      <c r="E61" s="431" t="s">
        <v>68</v>
      </c>
      <c r="F61" s="431"/>
      <c r="G61" s="431"/>
      <c r="H61" s="208"/>
    </row>
    <row r="62" spans="1:8" thickBot="1"/>
    <row r="63" spans="1:8" thickBot="1">
      <c r="A63" s="448" t="s">
        <v>103</v>
      </c>
      <c r="B63" s="449"/>
      <c r="C63" s="449"/>
      <c r="D63" s="449"/>
      <c r="E63" s="449"/>
      <c r="F63" s="449"/>
      <c r="G63" s="449"/>
      <c r="H63" s="450"/>
    </row>
    <row r="64" spans="1:8" ht="16.25" customHeight="1">
      <c r="A64" s="415"/>
      <c r="B64" s="417" t="s">
        <v>44</v>
      </c>
      <c r="C64" s="417"/>
      <c r="D64" s="418" t="s">
        <v>45</v>
      </c>
      <c r="E64" s="432" t="s">
        <v>46</v>
      </c>
      <c r="F64" s="105" t="s">
        <v>47</v>
      </c>
      <c r="G64" s="451" t="s">
        <v>70</v>
      </c>
      <c r="H64" s="423"/>
    </row>
    <row r="65" spans="1:8" ht="16.25" customHeight="1">
      <c r="A65" s="416"/>
      <c r="B65" s="420" t="s">
        <v>75</v>
      </c>
      <c r="C65" s="421"/>
      <c r="D65" s="419"/>
      <c r="E65" s="433"/>
      <c r="F65" s="108" t="s">
        <v>49</v>
      </c>
      <c r="G65" s="424"/>
      <c r="H65" s="425"/>
    </row>
    <row r="66" spans="1:8" ht="16.25" customHeight="1">
      <c r="A66" s="107" t="s">
        <v>50</v>
      </c>
      <c r="B66" s="444"/>
      <c r="C66" s="445"/>
      <c r="D66" s="216"/>
      <c r="E66" s="216"/>
      <c r="F66" s="452" t="s">
        <v>51</v>
      </c>
      <c r="G66" s="454" t="s">
        <v>52</v>
      </c>
      <c r="H66" s="456" t="s">
        <v>53</v>
      </c>
    </row>
    <row r="67" spans="1:8" ht="16.25" customHeight="1" thickBot="1">
      <c r="A67" s="109" t="s">
        <v>54</v>
      </c>
      <c r="B67" s="446"/>
      <c r="C67" s="447"/>
      <c r="D67" s="228"/>
      <c r="E67" s="229"/>
      <c r="F67" s="453"/>
      <c r="G67" s="455"/>
      <c r="H67" s="457"/>
    </row>
    <row r="68" spans="1:8" ht="16.25" customHeight="1">
      <c r="A68" s="434" t="s">
        <v>16</v>
      </c>
      <c r="B68" s="437" t="s">
        <v>55</v>
      </c>
      <c r="C68" s="437" t="s">
        <v>56</v>
      </c>
      <c r="D68" s="437" t="s">
        <v>105</v>
      </c>
      <c r="E68" s="464" t="s">
        <v>57</v>
      </c>
      <c r="F68" s="465"/>
      <c r="G68" s="466"/>
      <c r="H68" s="440" t="s">
        <v>58</v>
      </c>
    </row>
    <row r="69" spans="1:8" ht="16.25" customHeight="1">
      <c r="A69" s="435"/>
      <c r="B69" s="438"/>
      <c r="C69" s="438"/>
      <c r="D69" s="438"/>
      <c r="E69" s="443" t="s">
        <v>59</v>
      </c>
      <c r="F69" s="443"/>
      <c r="G69" s="111" t="s">
        <v>60</v>
      </c>
      <c r="H69" s="441"/>
    </row>
    <row r="70" spans="1:8" ht="56.25" customHeight="1">
      <c r="A70" s="436"/>
      <c r="B70" s="439"/>
      <c r="C70" s="439"/>
      <c r="D70" s="439"/>
      <c r="E70" s="113" t="s">
        <v>61</v>
      </c>
      <c r="F70" s="113" t="s">
        <v>62</v>
      </c>
      <c r="G70" s="113" t="s">
        <v>63</v>
      </c>
      <c r="H70" s="442"/>
    </row>
    <row r="71" spans="1:8" ht="17.149999999999999" customHeight="1">
      <c r="A71" s="114">
        <f>'K-12'!C61</f>
        <v>0</v>
      </c>
      <c r="B71" s="133">
        <f>'K-12'!D61</f>
        <v>0</v>
      </c>
      <c r="C71" s="219"/>
      <c r="D71" s="219"/>
      <c r="E71" s="116">
        <f>'K-12'!F61</f>
        <v>0</v>
      </c>
      <c r="F71" s="116">
        <f>'K-12'!H61</f>
        <v>0</v>
      </c>
      <c r="G71" s="117">
        <f>'K-12'!E61</f>
        <v>0</v>
      </c>
      <c r="H71" s="207"/>
    </row>
    <row r="72" spans="1:8" ht="17.149999999999999" customHeight="1">
      <c r="A72" s="114">
        <f>'K-12'!C62</f>
        <v>0</v>
      </c>
      <c r="B72" s="133">
        <f>'K-12'!D62</f>
        <v>0</v>
      </c>
      <c r="C72" s="219"/>
      <c r="D72" s="219"/>
      <c r="E72" s="116">
        <f>'K-12'!F62</f>
        <v>0</v>
      </c>
      <c r="F72" s="116">
        <f>'K-12'!H62</f>
        <v>0</v>
      </c>
      <c r="G72" s="117">
        <f>'K-12'!E62</f>
        <v>0</v>
      </c>
      <c r="H72" s="207"/>
    </row>
    <row r="73" spans="1:8" ht="17.149999999999999" customHeight="1">
      <c r="A73" s="114">
        <f>'K-12'!C63</f>
        <v>0</v>
      </c>
      <c r="B73" s="133">
        <f>'K-12'!D63</f>
        <v>0</v>
      </c>
      <c r="C73" s="219"/>
      <c r="D73" s="219"/>
      <c r="E73" s="116">
        <f>'K-12'!F63</f>
        <v>0</v>
      </c>
      <c r="F73" s="116">
        <f>'K-12'!H63</f>
        <v>0</v>
      </c>
      <c r="G73" s="117">
        <f>'K-12'!E63</f>
        <v>0</v>
      </c>
      <c r="H73" s="207"/>
    </row>
    <row r="74" spans="1:8" ht="17.149999999999999" customHeight="1">
      <c r="A74" s="114">
        <f>'K-12'!C64</f>
        <v>0</v>
      </c>
      <c r="B74" s="133">
        <f>'K-12'!D64</f>
        <v>0</v>
      </c>
      <c r="C74" s="219" t="s">
        <v>64</v>
      </c>
      <c r="D74" s="219"/>
      <c r="E74" s="116">
        <f>'K-12'!F64</f>
        <v>0</v>
      </c>
      <c r="F74" s="116">
        <f>'K-12'!H64</f>
        <v>0</v>
      </c>
      <c r="G74" s="117">
        <f>'K-12'!E64</f>
        <v>0</v>
      </c>
      <c r="H74" s="207"/>
    </row>
    <row r="75" spans="1:8" ht="17.149999999999999" customHeight="1">
      <c r="A75" s="114">
        <f>'K-12'!C65</f>
        <v>0</v>
      </c>
      <c r="B75" s="133">
        <f>'K-12'!D65</f>
        <v>0</v>
      </c>
      <c r="C75" s="219"/>
      <c r="D75" s="219"/>
      <c r="E75" s="116">
        <f>'K-12'!F65</f>
        <v>0</v>
      </c>
      <c r="F75" s="116">
        <f>'K-12'!H65</f>
        <v>0</v>
      </c>
      <c r="G75" s="117">
        <f>'K-12'!E65</f>
        <v>0</v>
      </c>
      <c r="H75" s="207"/>
    </row>
    <row r="76" spans="1:8" ht="17.149999999999999" customHeight="1">
      <c r="A76" s="114">
        <f>'K-12'!C66</f>
        <v>0</v>
      </c>
      <c r="B76" s="133">
        <f>'K-12'!D66</f>
        <v>0</v>
      </c>
      <c r="C76" s="219"/>
      <c r="D76" s="219"/>
      <c r="E76" s="116">
        <f>'K-12'!F66</f>
        <v>0</v>
      </c>
      <c r="F76" s="116">
        <f>'K-12'!H66</f>
        <v>0</v>
      </c>
      <c r="G76" s="117">
        <f>'K-12'!E66</f>
        <v>0</v>
      </c>
      <c r="H76" s="207"/>
    </row>
    <row r="77" spans="1:8" ht="17.149999999999999" customHeight="1">
      <c r="A77" s="114">
        <f>'K-12'!C67</f>
        <v>0</v>
      </c>
      <c r="B77" s="133">
        <f>'K-12'!D67</f>
        <v>0</v>
      </c>
      <c r="C77" s="219"/>
      <c r="D77" s="219"/>
      <c r="E77" s="116">
        <f>'K-12'!F67</f>
        <v>0</v>
      </c>
      <c r="F77" s="116">
        <f>'K-12'!H67</f>
        <v>0</v>
      </c>
      <c r="G77" s="117">
        <f>'K-12'!E67</f>
        <v>0</v>
      </c>
      <c r="H77" s="207"/>
    </row>
    <row r="78" spans="1:8" ht="17.149999999999999" customHeight="1">
      <c r="A78" s="114">
        <f>'K-12'!C68</f>
        <v>0</v>
      </c>
      <c r="B78" s="133">
        <f>'K-12'!D68</f>
        <v>0</v>
      </c>
      <c r="C78" s="219"/>
      <c r="D78" s="219"/>
      <c r="E78" s="116">
        <f>'K-12'!F68</f>
        <v>0</v>
      </c>
      <c r="F78" s="116">
        <f>'K-12'!H68</f>
        <v>0</v>
      </c>
      <c r="G78" s="117">
        <f>'K-12'!E68</f>
        <v>0</v>
      </c>
      <c r="H78" s="207"/>
    </row>
    <row r="79" spans="1:8" ht="17.149999999999999" customHeight="1">
      <c r="A79" s="114">
        <f>'K-12'!C69</f>
        <v>0</v>
      </c>
      <c r="B79" s="133">
        <f>'K-12'!D69</f>
        <v>0</v>
      </c>
      <c r="C79" s="219"/>
      <c r="D79" s="219"/>
      <c r="E79" s="116">
        <f>'K-12'!F69</f>
        <v>0</v>
      </c>
      <c r="F79" s="116">
        <f>'K-12'!H69</f>
        <v>0</v>
      </c>
      <c r="G79" s="117">
        <f>'K-12'!E69</f>
        <v>0</v>
      </c>
      <c r="H79" s="207"/>
    </row>
    <row r="80" spans="1:8" ht="17.149999999999999" customHeight="1">
      <c r="A80" s="114">
        <f>'K-12'!C70</f>
        <v>0</v>
      </c>
      <c r="B80" s="133">
        <f>'K-12'!D70</f>
        <v>0</v>
      </c>
      <c r="C80" s="219"/>
      <c r="D80" s="219"/>
      <c r="E80" s="116">
        <f>'K-12'!F70</f>
        <v>0</v>
      </c>
      <c r="F80" s="116">
        <f>'K-12'!H70</f>
        <v>0</v>
      </c>
      <c r="G80" s="117">
        <f>'K-12'!E70</f>
        <v>0</v>
      </c>
      <c r="H80" s="207"/>
    </row>
    <row r="81" spans="1:8" ht="17.149999999999999" customHeight="1">
      <c r="A81" s="114">
        <f>'K-12'!C71</f>
        <v>0</v>
      </c>
      <c r="B81" s="133">
        <f>'K-12'!D71</f>
        <v>0</v>
      </c>
      <c r="C81" s="219"/>
      <c r="D81" s="219"/>
      <c r="E81" s="116">
        <f>'K-12'!F71</f>
        <v>0</v>
      </c>
      <c r="F81" s="116">
        <f>'K-12'!H71</f>
        <v>0</v>
      </c>
      <c r="G81" s="117">
        <f>'K-12'!E71</f>
        <v>0</v>
      </c>
      <c r="H81" s="207"/>
    </row>
    <row r="82" spans="1:8" ht="17.149999999999999" customHeight="1">
      <c r="A82" s="114">
        <f>'K-12'!C72</f>
        <v>0</v>
      </c>
      <c r="B82" s="133">
        <f>'K-12'!D72</f>
        <v>0</v>
      </c>
      <c r="C82" s="219"/>
      <c r="D82" s="219"/>
      <c r="E82" s="116">
        <f>'K-12'!F72</f>
        <v>0</v>
      </c>
      <c r="F82" s="116">
        <f>'K-12'!H72</f>
        <v>0</v>
      </c>
      <c r="G82" s="117">
        <f>'K-12'!E72</f>
        <v>0</v>
      </c>
      <c r="H82" s="207"/>
    </row>
    <row r="83" spans="1:8" ht="17.149999999999999" customHeight="1" thickBot="1">
      <c r="A83" s="118">
        <f>'K-12'!C73</f>
        <v>0</v>
      </c>
      <c r="B83" s="134">
        <f>'K-12'!D73</f>
        <v>0</v>
      </c>
      <c r="C83" s="220"/>
      <c r="D83" s="220"/>
      <c r="E83" s="120">
        <f>'K-12'!F73</f>
        <v>0</v>
      </c>
      <c r="F83" s="120">
        <f>'K-12'!H73</f>
        <v>0</v>
      </c>
      <c r="G83" s="121">
        <f>'K-12'!E73</f>
        <v>0</v>
      </c>
      <c r="H83" s="208"/>
    </row>
    <row r="84" spans="1:8" ht="17.149999999999999" customHeight="1" thickBot="1">
      <c r="A84" s="426" t="s">
        <v>99</v>
      </c>
      <c r="B84" s="427"/>
      <c r="C84" s="427"/>
      <c r="D84" s="427"/>
      <c r="E84" s="427"/>
      <c r="F84" s="427"/>
      <c r="G84" s="427"/>
      <c r="H84" s="428"/>
    </row>
    <row r="85" spans="1:8" ht="17.149999999999999" customHeight="1">
      <c r="A85" s="122">
        <f>'K-12'!C74</f>
        <v>0</v>
      </c>
      <c r="B85" s="135">
        <f>'K-12'!D74</f>
        <v>0</v>
      </c>
      <c r="C85" s="218"/>
      <c r="D85" s="218"/>
      <c r="E85" s="429" t="s">
        <v>65</v>
      </c>
      <c r="F85" s="429"/>
      <c r="G85" s="429"/>
      <c r="H85" s="209"/>
    </row>
    <row r="86" spans="1:8" ht="17.149999999999999" customHeight="1">
      <c r="A86" s="114">
        <f>'K-12'!C75</f>
        <v>0</v>
      </c>
      <c r="B86" s="133">
        <f>'K-12'!D75</f>
        <v>0</v>
      </c>
      <c r="C86" s="219"/>
      <c r="D86" s="219"/>
      <c r="E86" s="430"/>
      <c r="F86" s="430"/>
      <c r="G86" s="430"/>
      <c r="H86" s="207"/>
    </row>
    <row r="87" spans="1:8" ht="17.149999999999999" customHeight="1">
      <c r="A87" s="114">
        <f>'K-12'!C76</f>
        <v>0</v>
      </c>
      <c r="B87" s="133">
        <f>'K-12'!D76</f>
        <v>0</v>
      </c>
      <c r="C87" s="219"/>
      <c r="D87" s="219"/>
      <c r="E87" s="430"/>
      <c r="F87" s="430"/>
      <c r="G87" s="430"/>
      <c r="H87" s="207"/>
    </row>
    <row r="88" spans="1:8" ht="17.149999999999999" customHeight="1" thickBot="1">
      <c r="A88" s="136">
        <f>'K-12'!C77</f>
        <v>0</v>
      </c>
      <c r="B88" s="137">
        <f>'K-12'!D77</f>
        <v>0</v>
      </c>
      <c r="C88" s="230"/>
      <c r="D88" s="230"/>
      <c r="E88" s="536"/>
      <c r="F88" s="536"/>
      <c r="G88" s="536"/>
      <c r="H88" s="215"/>
    </row>
    <row r="89" spans="1:8" ht="17.149999999999999" customHeight="1">
      <c r="A89" s="124">
        <f>'K-12'!C78</f>
        <v>0</v>
      </c>
      <c r="B89" s="125" t="s">
        <v>66</v>
      </c>
      <c r="C89" s="218"/>
      <c r="D89" s="218"/>
      <c r="E89" s="479" t="s">
        <v>67</v>
      </c>
      <c r="F89" s="479"/>
      <c r="G89" s="479"/>
      <c r="H89" s="209"/>
    </row>
    <row r="90" spans="1:8" ht="17.149999999999999" customHeight="1">
      <c r="A90" s="126">
        <f>'K-12'!C79</f>
        <v>0</v>
      </c>
      <c r="B90" s="127" t="s">
        <v>66</v>
      </c>
      <c r="C90" s="219"/>
      <c r="D90" s="219"/>
      <c r="E90" s="478"/>
      <c r="F90" s="478"/>
      <c r="G90" s="478"/>
      <c r="H90" s="207"/>
    </row>
    <row r="91" spans="1:8" ht="17.149999999999999" customHeight="1">
      <c r="A91" s="126">
        <f>'K-12'!C80</f>
        <v>0</v>
      </c>
      <c r="B91" s="127" t="s">
        <v>66</v>
      </c>
      <c r="C91" s="219"/>
      <c r="D91" s="219"/>
      <c r="E91" s="478"/>
      <c r="F91" s="478"/>
      <c r="G91" s="478"/>
      <c r="H91" s="207"/>
    </row>
    <row r="92" spans="1:8" ht="17.149999999999999" customHeight="1" thickBot="1">
      <c r="A92" s="128">
        <f>'K-12'!C81</f>
        <v>0</v>
      </c>
      <c r="B92" s="129" t="s">
        <v>66</v>
      </c>
      <c r="C92" s="220"/>
      <c r="D92" s="220"/>
      <c r="E92" s="431" t="s">
        <v>68</v>
      </c>
      <c r="F92" s="431"/>
      <c r="G92" s="431"/>
      <c r="H92" s="208"/>
    </row>
    <row r="93" spans="1:8" thickBot="1"/>
    <row r="94" spans="1:8" thickBot="1">
      <c r="A94" s="448" t="s">
        <v>103</v>
      </c>
      <c r="B94" s="449"/>
      <c r="C94" s="449"/>
      <c r="D94" s="449"/>
      <c r="E94" s="449"/>
      <c r="F94" s="449"/>
      <c r="G94" s="449"/>
      <c r="H94" s="450"/>
    </row>
    <row r="95" spans="1:8" ht="16.25" customHeight="1">
      <c r="A95" s="415"/>
      <c r="B95" s="417" t="s">
        <v>44</v>
      </c>
      <c r="C95" s="417"/>
      <c r="D95" s="418" t="s">
        <v>45</v>
      </c>
      <c r="E95" s="432" t="s">
        <v>46</v>
      </c>
      <c r="F95" s="105" t="s">
        <v>47</v>
      </c>
      <c r="G95" s="451" t="s">
        <v>71</v>
      </c>
      <c r="H95" s="423"/>
    </row>
    <row r="96" spans="1:8" ht="16.25" customHeight="1">
      <c r="A96" s="416"/>
      <c r="B96" s="420" t="s">
        <v>75</v>
      </c>
      <c r="C96" s="421"/>
      <c r="D96" s="419"/>
      <c r="E96" s="433"/>
      <c r="F96" s="108" t="s">
        <v>49</v>
      </c>
      <c r="G96" s="424"/>
      <c r="H96" s="425"/>
    </row>
    <row r="97" spans="1:8" ht="16.25" customHeight="1">
      <c r="A97" s="107" t="s">
        <v>50</v>
      </c>
      <c r="B97" s="444"/>
      <c r="C97" s="445"/>
      <c r="D97" s="216"/>
      <c r="E97" s="216"/>
      <c r="F97" s="452" t="s">
        <v>51</v>
      </c>
      <c r="G97" s="454" t="s">
        <v>52</v>
      </c>
      <c r="H97" s="456" t="s">
        <v>53</v>
      </c>
    </row>
    <row r="98" spans="1:8" ht="16.25" customHeight="1" thickBot="1">
      <c r="A98" s="112" t="s">
        <v>54</v>
      </c>
      <c r="B98" s="474"/>
      <c r="C98" s="475"/>
      <c r="D98" s="226"/>
      <c r="E98" s="227"/>
      <c r="F98" s="471"/>
      <c r="G98" s="472"/>
      <c r="H98" s="473"/>
    </row>
    <row r="99" spans="1:8" ht="16.25" customHeight="1">
      <c r="A99" s="434" t="s">
        <v>16</v>
      </c>
      <c r="B99" s="437" t="s">
        <v>55</v>
      </c>
      <c r="C99" s="437" t="s">
        <v>56</v>
      </c>
      <c r="D99" s="437" t="s">
        <v>105</v>
      </c>
      <c r="E99" s="476" t="s">
        <v>57</v>
      </c>
      <c r="F99" s="476"/>
      <c r="G99" s="476"/>
      <c r="H99" s="440" t="s">
        <v>58</v>
      </c>
    </row>
    <row r="100" spans="1:8" ht="16.25" customHeight="1">
      <c r="A100" s="435"/>
      <c r="B100" s="438"/>
      <c r="C100" s="438"/>
      <c r="D100" s="438"/>
      <c r="E100" s="443" t="s">
        <v>59</v>
      </c>
      <c r="F100" s="443"/>
      <c r="G100" s="111" t="s">
        <v>60</v>
      </c>
      <c r="H100" s="441"/>
    </row>
    <row r="101" spans="1:8" ht="56.25" customHeight="1">
      <c r="A101" s="435"/>
      <c r="B101" s="438"/>
      <c r="C101" s="438"/>
      <c r="D101" s="438"/>
      <c r="E101" s="110" t="s">
        <v>61</v>
      </c>
      <c r="F101" s="110" t="s">
        <v>62</v>
      </c>
      <c r="G101" s="110" t="s">
        <v>63</v>
      </c>
      <c r="H101" s="441"/>
    </row>
    <row r="102" spans="1:8" ht="17.149999999999999" customHeight="1">
      <c r="A102" s="114">
        <f>'K-12'!C88</f>
        <v>0</v>
      </c>
      <c r="B102" s="133">
        <f>'K-12'!D88</f>
        <v>0</v>
      </c>
      <c r="C102" s="219"/>
      <c r="D102" s="219"/>
      <c r="E102" s="116">
        <f>'K-12'!F88</f>
        <v>0</v>
      </c>
      <c r="F102" s="116">
        <f>'K-12'!H88</f>
        <v>0</v>
      </c>
      <c r="G102" s="117">
        <f>'K-12'!E88</f>
        <v>0</v>
      </c>
      <c r="H102" s="207"/>
    </row>
    <row r="103" spans="1:8" ht="17.149999999999999" customHeight="1">
      <c r="A103" s="114">
        <f>'K-12'!C89</f>
        <v>0</v>
      </c>
      <c r="B103" s="133">
        <f>'K-12'!D89</f>
        <v>0</v>
      </c>
      <c r="C103" s="219"/>
      <c r="D103" s="219"/>
      <c r="E103" s="116">
        <f>'K-12'!F89</f>
        <v>0</v>
      </c>
      <c r="F103" s="116">
        <f>'K-12'!H89</f>
        <v>0</v>
      </c>
      <c r="G103" s="117">
        <f>'K-12'!E89</f>
        <v>0</v>
      </c>
      <c r="H103" s="207"/>
    </row>
    <row r="104" spans="1:8" ht="17.149999999999999" customHeight="1">
      <c r="A104" s="114">
        <f>'K-12'!C90</f>
        <v>0</v>
      </c>
      <c r="B104" s="133">
        <f>'K-12'!D90</f>
        <v>0</v>
      </c>
      <c r="C104" s="219"/>
      <c r="D104" s="219"/>
      <c r="E104" s="116">
        <f>'K-12'!F90</f>
        <v>0</v>
      </c>
      <c r="F104" s="116">
        <f>'K-12'!H90</f>
        <v>0</v>
      </c>
      <c r="G104" s="117">
        <f>'K-12'!E90</f>
        <v>0</v>
      </c>
      <c r="H104" s="207"/>
    </row>
    <row r="105" spans="1:8" ht="17.149999999999999" customHeight="1">
      <c r="A105" s="114">
        <f>'K-12'!C91</f>
        <v>0</v>
      </c>
      <c r="B105" s="133">
        <f>'K-12'!D91</f>
        <v>0</v>
      </c>
      <c r="C105" s="219" t="s">
        <v>64</v>
      </c>
      <c r="D105" s="219"/>
      <c r="E105" s="116">
        <f>'K-12'!F91</f>
        <v>0</v>
      </c>
      <c r="F105" s="116">
        <f>'K-12'!H91</f>
        <v>0</v>
      </c>
      <c r="G105" s="117">
        <f>'K-12'!E91</f>
        <v>0</v>
      </c>
      <c r="H105" s="207"/>
    </row>
    <row r="106" spans="1:8" ht="17.149999999999999" customHeight="1">
      <c r="A106" s="114">
        <f>'K-12'!C92</f>
        <v>0</v>
      </c>
      <c r="B106" s="133">
        <f>'K-12'!D92</f>
        <v>0</v>
      </c>
      <c r="C106" s="219"/>
      <c r="D106" s="219"/>
      <c r="E106" s="116">
        <f>'K-12'!F92</f>
        <v>0</v>
      </c>
      <c r="F106" s="116">
        <f>'K-12'!H92</f>
        <v>0</v>
      </c>
      <c r="G106" s="117">
        <f>'K-12'!E92</f>
        <v>0</v>
      </c>
      <c r="H106" s="207"/>
    </row>
    <row r="107" spans="1:8" ht="17.149999999999999" customHeight="1">
      <c r="A107" s="114">
        <f>'K-12'!C93</f>
        <v>0</v>
      </c>
      <c r="B107" s="133">
        <f>'K-12'!D93</f>
        <v>0</v>
      </c>
      <c r="C107" s="219"/>
      <c r="D107" s="219"/>
      <c r="E107" s="116">
        <f>'K-12'!F93</f>
        <v>0</v>
      </c>
      <c r="F107" s="116">
        <f>'K-12'!H93</f>
        <v>0</v>
      </c>
      <c r="G107" s="117">
        <f>'K-12'!E93</f>
        <v>0</v>
      </c>
      <c r="H107" s="207"/>
    </row>
    <row r="108" spans="1:8" ht="17.149999999999999" customHeight="1">
      <c r="A108" s="114">
        <f>'K-12'!C94</f>
        <v>0</v>
      </c>
      <c r="B108" s="133">
        <f>'K-12'!D94</f>
        <v>0</v>
      </c>
      <c r="C108" s="219"/>
      <c r="D108" s="219"/>
      <c r="E108" s="116">
        <f>'K-12'!F94</f>
        <v>0</v>
      </c>
      <c r="F108" s="116">
        <f>'K-12'!H94</f>
        <v>0</v>
      </c>
      <c r="G108" s="117">
        <f>'K-12'!E94</f>
        <v>0</v>
      </c>
      <c r="H108" s="207"/>
    </row>
    <row r="109" spans="1:8" ht="17.149999999999999" customHeight="1">
      <c r="A109" s="114">
        <f>'K-12'!C95</f>
        <v>0</v>
      </c>
      <c r="B109" s="133">
        <f>'K-12'!D95</f>
        <v>0</v>
      </c>
      <c r="C109" s="219"/>
      <c r="D109" s="219"/>
      <c r="E109" s="116">
        <f>'K-12'!F95</f>
        <v>0</v>
      </c>
      <c r="F109" s="116">
        <f>'K-12'!H95</f>
        <v>0</v>
      </c>
      <c r="G109" s="117">
        <f>'K-12'!E95</f>
        <v>0</v>
      </c>
      <c r="H109" s="207"/>
    </row>
    <row r="110" spans="1:8" ht="17.149999999999999" customHeight="1">
      <c r="A110" s="114">
        <f>'K-12'!C96</f>
        <v>0</v>
      </c>
      <c r="B110" s="133">
        <f>'K-12'!D96</f>
        <v>0</v>
      </c>
      <c r="C110" s="219"/>
      <c r="D110" s="219"/>
      <c r="E110" s="116">
        <f>'K-12'!F96</f>
        <v>0</v>
      </c>
      <c r="F110" s="116">
        <f>'K-12'!H96</f>
        <v>0</v>
      </c>
      <c r="G110" s="117">
        <f>'K-12'!E96</f>
        <v>0</v>
      </c>
      <c r="H110" s="207"/>
    </row>
    <row r="111" spans="1:8" ht="17.149999999999999" customHeight="1">
      <c r="A111" s="114">
        <f>'K-12'!C97</f>
        <v>0</v>
      </c>
      <c r="B111" s="133">
        <f>'K-12'!D97</f>
        <v>0</v>
      </c>
      <c r="C111" s="219"/>
      <c r="D111" s="219"/>
      <c r="E111" s="116">
        <f>'K-12'!F97</f>
        <v>0</v>
      </c>
      <c r="F111" s="116">
        <f>'K-12'!H97</f>
        <v>0</v>
      </c>
      <c r="G111" s="117">
        <f>'K-12'!E97</f>
        <v>0</v>
      </c>
      <c r="H111" s="207"/>
    </row>
    <row r="112" spans="1:8" ht="17.149999999999999" customHeight="1">
      <c r="A112" s="114">
        <f>'K-12'!C98</f>
        <v>0</v>
      </c>
      <c r="B112" s="133">
        <f>'K-12'!D98</f>
        <v>0</v>
      </c>
      <c r="C112" s="219"/>
      <c r="D112" s="219"/>
      <c r="E112" s="116">
        <f>'K-12'!F98</f>
        <v>0</v>
      </c>
      <c r="F112" s="116">
        <f>'K-12'!H98</f>
        <v>0</v>
      </c>
      <c r="G112" s="117">
        <f>'K-12'!E98</f>
        <v>0</v>
      </c>
      <c r="H112" s="207"/>
    </row>
    <row r="113" spans="1:8" ht="17.149999999999999" customHeight="1">
      <c r="A113" s="114">
        <f>'K-12'!C99</f>
        <v>0</v>
      </c>
      <c r="B113" s="133">
        <f>'K-12'!D99</f>
        <v>0</v>
      </c>
      <c r="C113" s="219"/>
      <c r="D113" s="219"/>
      <c r="E113" s="116">
        <f>'K-12'!F99</f>
        <v>0</v>
      </c>
      <c r="F113" s="116">
        <f>'K-12'!H99</f>
        <v>0</v>
      </c>
      <c r="G113" s="117">
        <f>'K-12'!E99</f>
        <v>0</v>
      </c>
      <c r="H113" s="207"/>
    </row>
    <row r="114" spans="1:8" ht="17.149999999999999" customHeight="1" thickBot="1">
      <c r="A114" s="118">
        <f>'K-12'!C100</f>
        <v>0</v>
      </c>
      <c r="B114" s="134">
        <f>'K-12'!D100</f>
        <v>0</v>
      </c>
      <c r="C114" s="220"/>
      <c r="D114" s="220"/>
      <c r="E114" s="120">
        <f>'K-12'!F100</f>
        <v>0</v>
      </c>
      <c r="F114" s="120">
        <f>'K-12'!H100</f>
        <v>0</v>
      </c>
      <c r="G114" s="121">
        <f>'K-12'!E100</f>
        <v>0</v>
      </c>
      <c r="H114" s="208"/>
    </row>
    <row r="115" spans="1:8" ht="17.149999999999999" customHeight="1" thickBot="1">
      <c r="A115" s="426" t="s">
        <v>99</v>
      </c>
      <c r="B115" s="427"/>
      <c r="C115" s="427"/>
      <c r="D115" s="427"/>
      <c r="E115" s="427"/>
      <c r="F115" s="427"/>
      <c r="G115" s="427"/>
      <c r="H115" s="428"/>
    </row>
    <row r="116" spans="1:8" ht="17.149999999999999" customHeight="1">
      <c r="A116" s="122">
        <f>'K-12'!C101</f>
        <v>0</v>
      </c>
      <c r="B116" s="135">
        <f>'K-12'!D101</f>
        <v>0</v>
      </c>
      <c r="C116" s="218"/>
      <c r="D116" s="218"/>
      <c r="E116" s="429" t="s">
        <v>65</v>
      </c>
      <c r="F116" s="429"/>
      <c r="G116" s="429"/>
      <c r="H116" s="209"/>
    </row>
    <row r="117" spans="1:8" ht="17.149999999999999" customHeight="1">
      <c r="A117" s="114">
        <f>'K-12'!C102</f>
        <v>0</v>
      </c>
      <c r="B117" s="133">
        <f>'K-12'!D102</f>
        <v>0</v>
      </c>
      <c r="C117" s="219"/>
      <c r="D117" s="219"/>
      <c r="E117" s="430"/>
      <c r="F117" s="430"/>
      <c r="G117" s="430"/>
      <c r="H117" s="207"/>
    </row>
    <row r="118" spans="1:8" ht="17.149999999999999" customHeight="1">
      <c r="A118" s="114">
        <f>'K-12'!C103</f>
        <v>0</v>
      </c>
      <c r="B118" s="133">
        <f>'K-12'!D103</f>
        <v>0</v>
      </c>
      <c r="C118" s="219"/>
      <c r="D118" s="219"/>
      <c r="E118" s="430"/>
      <c r="F118" s="430"/>
      <c r="G118" s="430"/>
      <c r="H118" s="207"/>
    </row>
    <row r="119" spans="1:8" ht="17.149999999999999" customHeight="1" thickBot="1">
      <c r="A119" s="136">
        <f>'K-12'!C104</f>
        <v>0</v>
      </c>
      <c r="B119" s="137">
        <f>'K-12'!D104</f>
        <v>0</v>
      </c>
      <c r="C119" s="230"/>
      <c r="D119" s="230"/>
      <c r="E119" s="536"/>
      <c r="F119" s="536"/>
      <c r="G119" s="536"/>
      <c r="H119" s="215"/>
    </row>
    <row r="120" spans="1:8" ht="17.149999999999999" customHeight="1">
      <c r="A120" s="124">
        <f>'K-12'!C105</f>
        <v>0</v>
      </c>
      <c r="B120" s="125" t="s">
        <v>66</v>
      </c>
      <c r="C120" s="218"/>
      <c r="D120" s="218"/>
      <c r="E120" s="479" t="s">
        <v>67</v>
      </c>
      <c r="F120" s="479"/>
      <c r="G120" s="479"/>
      <c r="H120" s="209"/>
    </row>
    <row r="121" spans="1:8" ht="17.149999999999999" customHeight="1">
      <c r="A121" s="126">
        <f>'K-12'!C106</f>
        <v>0</v>
      </c>
      <c r="B121" s="127" t="s">
        <v>66</v>
      </c>
      <c r="C121" s="219"/>
      <c r="D121" s="219"/>
      <c r="E121" s="478"/>
      <c r="F121" s="478"/>
      <c r="G121" s="478"/>
      <c r="H121" s="207"/>
    </row>
    <row r="122" spans="1:8" ht="17.149999999999999" customHeight="1">
      <c r="A122" s="126">
        <f>'K-12'!C107</f>
        <v>0</v>
      </c>
      <c r="B122" s="127" t="s">
        <v>66</v>
      </c>
      <c r="C122" s="219"/>
      <c r="D122" s="219"/>
      <c r="E122" s="478"/>
      <c r="F122" s="478"/>
      <c r="G122" s="478"/>
      <c r="H122" s="207"/>
    </row>
    <row r="123" spans="1:8" ht="17.149999999999999" customHeight="1" thickBot="1">
      <c r="A123" s="128">
        <f>'K-12'!C108</f>
        <v>0</v>
      </c>
      <c r="B123" s="129" t="s">
        <v>66</v>
      </c>
      <c r="C123" s="220"/>
      <c r="D123" s="220"/>
      <c r="E123" s="431" t="s">
        <v>68</v>
      </c>
      <c r="F123" s="431"/>
      <c r="G123" s="431"/>
      <c r="H123" s="208"/>
    </row>
    <row r="124" spans="1:8" thickBot="1"/>
    <row r="125" spans="1:8" thickBot="1">
      <c r="A125" s="448" t="s">
        <v>103</v>
      </c>
      <c r="B125" s="449"/>
      <c r="C125" s="449"/>
      <c r="D125" s="449"/>
      <c r="E125" s="449"/>
      <c r="F125" s="449"/>
      <c r="G125" s="449"/>
      <c r="H125" s="450"/>
    </row>
    <row r="126" spans="1:8" ht="16.25" customHeight="1">
      <c r="A126" s="415"/>
      <c r="B126" s="417" t="s">
        <v>44</v>
      </c>
      <c r="C126" s="417"/>
      <c r="D126" s="418" t="s">
        <v>45</v>
      </c>
      <c r="E126" s="432" t="s">
        <v>46</v>
      </c>
      <c r="F126" s="105" t="s">
        <v>47</v>
      </c>
      <c r="G126" s="451" t="s">
        <v>72</v>
      </c>
      <c r="H126" s="423"/>
    </row>
    <row r="127" spans="1:8" ht="16.25" customHeight="1">
      <c r="A127" s="416"/>
      <c r="B127" s="420" t="s">
        <v>75</v>
      </c>
      <c r="C127" s="421"/>
      <c r="D127" s="419"/>
      <c r="E127" s="433"/>
      <c r="F127" s="108" t="s">
        <v>49</v>
      </c>
      <c r="G127" s="424"/>
      <c r="H127" s="425"/>
    </row>
    <row r="128" spans="1:8" ht="16.25" customHeight="1">
      <c r="A128" s="107" t="s">
        <v>50</v>
      </c>
      <c r="B128" s="444"/>
      <c r="C128" s="445"/>
      <c r="D128" s="216"/>
      <c r="E128" s="216"/>
      <c r="F128" s="452" t="s">
        <v>51</v>
      </c>
      <c r="G128" s="454" t="s">
        <v>52</v>
      </c>
      <c r="H128" s="456" t="s">
        <v>53</v>
      </c>
    </row>
    <row r="129" spans="1:8" ht="16.25" customHeight="1" thickBot="1">
      <c r="A129" s="112" t="s">
        <v>54</v>
      </c>
      <c r="B129" s="474"/>
      <c r="C129" s="475"/>
      <c r="D129" s="226"/>
      <c r="E129" s="227"/>
      <c r="F129" s="471"/>
      <c r="G129" s="472"/>
      <c r="H129" s="473"/>
    </row>
    <row r="130" spans="1:8" ht="16.25" customHeight="1">
      <c r="A130" s="434" t="s">
        <v>16</v>
      </c>
      <c r="B130" s="437" t="s">
        <v>55</v>
      </c>
      <c r="C130" s="437" t="s">
        <v>56</v>
      </c>
      <c r="D130" s="437" t="s">
        <v>105</v>
      </c>
      <c r="E130" s="476" t="s">
        <v>57</v>
      </c>
      <c r="F130" s="476"/>
      <c r="G130" s="476"/>
      <c r="H130" s="440" t="s">
        <v>58</v>
      </c>
    </row>
    <row r="131" spans="1:8" ht="16.25" customHeight="1">
      <c r="A131" s="435"/>
      <c r="B131" s="438"/>
      <c r="C131" s="438"/>
      <c r="D131" s="438"/>
      <c r="E131" s="443" t="s">
        <v>59</v>
      </c>
      <c r="F131" s="443"/>
      <c r="G131" s="111" t="s">
        <v>60</v>
      </c>
      <c r="H131" s="441"/>
    </row>
    <row r="132" spans="1:8" ht="56.25" customHeight="1">
      <c r="A132" s="435"/>
      <c r="B132" s="438"/>
      <c r="C132" s="438"/>
      <c r="D132" s="438"/>
      <c r="E132" s="110" t="s">
        <v>61</v>
      </c>
      <c r="F132" s="110" t="s">
        <v>62</v>
      </c>
      <c r="G132" s="110" t="s">
        <v>63</v>
      </c>
      <c r="H132" s="441"/>
    </row>
    <row r="133" spans="1:8" ht="17.149999999999999" customHeight="1">
      <c r="A133" s="114">
        <f>'K-12'!C115</f>
        <v>0</v>
      </c>
      <c r="B133" s="133">
        <f>'K-12'!D115</f>
        <v>0</v>
      </c>
      <c r="C133" s="219"/>
      <c r="D133" s="219"/>
      <c r="E133" s="116">
        <f>'K-12'!F115</f>
        <v>0</v>
      </c>
      <c r="F133" s="116">
        <f>'K-12'!H115</f>
        <v>0</v>
      </c>
      <c r="G133" s="117">
        <f>'K-12'!E115</f>
        <v>0</v>
      </c>
      <c r="H133" s="207"/>
    </row>
    <row r="134" spans="1:8" ht="17.149999999999999" customHeight="1">
      <c r="A134" s="114">
        <f>'K-12'!C116</f>
        <v>0</v>
      </c>
      <c r="B134" s="133">
        <f>'K-12'!D116</f>
        <v>0</v>
      </c>
      <c r="C134" s="219"/>
      <c r="D134" s="219"/>
      <c r="E134" s="116">
        <f>'K-12'!F116</f>
        <v>0</v>
      </c>
      <c r="F134" s="116">
        <f>'K-12'!H116</f>
        <v>0</v>
      </c>
      <c r="G134" s="117">
        <f>'K-12'!E116</f>
        <v>0</v>
      </c>
      <c r="H134" s="207"/>
    </row>
    <row r="135" spans="1:8" ht="17.149999999999999" customHeight="1">
      <c r="A135" s="114">
        <f>'K-12'!C117</f>
        <v>0</v>
      </c>
      <c r="B135" s="133">
        <f>'K-12'!D117</f>
        <v>0</v>
      </c>
      <c r="C135" s="219"/>
      <c r="D135" s="219"/>
      <c r="E135" s="116">
        <f>'K-12'!F117</f>
        <v>0</v>
      </c>
      <c r="F135" s="116">
        <f>'K-12'!H117</f>
        <v>0</v>
      </c>
      <c r="G135" s="117">
        <f>'K-12'!E117</f>
        <v>0</v>
      </c>
      <c r="H135" s="207"/>
    </row>
    <row r="136" spans="1:8" ht="17.149999999999999" customHeight="1">
      <c r="A136" s="114">
        <f>'K-12'!C118</f>
        <v>0</v>
      </c>
      <c r="B136" s="133">
        <f>'K-12'!D118</f>
        <v>0</v>
      </c>
      <c r="C136" s="219" t="s">
        <v>64</v>
      </c>
      <c r="D136" s="219"/>
      <c r="E136" s="116">
        <f>'K-12'!F118</f>
        <v>0</v>
      </c>
      <c r="F136" s="116">
        <f>'K-12'!H118</f>
        <v>0</v>
      </c>
      <c r="G136" s="117">
        <f>'K-12'!E118</f>
        <v>0</v>
      </c>
      <c r="H136" s="207"/>
    </row>
    <row r="137" spans="1:8" ht="17.149999999999999" customHeight="1">
      <c r="A137" s="114">
        <f>'K-12'!C119</f>
        <v>0</v>
      </c>
      <c r="B137" s="133">
        <f>'K-12'!D119</f>
        <v>0</v>
      </c>
      <c r="C137" s="219"/>
      <c r="D137" s="219"/>
      <c r="E137" s="116">
        <f>'K-12'!F119</f>
        <v>0</v>
      </c>
      <c r="F137" s="116">
        <f>'K-12'!H119</f>
        <v>0</v>
      </c>
      <c r="G137" s="117">
        <f>'K-12'!E119</f>
        <v>0</v>
      </c>
      <c r="H137" s="207"/>
    </row>
    <row r="138" spans="1:8" ht="17.149999999999999" customHeight="1">
      <c r="A138" s="114">
        <f>'K-12'!C120</f>
        <v>0</v>
      </c>
      <c r="B138" s="133">
        <f>'K-12'!D120</f>
        <v>0</v>
      </c>
      <c r="C138" s="219"/>
      <c r="D138" s="219"/>
      <c r="E138" s="116">
        <f>'K-12'!F120</f>
        <v>0</v>
      </c>
      <c r="F138" s="116">
        <f>'K-12'!H120</f>
        <v>0</v>
      </c>
      <c r="G138" s="117">
        <f>'K-12'!E120</f>
        <v>0</v>
      </c>
      <c r="H138" s="207"/>
    </row>
    <row r="139" spans="1:8" ht="17.149999999999999" customHeight="1">
      <c r="A139" s="114">
        <f>'K-12'!C121</f>
        <v>0</v>
      </c>
      <c r="B139" s="133">
        <f>'K-12'!D121</f>
        <v>0</v>
      </c>
      <c r="C139" s="219"/>
      <c r="D139" s="219"/>
      <c r="E139" s="116">
        <f>'K-12'!F121</f>
        <v>0</v>
      </c>
      <c r="F139" s="116">
        <f>'K-12'!H121</f>
        <v>0</v>
      </c>
      <c r="G139" s="117">
        <f>'K-12'!E121</f>
        <v>0</v>
      </c>
      <c r="H139" s="207"/>
    </row>
    <row r="140" spans="1:8" ht="17.149999999999999" customHeight="1">
      <c r="A140" s="114">
        <f>'K-12'!C122</f>
        <v>0</v>
      </c>
      <c r="B140" s="133">
        <f>'K-12'!D122</f>
        <v>0</v>
      </c>
      <c r="C140" s="219"/>
      <c r="D140" s="219"/>
      <c r="E140" s="116">
        <f>'K-12'!F122</f>
        <v>0</v>
      </c>
      <c r="F140" s="116">
        <f>'K-12'!H122</f>
        <v>0</v>
      </c>
      <c r="G140" s="117">
        <f>'K-12'!E122</f>
        <v>0</v>
      </c>
      <c r="H140" s="207"/>
    </row>
    <row r="141" spans="1:8" ht="17.149999999999999" customHeight="1">
      <c r="A141" s="114">
        <f>'K-12'!C123</f>
        <v>0</v>
      </c>
      <c r="B141" s="133">
        <f>'K-12'!D123</f>
        <v>0</v>
      </c>
      <c r="C141" s="219"/>
      <c r="D141" s="219"/>
      <c r="E141" s="116">
        <f>'K-12'!F123</f>
        <v>0</v>
      </c>
      <c r="F141" s="116">
        <f>'K-12'!H123</f>
        <v>0</v>
      </c>
      <c r="G141" s="117">
        <f>'K-12'!E123</f>
        <v>0</v>
      </c>
      <c r="H141" s="207"/>
    </row>
    <row r="142" spans="1:8" ht="17.149999999999999" customHeight="1">
      <c r="A142" s="114">
        <f>'K-12'!C124</f>
        <v>0</v>
      </c>
      <c r="B142" s="133">
        <f>'K-12'!D124</f>
        <v>0</v>
      </c>
      <c r="C142" s="219"/>
      <c r="D142" s="219"/>
      <c r="E142" s="116">
        <f>'K-12'!F124</f>
        <v>0</v>
      </c>
      <c r="F142" s="116">
        <f>'K-12'!H124</f>
        <v>0</v>
      </c>
      <c r="G142" s="117">
        <f>'K-12'!E124</f>
        <v>0</v>
      </c>
      <c r="H142" s="207"/>
    </row>
    <row r="143" spans="1:8" ht="17.149999999999999" customHeight="1">
      <c r="A143" s="114">
        <f>'K-12'!C125</f>
        <v>0</v>
      </c>
      <c r="B143" s="133">
        <f>'K-12'!D125</f>
        <v>0</v>
      </c>
      <c r="C143" s="219"/>
      <c r="D143" s="219"/>
      <c r="E143" s="116">
        <f>'K-12'!F125</f>
        <v>0</v>
      </c>
      <c r="F143" s="116">
        <f>'K-12'!H125</f>
        <v>0</v>
      </c>
      <c r="G143" s="117">
        <f>'K-12'!E125</f>
        <v>0</v>
      </c>
      <c r="H143" s="207"/>
    </row>
    <row r="144" spans="1:8" ht="17.149999999999999" customHeight="1">
      <c r="A144" s="114">
        <f>'K-12'!C126</f>
        <v>0</v>
      </c>
      <c r="B144" s="133">
        <f>'K-12'!D126</f>
        <v>0</v>
      </c>
      <c r="C144" s="219"/>
      <c r="D144" s="219"/>
      <c r="E144" s="116">
        <f>'K-12'!F126</f>
        <v>0</v>
      </c>
      <c r="F144" s="116">
        <f>'K-12'!H126</f>
        <v>0</v>
      </c>
      <c r="G144" s="117">
        <f>'K-12'!E126</f>
        <v>0</v>
      </c>
      <c r="H144" s="207"/>
    </row>
    <row r="145" spans="1:8" ht="17.149999999999999" customHeight="1" thickBot="1">
      <c r="A145" s="118">
        <f>'K-12'!C127</f>
        <v>0</v>
      </c>
      <c r="B145" s="134">
        <f>'K-12'!D127</f>
        <v>0</v>
      </c>
      <c r="C145" s="220"/>
      <c r="D145" s="220"/>
      <c r="E145" s="120">
        <f>'K-12'!F127</f>
        <v>0</v>
      </c>
      <c r="F145" s="120">
        <f>'K-12'!H127</f>
        <v>0</v>
      </c>
      <c r="G145" s="121">
        <f>'K-12'!E127</f>
        <v>0</v>
      </c>
      <c r="H145" s="208"/>
    </row>
    <row r="146" spans="1:8" ht="17.149999999999999" customHeight="1" thickBot="1">
      <c r="A146" s="426" t="s">
        <v>99</v>
      </c>
      <c r="B146" s="427"/>
      <c r="C146" s="427"/>
      <c r="D146" s="427"/>
      <c r="E146" s="427"/>
      <c r="F146" s="427"/>
      <c r="G146" s="427"/>
      <c r="H146" s="428"/>
    </row>
    <row r="147" spans="1:8" ht="17.149999999999999" customHeight="1">
      <c r="A147" s="122">
        <f>'K-12'!C128</f>
        <v>0</v>
      </c>
      <c r="B147" s="135">
        <f>'K-12'!D128</f>
        <v>0</v>
      </c>
      <c r="C147" s="218"/>
      <c r="D147" s="218"/>
      <c r="E147" s="429" t="s">
        <v>65</v>
      </c>
      <c r="F147" s="429"/>
      <c r="G147" s="429"/>
      <c r="H147" s="209"/>
    </row>
    <row r="148" spans="1:8" ht="17.149999999999999" customHeight="1">
      <c r="A148" s="114">
        <f>'K-12'!C129</f>
        <v>0</v>
      </c>
      <c r="B148" s="133">
        <f>'K-12'!D129</f>
        <v>0</v>
      </c>
      <c r="C148" s="219"/>
      <c r="D148" s="219"/>
      <c r="E148" s="430"/>
      <c r="F148" s="430"/>
      <c r="G148" s="430"/>
      <c r="H148" s="207"/>
    </row>
    <row r="149" spans="1:8" ht="17.149999999999999" customHeight="1">
      <c r="A149" s="114">
        <f>'K-12'!C130</f>
        <v>0</v>
      </c>
      <c r="B149" s="133">
        <f>'K-12'!D130</f>
        <v>0</v>
      </c>
      <c r="C149" s="219"/>
      <c r="D149" s="219"/>
      <c r="E149" s="430"/>
      <c r="F149" s="430"/>
      <c r="G149" s="430"/>
      <c r="H149" s="207"/>
    </row>
    <row r="150" spans="1:8" ht="17.149999999999999" customHeight="1" thickBot="1">
      <c r="A150" s="136">
        <f>'K-12'!C131</f>
        <v>0</v>
      </c>
      <c r="B150" s="137">
        <f>'K-12'!D131</f>
        <v>0</v>
      </c>
      <c r="C150" s="230"/>
      <c r="D150" s="230"/>
      <c r="E150" s="536"/>
      <c r="F150" s="536"/>
      <c r="G150" s="536"/>
      <c r="H150" s="215"/>
    </row>
    <row r="151" spans="1:8" ht="17.149999999999999" customHeight="1">
      <c r="A151" s="124">
        <f>'K-12'!C132</f>
        <v>0</v>
      </c>
      <c r="B151" s="125" t="s">
        <v>66</v>
      </c>
      <c r="C151" s="218"/>
      <c r="D151" s="218"/>
      <c r="E151" s="479" t="s">
        <v>67</v>
      </c>
      <c r="F151" s="479"/>
      <c r="G151" s="479"/>
      <c r="H151" s="209"/>
    </row>
    <row r="152" spans="1:8" ht="17.149999999999999" customHeight="1">
      <c r="A152" s="126">
        <f>'K-12'!C133</f>
        <v>0</v>
      </c>
      <c r="B152" s="127" t="s">
        <v>66</v>
      </c>
      <c r="C152" s="219"/>
      <c r="D152" s="219"/>
      <c r="E152" s="478"/>
      <c r="F152" s="478"/>
      <c r="G152" s="478"/>
      <c r="H152" s="207"/>
    </row>
    <row r="153" spans="1:8" ht="17.149999999999999" customHeight="1">
      <c r="A153" s="126">
        <f>'K-12'!C134</f>
        <v>0</v>
      </c>
      <c r="B153" s="127" t="s">
        <v>66</v>
      </c>
      <c r="C153" s="219"/>
      <c r="D153" s="219"/>
      <c r="E153" s="478"/>
      <c r="F153" s="478"/>
      <c r="G153" s="478"/>
      <c r="H153" s="207"/>
    </row>
    <row r="154" spans="1:8" ht="17.149999999999999" customHeight="1" thickBot="1">
      <c r="A154" s="128">
        <f>'K-12'!C135</f>
        <v>0</v>
      </c>
      <c r="B154" s="129" t="s">
        <v>66</v>
      </c>
      <c r="C154" s="220"/>
      <c r="D154" s="220"/>
      <c r="E154" s="431" t="s">
        <v>68</v>
      </c>
      <c r="F154" s="431"/>
      <c r="G154" s="431"/>
      <c r="H154" s="208"/>
    </row>
    <row r="155" spans="1:8" ht="14.5"/>
  </sheetData>
  <sheetProtection algorithmName="SHA-512" hashValue="CcG3sGzYqqs4mZYZvHnREgu27fCDKRs0Nd4DHrlw3oyxUtfYu1KKJtAQaAMy0hF+Jv3n/foDaZh2T+mQX01ZPg==" saltValue="tUPYuUpfsRsXFmCSGMBCtg==" spinCount="100000" sheet="1" objects="1" scenarios="1"/>
  <mergeCells count="120">
    <mergeCell ref="A1:H1"/>
    <mergeCell ref="A2:A3"/>
    <mergeCell ref="B2:C2"/>
    <mergeCell ref="D2:D3"/>
    <mergeCell ref="E2:E3"/>
    <mergeCell ref="G2:H2"/>
    <mergeCell ref="B3:C3"/>
    <mergeCell ref="G3:H3"/>
    <mergeCell ref="B4:C4"/>
    <mergeCell ref="F4:F5"/>
    <mergeCell ref="G4:G5"/>
    <mergeCell ref="H4:H5"/>
    <mergeCell ref="B5:C5"/>
    <mergeCell ref="A6:A8"/>
    <mergeCell ref="B6:B8"/>
    <mergeCell ref="C6:C8"/>
    <mergeCell ref="D6:D8"/>
    <mergeCell ref="E6:G6"/>
    <mergeCell ref="A32:H32"/>
    <mergeCell ref="A33:A34"/>
    <mergeCell ref="B33:C33"/>
    <mergeCell ref="D33:D34"/>
    <mergeCell ref="E33:E34"/>
    <mergeCell ref="G33:H33"/>
    <mergeCell ref="B34:C34"/>
    <mergeCell ref="G34:H34"/>
    <mergeCell ref="H6:H8"/>
    <mergeCell ref="E7:F7"/>
    <mergeCell ref="A22:H22"/>
    <mergeCell ref="E23:G26"/>
    <mergeCell ref="E27:G29"/>
    <mergeCell ref="E30:G30"/>
    <mergeCell ref="B35:C35"/>
    <mergeCell ref="F35:F36"/>
    <mergeCell ref="G35:G36"/>
    <mergeCell ref="H35:H36"/>
    <mergeCell ref="B36:C36"/>
    <mergeCell ref="A37:A39"/>
    <mergeCell ref="B37:B39"/>
    <mergeCell ref="C37:C39"/>
    <mergeCell ref="D37:D39"/>
    <mergeCell ref="E37:G37"/>
    <mergeCell ref="A63:H63"/>
    <mergeCell ref="A64:A65"/>
    <mergeCell ref="B64:C64"/>
    <mergeCell ref="D64:D65"/>
    <mergeCell ref="E64:E65"/>
    <mergeCell ref="G64:H64"/>
    <mergeCell ref="B65:C65"/>
    <mergeCell ref="G65:H65"/>
    <mergeCell ref="H37:H39"/>
    <mergeCell ref="E38:F38"/>
    <mergeCell ref="A53:H53"/>
    <mergeCell ref="E54:G57"/>
    <mergeCell ref="E58:G60"/>
    <mergeCell ref="E61:G61"/>
    <mergeCell ref="B66:C66"/>
    <mergeCell ref="F66:F67"/>
    <mergeCell ref="G66:G67"/>
    <mergeCell ref="H66:H67"/>
    <mergeCell ref="B67:C67"/>
    <mergeCell ref="A68:A70"/>
    <mergeCell ref="B68:B70"/>
    <mergeCell ref="C68:C70"/>
    <mergeCell ref="D68:D70"/>
    <mergeCell ref="E68:G68"/>
    <mergeCell ref="A94:H94"/>
    <mergeCell ref="A95:A96"/>
    <mergeCell ref="B95:C95"/>
    <mergeCell ref="D95:D96"/>
    <mergeCell ref="E95:E96"/>
    <mergeCell ref="G95:H95"/>
    <mergeCell ref="B96:C96"/>
    <mergeCell ref="G96:H96"/>
    <mergeCell ref="H68:H70"/>
    <mergeCell ref="E69:F69"/>
    <mergeCell ref="A84:H84"/>
    <mergeCell ref="E85:G88"/>
    <mergeCell ref="E89:G91"/>
    <mergeCell ref="E92:G92"/>
    <mergeCell ref="B97:C97"/>
    <mergeCell ref="F97:F98"/>
    <mergeCell ref="G97:G98"/>
    <mergeCell ref="H97:H98"/>
    <mergeCell ref="B98:C98"/>
    <mergeCell ref="A99:A101"/>
    <mergeCell ref="B99:B101"/>
    <mergeCell ref="C99:C101"/>
    <mergeCell ref="D99:D101"/>
    <mergeCell ref="E99:G99"/>
    <mergeCell ref="A125:H125"/>
    <mergeCell ref="A126:A127"/>
    <mergeCell ref="B126:C126"/>
    <mergeCell ref="D126:D127"/>
    <mergeCell ref="E126:E127"/>
    <mergeCell ref="G126:H126"/>
    <mergeCell ref="B127:C127"/>
    <mergeCell ref="G127:H127"/>
    <mergeCell ref="H99:H101"/>
    <mergeCell ref="E100:F100"/>
    <mergeCell ref="A115:H115"/>
    <mergeCell ref="E116:G119"/>
    <mergeCell ref="E120:G122"/>
    <mergeCell ref="E123:G123"/>
    <mergeCell ref="H130:H132"/>
    <mergeCell ref="E131:F131"/>
    <mergeCell ref="A146:H146"/>
    <mergeCell ref="E147:G150"/>
    <mergeCell ref="E151:G153"/>
    <mergeCell ref="E154:G154"/>
    <mergeCell ref="B128:C128"/>
    <mergeCell ref="F128:F129"/>
    <mergeCell ref="G128:G129"/>
    <mergeCell ref="H128:H129"/>
    <mergeCell ref="B129:C129"/>
    <mergeCell ref="A130:A132"/>
    <mergeCell ref="B130:B132"/>
    <mergeCell ref="C130:C132"/>
    <mergeCell ref="D130:D132"/>
    <mergeCell ref="E130:G130"/>
  </mergeCells>
  <conditionalFormatting sqref="A27:A30 A58:A61 A89:A92 A120:A123 A151:A154">
    <cfRule type="cellIs" dxfId="0" priority="1" operator="equal">
      <formula>0</formula>
    </cfRule>
  </conditionalFormatting>
  <pageMargins left="0.4" right="0.4" top="0.4" bottom="0.4" header="0.3" footer="0.3"/>
  <pageSetup scale="98" orientation="landscape" r:id="rId1"/>
  <rowBreaks count="5" manualBreakCount="5">
    <brk id="30" max="16383" man="1"/>
    <brk id="61" max="16383" man="1"/>
    <brk id="92" max="16383" man="1"/>
    <brk id="123" max="16383"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vt:lpstr>
      <vt:lpstr>K-5</vt:lpstr>
      <vt:lpstr>K-8</vt:lpstr>
      <vt:lpstr>K-12</vt:lpstr>
      <vt:lpstr>K-5 Production Record</vt:lpstr>
      <vt:lpstr>K-8 Production Record</vt:lpstr>
      <vt:lpstr>K-12 Production Record</vt:lpstr>
    </vt:vector>
  </TitlesOfParts>
  <Manager/>
  <Company>Department of Public Instruction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Koenig, Claire E.  DPI</dc:creator>
  <cp:keywords/>
  <dc:description/>
  <cp:lastModifiedBy>Laubert, Jeffrey F. DPI</cp:lastModifiedBy>
  <cp:revision/>
  <dcterms:created xsi:type="dcterms:W3CDTF">2018-04-26T16:24:48Z</dcterms:created>
  <dcterms:modified xsi:type="dcterms:W3CDTF">2023-06-23T15:35:48Z</dcterms:modified>
  <cp:category/>
  <cp:contentStatus/>
</cp:coreProperties>
</file>