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13_ncr:1_{09A120C5-463B-43A7-9CE4-11E3FC5E7E78}" xr6:coauthVersionLast="47" xr6:coauthVersionMax="47" xr10:uidLastSave="{00000000-0000-0000-0000-000000000000}"/>
  <bookViews>
    <workbookView xWindow="-110" yWindow="-110" windowWidth="19420" windowHeight="10420" tabRatio="734" firstSheet="7" activeTab="9" xr2:uid="{00000000-000D-0000-FFFF-FFFF00000000}"/>
  </bookViews>
  <sheets>
    <sheet name="WI_NSLP_Partic_Fundin" sheetId="1" r:id="rId1"/>
    <sheet name="WI_SBP_Partic_Fundin" sheetId="2" r:id="rId2"/>
    <sheet name="WI_ASSP_Partic_Fundin" sheetId="3" r:id="rId3"/>
    <sheet name="WI_SMP_Partic_Fundin" sheetId="4" r:id="rId4"/>
    <sheet name="CACFP_Partic_Funding" sheetId="6" r:id="rId5"/>
    <sheet name="WI_SFSP_Partic_Funding" sheetId="5" r:id="rId6"/>
    <sheet name="WI_Donated_Food" sheetId="7" r:id="rId7"/>
    <sheet name="WI_EN_Partic_Funding" sheetId="8" r:id="rId8"/>
    <sheet name="WSDMP_Partic_Funding" sheetId="9" r:id="rId9"/>
    <sheet name="FED_STATE_FOOD_VALUE" sheetId="10" r:id="rId10"/>
  </sheets>
  <definedNames>
    <definedName name="_xlnm.Print_Area" localSheetId="5">WI_SFSP_Partic_Funding!$A$1:$B$21</definedName>
    <definedName name="TitleRegion.a11.h16.2">WI_SBP_Partic_Fundin!$A$10</definedName>
    <definedName name="TitleRegion1.a2.b10.8">WI_EN_Partic_Funding!$A$1</definedName>
    <definedName name="TitleRegion1.a2.b15.10">FED_STATE_FOOD_VALUE!$A$1</definedName>
    <definedName name="TitleRegion1.a2.b5.9">WSDMP_Partic_Funding!$A$1</definedName>
    <definedName name="TitleRegion1.a2.b7.6">WI_SFSP_Partic_Funding!$A$1</definedName>
    <definedName name="TitleRegion1.a2.c6.3">WI_ASSP_Partic_Fundin!$A$1</definedName>
    <definedName name="TitleRegion1.a2.c6.7">WI_Donated_Food!$A$1</definedName>
    <definedName name="TitleRegion1.a2.c7.4">WI_SMP_Partic_Fundin!$A$1</definedName>
    <definedName name="TitleRegion1.a2.c8.5">CACFP_Partic_Funding!$A$1</definedName>
    <definedName name="TitleRegion1.a2.d7.1">WI_NSLP_Partic_Fundin!$A$1</definedName>
    <definedName name="TitleRegion1.a2.d7.2">WI_SBP_Partic_Fundin!$A$1</definedName>
    <definedName name="TitleRegion2.a10.e15.5">CACFP_Partic_Funding!$A$9</definedName>
    <definedName name="TitleRegion2.a11.h16.1">WI_NSLP_Partic_Fundin!$A$10</definedName>
    <definedName name="TitleRegion2.a7.b13.9">WSDMP_Partic_Funding!$A$6</definedName>
    <definedName name="TitleRegion2.a8.13.3">WI_ASSP_Partic_Fundin!$A$7</definedName>
    <definedName name="TitleRegion2.a9.b14.6">WI_SFSP_Partic_Funding!$A$8</definedName>
    <definedName name="TitleRegion2.a9.d15.4">WI_SMP_Partic_Fundin!$A$8</definedName>
    <definedName name="TitleRegion3.a15.b15.3">WI_ASSP_Partic_Fundin!$A$14</definedName>
    <definedName name="TitleRegion3.a15.b19.9">WSDMP_Partic_Funding!$A$14</definedName>
    <definedName name="TitleRegion3.a16.b18.6">WI_SFSP_Partic_Funding!$A$15</definedName>
    <definedName name="TitleRegion3.a17.b17.4">WI_SMP_Partic_Fundin!$A$16</definedName>
    <definedName name="TitleRegion3.a17.b22.5">CACFP_Partic_Funding!$A$16</definedName>
    <definedName name="TitleRegion3.a18.b18.2">WI_SBP_Partic_Fundin!$A$17</definedName>
    <definedName name="TitleRegion3.a18.b19.1">WI_NSLP_Partic_Fundin!$A$17</definedName>
    <definedName name="TitleRegion4.a20.c28.2">WI_SBP_Partic_Fundin!$A$19</definedName>
    <definedName name="TitleRegion4.a21.c29.1">WI_NSLP_Partic_Fundin!$A$20</definedName>
    <definedName name="TitleRegion4.a24.b29.5">CACFP_Partic_Funding!$A$23</definedName>
    <definedName name="TitleRegion5.a30.b32.2">WI_SBP_Partic_Fundin!$A$29</definedName>
    <definedName name="TitleRegion5.a31.b35.1">WI_NSLP_Partic_Fundin!$A$30</definedName>
    <definedName name="TitleRegion5.a31.b35.5">CACFP_Partic_Funding!$A$30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9" l="1"/>
  <c r="B7" i="1"/>
  <c r="C7" i="1"/>
  <c r="B35" i="6" l="1"/>
  <c r="B14" i="10" l="1"/>
  <c r="B7" i="10"/>
  <c r="B17" i="9"/>
  <c r="B12" i="9"/>
  <c r="B5" i="9"/>
  <c r="B5" i="8"/>
  <c r="C6" i="7"/>
  <c r="B6" i="7"/>
  <c r="D6" i="7"/>
  <c r="B15" i="10" l="1"/>
  <c r="B13" i="9"/>
  <c r="B29" i="6"/>
  <c r="B22" i="6"/>
  <c r="C15" i="6"/>
  <c r="B15" i="6"/>
  <c r="D15" i="6"/>
  <c r="E13" i="6"/>
  <c r="E12" i="6"/>
  <c r="E11" i="6"/>
  <c r="C8" i="6"/>
  <c r="B8" i="6"/>
  <c r="E14" i="6" l="1"/>
  <c r="E15" i="6" s="1"/>
  <c r="B18" i="5" l="1"/>
  <c r="B14" i="5"/>
  <c r="B7" i="5"/>
  <c r="D13" i="4" l="1"/>
  <c r="D12" i="4"/>
  <c r="D11" i="4"/>
  <c r="D10" i="4"/>
  <c r="C14" i="4"/>
  <c r="B14" i="4"/>
  <c r="C7" i="4"/>
  <c r="B7" i="4"/>
  <c r="D12" i="3"/>
  <c r="C12" i="3"/>
  <c r="B12" i="3"/>
  <c r="E11" i="3"/>
  <c r="E10" i="3"/>
  <c r="E9" i="3"/>
  <c r="C6" i="3"/>
  <c r="B6" i="3"/>
  <c r="B32" i="2"/>
  <c r="C28" i="2"/>
  <c r="B28" i="2"/>
  <c r="F15" i="2"/>
  <c r="D15" i="2"/>
  <c r="B15" i="2"/>
  <c r="H14" i="2"/>
  <c r="E14" i="2" s="1"/>
  <c r="H13" i="2"/>
  <c r="E13" i="2" s="1"/>
  <c r="H12" i="2"/>
  <c r="E12" i="2" s="1"/>
  <c r="C7" i="2"/>
  <c r="B7" i="2"/>
  <c r="B35" i="1"/>
  <c r="C29" i="1"/>
  <c r="B29" i="1"/>
  <c r="H14" i="1"/>
  <c r="E14" i="1" s="1"/>
  <c r="H13" i="1"/>
  <c r="G13" i="1" s="1"/>
  <c r="H12" i="1"/>
  <c r="C12" i="1" s="1"/>
  <c r="F15" i="1"/>
  <c r="D15" i="1"/>
  <c r="B15" i="1"/>
  <c r="G13" i="2" l="1"/>
  <c r="D14" i="4"/>
  <c r="C15" i="4" s="1"/>
  <c r="E12" i="3"/>
  <c r="D13" i="3" s="1"/>
  <c r="G12" i="2"/>
  <c r="C14" i="2"/>
  <c r="G14" i="2"/>
  <c r="C13" i="2"/>
  <c r="H15" i="2"/>
  <c r="F16" i="2" s="1"/>
  <c r="C12" i="2"/>
  <c r="C14" i="1"/>
  <c r="G12" i="1"/>
  <c r="H15" i="1"/>
  <c r="F16" i="1" s="1"/>
  <c r="E12" i="1"/>
  <c r="G14" i="1"/>
  <c r="E13" i="1"/>
  <c r="C13" i="1"/>
  <c r="B15" i="4" l="1"/>
  <c r="B13" i="3"/>
  <c r="C13" i="3"/>
  <c r="D16" i="2"/>
  <c r="B16" i="2"/>
  <c r="D16" i="1"/>
  <c r="B16" i="1"/>
  <c r="H16" i="1" l="1"/>
  <c r="E13" i="3"/>
  <c r="H16" i="2"/>
</calcChain>
</file>

<file path=xl/sharedStrings.xml><?xml version="1.0" encoding="utf-8"?>
<sst xmlns="http://schemas.openxmlformats.org/spreadsheetml/2006/main" count="282" uniqueCount="145">
  <si>
    <t>Schools and Institutions</t>
  </si>
  <si>
    <t>Public School Districts</t>
  </si>
  <si>
    <t>*Other Public Agencies</t>
  </si>
  <si>
    <t>Private Schools</t>
  </si>
  <si>
    <t>**RCCIs</t>
  </si>
  <si>
    <t>Sponsoring Agencies</t>
  </si>
  <si>
    <t>TOTALS</t>
  </si>
  <si>
    <t>Schools/ Sites</t>
  </si>
  <si>
    <t>% of Eligible Agencies</t>
  </si>
  <si>
    <t>NA</t>
  </si>
  <si>
    <t>**Residential Child Care Institutions</t>
  </si>
  <si>
    <t>Table 2. WI NSLP Lunches Served</t>
  </si>
  <si>
    <t>RCCIs</t>
  </si>
  <si>
    <t>Non-Needy Students</t>
  </si>
  <si>
    <t>Reduced Price Meals</t>
  </si>
  <si>
    <t>Free Meals</t>
  </si>
  <si>
    <t>Percentage of Meals</t>
  </si>
  <si>
    <t>Average Daily Participation (ADP)</t>
  </si>
  <si>
    <t>Performance Based Meals (PBR) (6-cent lunch certified meals)</t>
  </si>
  <si>
    <t>Labor</t>
  </si>
  <si>
    <t>Food</t>
  </si>
  <si>
    <t>Equipment</t>
  </si>
  <si>
    <t>Purchased Services</t>
  </si>
  <si>
    <t>Other</t>
  </si>
  <si>
    <t>Total Expenditures</t>
  </si>
  <si>
    <t>Income Per Meal</t>
  </si>
  <si>
    <t>Expenditures Per Meal</t>
  </si>
  <si>
    <t>Income and Expenditure</t>
  </si>
  <si>
    <t>Public Schools</t>
  </si>
  <si>
    <t>Table 5. WI Federal and State Reimbursement</t>
  </si>
  <si>
    <t>Free and Reduced Price Lunches</t>
  </si>
  <si>
    <t>*WI State Match Payment</t>
  </si>
  <si>
    <t>TOTAL</t>
  </si>
  <si>
    <t>% of Meals Non-Needy</t>
  </si>
  <si>
    <t>% of Meals Reduced Price</t>
  </si>
  <si>
    <t>% of Meals Free</t>
  </si>
  <si>
    <t>End of Worksheet</t>
  </si>
  <si>
    <t>Additional for Performance Based Reimbursement</t>
  </si>
  <si>
    <t>Table 2. WI SBP Breakfasts Served</t>
  </si>
  <si>
    <t>*WI State Match Payment 15 cents</t>
  </si>
  <si>
    <t>Federal Reimbursement for Breakfast</t>
  </si>
  <si>
    <t>Federal Reimbursement for All Lunches</t>
  </si>
  <si>
    <t>Table 2. WI ASSP Snacks Served</t>
  </si>
  <si>
    <t>Total Federal Snack Reimbursement</t>
  </si>
  <si>
    <t>Table 3.WI Federal ASSP Snacks Reimbursement</t>
  </si>
  <si>
    <t>Public and Private Child Care Institutions</t>
  </si>
  <si>
    <t>Summer Camp Organizations</t>
  </si>
  <si>
    <t>Table 2. WI Half Pint Milk Served</t>
  </si>
  <si>
    <t>Table 3.WI Federal SMP Reimbursement</t>
  </si>
  <si>
    <t>The Special Milk Program is available only to schools and institutions not participating in a federally subsidized lunch or breakfast program and to half-day kindergarten students who do not have access to the lunch or breakfast program.  Provision of free milk is optional for local educational agencies.</t>
  </si>
  <si>
    <t>Table 1.  WI After School Snack Program Participation</t>
  </si>
  <si>
    <t>Table 1.  WI School Breakfast Program Participation</t>
  </si>
  <si>
    <t>Table 1.  WI National School Lunch Program Participation</t>
  </si>
  <si>
    <t>Meal Service</t>
  </si>
  <si>
    <t>Breakfasts</t>
  </si>
  <si>
    <t>Lunches</t>
  </si>
  <si>
    <t>Suppers</t>
  </si>
  <si>
    <t>Snacks</t>
  </si>
  <si>
    <t>Number Meals</t>
  </si>
  <si>
    <t>Total Federal Reimbursement:</t>
  </si>
  <si>
    <t>Number of Agencies</t>
  </si>
  <si>
    <t>Type of Agencies</t>
  </si>
  <si>
    <t>Table 1.  WI Special Milk Program Participation</t>
  </si>
  <si>
    <t>School</t>
  </si>
  <si>
    <t>Government</t>
  </si>
  <si>
    <t>Camps</t>
  </si>
  <si>
    <t>Private Non-Profit</t>
  </si>
  <si>
    <t>Table 2. WI Meals Served in Summer Food Service Program</t>
  </si>
  <si>
    <t>Table 3. WI Federal SFSP Reimbursement</t>
  </si>
  <si>
    <t>Administrative Expense Payments</t>
  </si>
  <si>
    <t>After School At Risk</t>
  </si>
  <si>
    <t>Sponsoring Organizations of Homes</t>
  </si>
  <si>
    <t>Child Care</t>
  </si>
  <si>
    <t>Adult Care</t>
  </si>
  <si>
    <t>Emergency Shelters</t>
  </si>
  <si>
    <t>Table 2. WI CACFP Meals Served in Child Care Centers</t>
  </si>
  <si>
    <t>Breakfast</t>
  </si>
  <si>
    <t>Table 3. WI CACFP Meals Served in Day Care Centers</t>
  </si>
  <si>
    <t>Table 4. WI CACFP Meals Served in Adult Day Care Centers</t>
  </si>
  <si>
    <t>Meals Served</t>
  </si>
  <si>
    <t xml:space="preserve">Meal Reimbursement Payments-  Day Care Homes </t>
  </si>
  <si>
    <t xml:space="preserve">Administrative Expense Payments-  Day Care Homes </t>
  </si>
  <si>
    <t>Meal Reimbursement Payments- Child Care Centers (includes cash in lieu of commodities, includes CACFP Emergency Shelter and After School At Risk Data)</t>
  </si>
  <si>
    <t>Table 5. WI Federal CACFP Reimbursement</t>
  </si>
  <si>
    <t>Meal Reimbursement Payments -  Adult Day Cares (includes cash in lieu of commodities)</t>
  </si>
  <si>
    <t>Dollar Value</t>
  </si>
  <si>
    <t>Program</t>
  </si>
  <si>
    <t xml:space="preserve">Summer Food </t>
  </si>
  <si>
    <t xml:space="preserve">National School Lunch </t>
  </si>
  <si>
    <t xml:space="preserve">Emergency Food Assistance </t>
  </si>
  <si>
    <t>Number of Agencies Participating</t>
  </si>
  <si>
    <t>Table 1.  WI Donated Food Distribution Program</t>
  </si>
  <si>
    <t>Table 1.  WI Elderly Nutrition Improvement Program (State Program - Section 115.345, WI Stats.)</t>
  </si>
  <si>
    <t>Agency</t>
  </si>
  <si>
    <t>Number of Claiming Agencies</t>
  </si>
  <si>
    <t>Total Meals Served</t>
  </si>
  <si>
    <t>Cost Per Meal</t>
  </si>
  <si>
    <t>State Reimbursement</t>
  </si>
  <si>
    <t>Table 1.  WI School Day Milk Program (State Program - Section 115.345, WI Stats.)</t>
  </si>
  <si>
    <t>Public Schools - Milk</t>
  </si>
  <si>
    <t>Public Schools - Juice</t>
  </si>
  <si>
    <t>Private Schools - Milk</t>
  </si>
  <si>
    <t>Private Schools - Juice</t>
  </si>
  <si>
    <t>Total Public 1/2 pints consumed</t>
  </si>
  <si>
    <t>Total Private 1/2 pints consumed</t>
  </si>
  <si>
    <t>Total 1/2 Pints Consumed</t>
  </si>
  <si>
    <t>State Reimbursement Public</t>
  </si>
  <si>
    <t>State Reimbursement Private</t>
  </si>
  <si>
    <t>Total State Reimbursement</t>
  </si>
  <si>
    <t>Total Claimed</t>
  </si>
  <si>
    <t>Pro-Rated Amount</t>
  </si>
  <si>
    <t>Table 3.  State Reimbursement</t>
  </si>
  <si>
    <t>Table 1.  Federal and State Cash and Donated Food Value</t>
  </si>
  <si>
    <t>Federal Dollars</t>
  </si>
  <si>
    <t>Description</t>
  </si>
  <si>
    <t>Child Nutrition Program Funds</t>
  </si>
  <si>
    <t>USDA Donated Foods</t>
  </si>
  <si>
    <t>TOTAL FEDERAL FUNDS AND COMMODITY VALUE</t>
  </si>
  <si>
    <t>State Dollars</t>
  </si>
  <si>
    <t>TOTAL STATE FUNDS</t>
  </si>
  <si>
    <t>WI School Day Milk Program</t>
  </si>
  <si>
    <t>State Adminstration</t>
  </si>
  <si>
    <t>Elderly Nutrition Program</t>
  </si>
  <si>
    <t>State 15 Cents Breakfast</t>
  </si>
  <si>
    <t>Matching Funds - Lunch Program</t>
  </si>
  <si>
    <t>TOTAL FEDERAL AND STATE CASH AND DONATED COMMODITY VALUE</t>
  </si>
  <si>
    <t>End of worksheet</t>
  </si>
  <si>
    <t>*Other Public Agencies includes WI School for the Deaf, WI School for Blind and Visually Impaired and the 2R Charter Schools</t>
  </si>
  <si>
    <t xml:space="preserve">Free </t>
  </si>
  <si>
    <r>
      <t xml:space="preserve">Table 4. WI Average NSLP Income/Expenditure Per Meal </t>
    </r>
    <r>
      <rPr>
        <b/>
        <sz val="12"/>
        <color theme="1"/>
        <rFont val="Arial"/>
        <family val="2"/>
      </rPr>
      <t>(based on Annual Financial Reports submitted by agencies)</t>
    </r>
  </si>
  <si>
    <r>
      <t xml:space="preserve">Table 4. WI Average SBP Income/Expenditure Per Meal </t>
    </r>
    <r>
      <rPr>
        <b/>
        <sz val="11"/>
        <color theme="1"/>
        <rFont val="Arial"/>
        <family val="2"/>
      </rPr>
      <t>(based on Annual Financial Reports submitted by agencies)</t>
    </r>
  </si>
  <si>
    <t>Meal Reimbursement Payments</t>
  </si>
  <si>
    <t>None, Full Reimbursement</t>
  </si>
  <si>
    <t>Allocation increased to $1,000,000 in STATE budget.</t>
  </si>
  <si>
    <t>FFY19 State Administrative Expense Funds Authorization (SAE) (includes SFSP SAE)</t>
  </si>
  <si>
    <t>FFY19 Child and Adult Care Food Program, Audit Fund</t>
  </si>
  <si>
    <t>WI DEPARTMENT OF PUBLIC INSTRUCTION, April 2023</t>
  </si>
  <si>
    <t>(pro-rated to $0.06644165 per eligible lunch served last year)</t>
  </si>
  <si>
    <t>Table 3. WI SBP Participation Statistics September 2019 to May 2020</t>
  </si>
  <si>
    <t>Table 3. WI NSLP Participation Statistics September 2019 to May 2020</t>
  </si>
  <si>
    <t>(pro-rated to 9.495707 cents per eligible breakfast served last year)</t>
  </si>
  <si>
    <t>Total Federal Milk Reimbursement</t>
  </si>
  <si>
    <t>TOTAL CONSUMPTION (1/2 Pints)</t>
  </si>
  <si>
    <t>Table 1.  WI Summer Food Service Program For Children Participation (Includes estimated data)</t>
  </si>
  <si>
    <t>Table 2.  Student Milk/Juice Consumption (1/2 Pints) (2019-2020)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</si>
</sst>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wrapText="1"/>
    </xf>
    <xf numFmtId="3" fontId="2" fillId="0" borderId="0" xfId="0" applyNumberFormat="1" applyFont="1"/>
    <xf numFmtId="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4" fontId="2" fillId="0" borderId="0" xfId="1" applyNumberFormat="1" applyFont="1"/>
    <xf numFmtId="0" fontId="2" fillId="0" borderId="0" xfId="0" applyFont="1" applyAlignment="1">
      <alignment horizontal="left" indent="1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165" fontId="4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2" fillId="0" borderId="0" xfId="0" applyNumberFormat="1" applyFont="1"/>
    <xf numFmtId="165" fontId="0" fillId="0" borderId="0" xfId="0" applyNumberFormat="1"/>
    <xf numFmtId="166" fontId="2" fillId="0" borderId="0" xfId="0" applyNumberFormat="1" applyFont="1"/>
    <xf numFmtId="9" fontId="2" fillId="0" borderId="0" xfId="0" applyNumberFormat="1" applyFont="1"/>
    <xf numFmtId="0" fontId="9" fillId="0" borderId="0" xfId="0" applyFont="1" applyAlignment="1">
      <alignment vertical="center" wrapText="1"/>
    </xf>
    <xf numFmtId="167" fontId="2" fillId="0" borderId="0" xfId="2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165" fontId="2" fillId="0" borderId="0" xfId="2" applyNumberFormat="1" applyFont="1"/>
    <xf numFmtId="0" fontId="2" fillId="0" borderId="0" xfId="2" applyNumberFormat="1" applyFont="1"/>
    <xf numFmtId="0" fontId="3" fillId="0" borderId="0" xfId="0" applyFont="1" applyAlignment="1">
      <alignment horizontal="right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164" fontId="2" fillId="0" borderId="0" xfId="2" applyNumberFormat="1" applyFont="1"/>
    <xf numFmtId="165" fontId="2" fillId="0" borderId="0" xfId="0" applyNumberFormat="1" applyFont="1" applyAlignment="1">
      <alignment horizontal="distributed" vertical="distributed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165" fontId="12" fillId="0" borderId="0" xfId="0" applyNumberFormat="1" applyFont="1" applyAlignment="1">
      <alignment horizontal="distributed" vertical="distributed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9"/>
  <sheetViews>
    <sheetView view="pageLayout" topLeftCell="A9" zoomScaleNormal="100" workbookViewId="0">
      <selection activeCell="B19" sqref="B19"/>
    </sheetView>
  </sheetViews>
  <sheetFormatPr defaultColWidth="0" defaultRowHeight="12.5" zeroHeight="1" x14ac:dyDescent="0.25"/>
  <cols>
    <col min="1" max="1" width="28.81640625" style="1" customWidth="1"/>
    <col min="2" max="2" width="17.453125" style="1" customWidth="1"/>
    <col min="3" max="3" width="15.453125" style="1" customWidth="1"/>
    <col min="4" max="4" width="12.81640625" style="1" customWidth="1"/>
    <col min="5" max="5" width="11.453125" style="1" customWidth="1"/>
    <col min="6" max="6" width="12.7265625" style="1" customWidth="1"/>
    <col min="7" max="7" width="11.81640625" style="1" customWidth="1"/>
    <col min="8" max="8" width="12" style="1" customWidth="1"/>
    <col min="9" max="16383" width="9.1796875" style="1" hidden="1"/>
    <col min="16384" max="16384" width="1.1796875" style="1" customWidth="1"/>
  </cols>
  <sheetData>
    <row r="1" spans="1:8" ht="29.25" customHeight="1" x14ac:dyDescent="0.35">
      <c r="A1" s="16" t="s">
        <v>52</v>
      </c>
    </row>
    <row r="2" spans="1:8" ht="26" x14ac:dyDescent="0.3">
      <c r="A2" s="2" t="s">
        <v>0</v>
      </c>
      <c r="B2" s="3" t="s">
        <v>5</v>
      </c>
      <c r="C2" s="3" t="s">
        <v>7</v>
      </c>
      <c r="D2" s="3" t="s">
        <v>8</v>
      </c>
    </row>
    <row r="3" spans="1:8" x14ac:dyDescent="0.25">
      <c r="A3" s="1" t="s">
        <v>1</v>
      </c>
      <c r="B3" s="4">
        <v>401</v>
      </c>
      <c r="C3" s="4">
        <v>2037</v>
      </c>
      <c r="D3" s="5">
        <v>0.94</v>
      </c>
    </row>
    <row r="4" spans="1:8" x14ac:dyDescent="0.25">
      <c r="A4" s="1" t="s">
        <v>2</v>
      </c>
      <c r="B4" s="4">
        <v>21</v>
      </c>
      <c r="C4" s="4">
        <v>25</v>
      </c>
      <c r="D4" s="6" t="s">
        <v>9</v>
      </c>
    </row>
    <row r="5" spans="1:8" x14ac:dyDescent="0.25">
      <c r="A5" s="1" t="s">
        <v>3</v>
      </c>
      <c r="B5" s="4">
        <v>243</v>
      </c>
      <c r="C5" s="4">
        <v>319</v>
      </c>
      <c r="D5" s="5">
        <v>0.26</v>
      </c>
    </row>
    <row r="6" spans="1:8" x14ac:dyDescent="0.25">
      <c r="A6" s="1" t="s">
        <v>4</v>
      </c>
      <c r="B6" s="4">
        <v>15</v>
      </c>
      <c r="C6" s="4">
        <v>24</v>
      </c>
      <c r="D6" s="6" t="s">
        <v>9</v>
      </c>
    </row>
    <row r="7" spans="1:8" x14ac:dyDescent="0.25">
      <c r="A7" s="1" t="s">
        <v>6</v>
      </c>
      <c r="B7" s="4">
        <f>SUM(B3:B6)</f>
        <v>680</v>
      </c>
      <c r="C7" s="4">
        <f>SUM(C3:C6)</f>
        <v>2405</v>
      </c>
      <c r="D7" s="6"/>
    </row>
    <row r="8" spans="1:8" x14ac:dyDescent="0.25">
      <c r="A8" s="14" t="s">
        <v>127</v>
      </c>
    </row>
    <row r="9" spans="1:8" x14ac:dyDescent="0.25">
      <c r="A9" s="14" t="s">
        <v>10</v>
      </c>
    </row>
    <row r="10" spans="1:8" ht="30" customHeight="1" x14ac:dyDescent="0.35">
      <c r="A10" s="16" t="s">
        <v>11</v>
      </c>
    </row>
    <row r="11" spans="1:8" ht="24.75" customHeight="1" x14ac:dyDescent="0.3">
      <c r="A11" s="2" t="s">
        <v>0</v>
      </c>
      <c r="B11" s="3" t="s">
        <v>13</v>
      </c>
      <c r="C11" s="3" t="s">
        <v>33</v>
      </c>
      <c r="D11" s="3" t="s">
        <v>14</v>
      </c>
      <c r="E11" s="3" t="s">
        <v>34</v>
      </c>
      <c r="F11" s="3" t="s">
        <v>15</v>
      </c>
      <c r="G11" s="3" t="s">
        <v>35</v>
      </c>
      <c r="H11" s="3" t="s">
        <v>6</v>
      </c>
    </row>
    <row r="12" spans="1:8" x14ac:dyDescent="0.25">
      <c r="A12" s="1" t="s">
        <v>1</v>
      </c>
      <c r="B12" s="4">
        <v>22415374</v>
      </c>
      <c r="C12" s="7">
        <f>B12/H12</f>
        <v>0.39641318109929952</v>
      </c>
      <c r="D12" s="4">
        <v>3112701</v>
      </c>
      <c r="E12" s="7">
        <f>D12/H12</f>
        <v>5.5047741127182206E-2</v>
      </c>
      <c r="F12" s="4">
        <v>31017406</v>
      </c>
      <c r="G12" s="7">
        <f>F12/H12</f>
        <v>0.54853907777351829</v>
      </c>
      <c r="H12" s="4">
        <f>B12+D12+F12</f>
        <v>56545481</v>
      </c>
    </row>
    <row r="13" spans="1:8" x14ac:dyDescent="0.25">
      <c r="A13" s="1" t="s">
        <v>3</v>
      </c>
      <c r="B13" s="4">
        <v>1552441</v>
      </c>
      <c r="C13" s="7">
        <f t="shared" ref="C13:C14" si="0">B13/H13</f>
        <v>0.3044517737906971</v>
      </c>
      <c r="D13" s="4">
        <v>172946</v>
      </c>
      <c r="E13" s="7">
        <f t="shared" ref="E13:E14" si="1">D13/H13</f>
        <v>3.3916726284609788E-2</v>
      </c>
      <c r="F13" s="4">
        <v>3373749</v>
      </c>
      <c r="G13" s="7">
        <f t="shared" ref="G13:G14" si="2">F13/H13</f>
        <v>0.66163149992469317</v>
      </c>
      <c r="H13" s="4">
        <f t="shared" ref="H13:H14" si="3">B13+D13+F13</f>
        <v>5099136</v>
      </c>
    </row>
    <row r="14" spans="1:8" x14ac:dyDescent="0.25">
      <c r="A14" s="1" t="s">
        <v>12</v>
      </c>
      <c r="B14" s="4">
        <v>2743</v>
      </c>
      <c r="C14" s="7">
        <f t="shared" si="0"/>
        <v>1.5183721367918785E-2</v>
      </c>
      <c r="D14" s="4">
        <v>0</v>
      </c>
      <c r="E14" s="7">
        <f t="shared" si="1"/>
        <v>0</v>
      </c>
      <c r="F14" s="4">
        <v>177911</v>
      </c>
      <c r="G14" s="7">
        <f t="shared" si="2"/>
        <v>0.98481627863208121</v>
      </c>
      <c r="H14" s="4">
        <f t="shared" si="3"/>
        <v>180654</v>
      </c>
    </row>
    <row r="15" spans="1:8" x14ac:dyDescent="0.25">
      <c r="A15" s="1" t="s">
        <v>6</v>
      </c>
      <c r="B15" s="4">
        <f>SUM(B12:B14)</f>
        <v>23970558</v>
      </c>
      <c r="D15" s="4">
        <f>SUM(D12:D14)</f>
        <v>3285647</v>
      </c>
      <c r="F15" s="4">
        <f>SUM(F12:F14)</f>
        <v>34569066</v>
      </c>
      <c r="H15" s="4">
        <f>B15+D15+F15</f>
        <v>61825271</v>
      </c>
    </row>
    <row r="16" spans="1:8" x14ac:dyDescent="0.25">
      <c r="A16" s="1" t="s">
        <v>16</v>
      </c>
      <c r="B16" s="21">
        <f>B15/H15</f>
        <v>0.38771456416260591</v>
      </c>
      <c r="D16" s="21">
        <f>D15/H15</f>
        <v>5.3144077605418019E-2</v>
      </c>
      <c r="F16" s="21">
        <f>F15/H15</f>
        <v>0.55914135823197608</v>
      </c>
      <c r="H16" s="22">
        <f>B16+D16+F16</f>
        <v>1</v>
      </c>
    </row>
    <row r="17" spans="1:3" ht="30" customHeight="1" x14ac:dyDescent="0.35">
      <c r="A17" s="16" t="s">
        <v>139</v>
      </c>
    </row>
    <row r="18" spans="1:3" ht="12.75" customHeight="1" x14ac:dyDescent="0.25">
      <c r="A18" s="8" t="s">
        <v>17</v>
      </c>
      <c r="B18" s="4">
        <v>473229</v>
      </c>
    </row>
    <row r="19" spans="1:3" ht="24" customHeight="1" x14ac:dyDescent="0.25">
      <c r="A19" s="8" t="s">
        <v>18</v>
      </c>
      <c r="B19" s="4">
        <v>61761558.999999925</v>
      </c>
    </row>
    <row r="20" spans="1:3" ht="30" customHeight="1" x14ac:dyDescent="0.35">
      <c r="A20" s="16" t="s">
        <v>129</v>
      </c>
    </row>
    <row r="21" spans="1:3" ht="13" x14ac:dyDescent="0.3">
      <c r="A21" s="2" t="s">
        <v>27</v>
      </c>
      <c r="B21" s="3" t="s">
        <v>28</v>
      </c>
      <c r="C21" s="3" t="s">
        <v>3</v>
      </c>
    </row>
    <row r="22" spans="1:3" x14ac:dyDescent="0.25">
      <c r="A22" s="1" t="s">
        <v>25</v>
      </c>
      <c r="B22" s="9">
        <v>4.03</v>
      </c>
      <c r="C22" s="10">
        <v>4.25</v>
      </c>
    </row>
    <row r="23" spans="1:3" x14ac:dyDescent="0.25">
      <c r="A23" s="1" t="s">
        <v>26</v>
      </c>
      <c r="B23" s="9"/>
      <c r="C23" s="9"/>
    </row>
    <row r="24" spans="1:3" x14ac:dyDescent="0.25">
      <c r="A24" s="11" t="s">
        <v>19</v>
      </c>
      <c r="B24" s="10">
        <v>1.98</v>
      </c>
      <c r="C24" s="9">
        <v>1.46</v>
      </c>
    </row>
    <row r="25" spans="1:3" x14ac:dyDescent="0.25">
      <c r="A25" s="11" t="s">
        <v>20</v>
      </c>
      <c r="B25" s="10">
        <v>1.7</v>
      </c>
      <c r="C25" s="9">
        <v>2.27</v>
      </c>
    </row>
    <row r="26" spans="1:3" x14ac:dyDescent="0.25">
      <c r="A26" s="11" t="s">
        <v>21</v>
      </c>
      <c r="B26" s="10">
        <v>0.13</v>
      </c>
      <c r="C26" s="9">
        <v>0.08</v>
      </c>
    </row>
    <row r="27" spans="1:3" x14ac:dyDescent="0.25">
      <c r="A27" s="11" t="s">
        <v>22</v>
      </c>
      <c r="B27" s="10">
        <v>0.44</v>
      </c>
      <c r="C27" s="9">
        <v>0.25</v>
      </c>
    </row>
    <row r="28" spans="1:3" x14ac:dyDescent="0.25">
      <c r="A28" s="11" t="s">
        <v>23</v>
      </c>
      <c r="B28" s="10">
        <v>0.23</v>
      </c>
      <c r="C28" s="9">
        <v>0.23</v>
      </c>
    </row>
    <row r="29" spans="1:3" x14ac:dyDescent="0.25">
      <c r="A29" s="1" t="s">
        <v>24</v>
      </c>
      <c r="B29" s="10">
        <f>SUM(B24:B28)</f>
        <v>4.4800000000000004</v>
      </c>
      <c r="C29" s="10">
        <f>SUM(C24:C28)</f>
        <v>4.2900000000000009</v>
      </c>
    </row>
    <row r="30" spans="1:3" ht="36" customHeight="1" x14ac:dyDescent="0.35">
      <c r="A30" s="16" t="s">
        <v>29</v>
      </c>
    </row>
    <row r="31" spans="1:3" ht="25" x14ac:dyDescent="0.25">
      <c r="A31" s="8" t="s">
        <v>41</v>
      </c>
      <c r="B31" s="12">
        <v>20265614.259999998</v>
      </c>
    </row>
    <row r="32" spans="1:3" ht="14.25" customHeight="1" x14ac:dyDescent="0.25">
      <c r="A32" s="8" t="s">
        <v>30</v>
      </c>
      <c r="B32" s="12">
        <v>115656809.37</v>
      </c>
    </row>
    <row r="33" spans="1:2" ht="25" x14ac:dyDescent="0.25">
      <c r="A33" s="8" t="s">
        <v>37</v>
      </c>
      <c r="B33" s="12">
        <v>4323309.1299999952</v>
      </c>
    </row>
    <row r="34" spans="1:2" x14ac:dyDescent="0.25">
      <c r="A34" s="8" t="s">
        <v>31</v>
      </c>
      <c r="B34" s="13">
        <v>4089113</v>
      </c>
    </row>
    <row r="35" spans="1:2" x14ac:dyDescent="0.25">
      <c r="A35" s="1" t="s">
        <v>32</v>
      </c>
      <c r="B35" s="9">
        <f>SUM(B31:B34)</f>
        <v>144334845.75999999</v>
      </c>
    </row>
    <row r="36" spans="1:2" x14ac:dyDescent="0.25">
      <c r="A36" s="15" t="s">
        <v>137</v>
      </c>
    </row>
    <row r="37" spans="1:2" ht="25.5" customHeight="1" x14ac:dyDescent="0.25">
      <c r="A37" s="15" t="s">
        <v>136</v>
      </c>
    </row>
    <row r="38" spans="1:2" x14ac:dyDescent="0.25">
      <c r="A38" s="1" t="s">
        <v>36</v>
      </c>
    </row>
    <row r="39" spans="1:2" x14ac:dyDescent="0.25"/>
  </sheetData>
  <pageMargins left="0.45" right="0.45" top="1" bottom="0.75" header="0.3" footer="0.3"/>
  <pageSetup orientation="landscape" r:id="rId1"/>
  <headerFooter>
    <oddHeader>&amp;C&amp;"Lato,Regular"WI NATIONAL SCHOOL LUNCH PROGRAM PARTICIPATION AND FUNDING DATA 
FOR SCHOOLS AND INSTITUTIONS
SCHOOL YEAR 2019-20</oddHeader>
    <oddFooter>&amp;CWI DEPARTMENT OF PUBLIC INSTRUCTION, April 2023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7"/>
  <sheetViews>
    <sheetView tabSelected="1" view="pageLayout" zoomScaleNormal="100" workbookViewId="0">
      <selection sqref="A1:C1"/>
    </sheetView>
  </sheetViews>
  <sheetFormatPr defaultColWidth="0" defaultRowHeight="14.5" zeroHeight="1" x14ac:dyDescent="0.35"/>
  <cols>
    <col min="1" max="1" width="44.1796875" customWidth="1"/>
    <col min="2" max="3" width="22.453125" customWidth="1"/>
    <col min="4" max="16384" width="9.1796875" hidden="1"/>
  </cols>
  <sheetData>
    <row r="1" spans="1:3" ht="60" customHeight="1" x14ac:dyDescent="0.35">
      <c r="A1" s="39" t="s">
        <v>112</v>
      </c>
      <c r="B1" s="39"/>
      <c r="C1" s="39"/>
    </row>
    <row r="2" spans="1:3" x14ac:dyDescent="0.35">
      <c r="A2" s="2" t="s">
        <v>114</v>
      </c>
      <c r="B2" s="29" t="s">
        <v>113</v>
      </c>
      <c r="C2" s="2"/>
    </row>
    <row r="3" spans="1:3" x14ac:dyDescent="0.35">
      <c r="A3" s="8" t="s">
        <v>115</v>
      </c>
      <c r="B3" s="19">
        <v>285997380.03999996</v>
      </c>
      <c r="C3" s="19"/>
    </row>
    <row r="4" spans="1:3" ht="26" x14ac:dyDescent="0.35">
      <c r="A4" s="8" t="s">
        <v>134</v>
      </c>
      <c r="B4" s="19">
        <v>4385672</v>
      </c>
      <c r="C4" s="30"/>
    </row>
    <row r="5" spans="1:3" x14ac:dyDescent="0.35">
      <c r="A5" s="8" t="s">
        <v>116</v>
      </c>
      <c r="B5" s="19">
        <v>54038225</v>
      </c>
      <c r="C5" s="19"/>
    </row>
    <row r="6" spans="1:3" ht="26" x14ac:dyDescent="0.35">
      <c r="A6" s="8" t="s">
        <v>135</v>
      </c>
      <c r="B6" s="19">
        <v>617482.51</v>
      </c>
      <c r="C6" s="30"/>
    </row>
    <row r="7" spans="1:3" ht="26" x14ac:dyDescent="0.35">
      <c r="A7" s="8" t="s">
        <v>117</v>
      </c>
      <c r="B7" s="19">
        <f>SUM(B3:B6)</f>
        <v>345038759.54999995</v>
      </c>
      <c r="C7" s="1"/>
    </row>
    <row r="8" spans="1:3" ht="30.75" customHeight="1" x14ac:dyDescent="0.35">
      <c r="A8" s="2" t="s">
        <v>114</v>
      </c>
      <c r="B8" s="29" t="s">
        <v>118</v>
      </c>
      <c r="C8" s="1"/>
    </row>
    <row r="9" spans="1:3" x14ac:dyDescent="0.35">
      <c r="A9" s="8" t="s">
        <v>124</v>
      </c>
      <c r="B9" s="19">
        <v>4089113</v>
      </c>
      <c r="C9" s="1"/>
    </row>
    <row r="10" spans="1:3" x14ac:dyDescent="0.35">
      <c r="A10" s="8" t="s">
        <v>123</v>
      </c>
      <c r="B10" s="19">
        <v>2510500</v>
      </c>
      <c r="C10" s="1"/>
    </row>
    <row r="11" spans="1:3" x14ac:dyDescent="0.35">
      <c r="A11" s="8" t="s">
        <v>122</v>
      </c>
      <c r="B11" s="19">
        <v>82</v>
      </c>
      <c r="C11" s="1"/>
    </row>
    <row r="12" spans="1:3" x14ac:dyDescent="0.35">
      <c r="A12" s="8" t="s">
        <v>121</v>
      </c>
      <c r="B12" s="19">
        <v>287112</v>
      </c>
      <c r="C12" s="1"/>
    </row>
    <row r="13" spans="1:3" x14ac:dyDescent="0.35">
      <c r="A13" s="8" t="s">
        <v>120</v>
      </c>
      <c r="B13" s="19">
        <v>778870.76</v>
      </c>
      <c r="C13" s="1"/>
    </row>
    <row r="14" spans="1:3" x14ac:dyDescent="0.35">
      <c r="A14" s="8" t="s">
        <v>119</v>
      </c>
      <c r="B14" s="19">
        <f>SUM(B9:B13)</f>
        <v>7665677.7599999998</v>
      </c>
      <c r="C14" s="1"/>
    </row>
    <row r="15" spans="1:3" ht="33.75" customHeight="1" x14ac:dyDescent="0.35">
      <c r="A15" s="8" t="s">
        <v>125</v>
      </c>
      <c r="B15" s="19">
        <f>B14+B7</f>
        <v>352704437.30999994</v>
      </c>
      <c r="C15" s="1"/>
    </row>
    <row r="16" spans="1:3" ht="27.75" customHeight="1" x14ac:dyDescent="0.35">
      <c r="A16" s="1" t="s">
        <v>136</v>
      </c>
      <c r="B16" s="19"/>
      <c r="C16" s="1"/>
    </row>
    <row r="17" spans="1:3" ht="15" customHeight="1" x14ac:dyDescent="0.35">
      <c r="A17" s="1" t="s">
        <v>126</v>
      </c>
      <c r="B17" s="1"/>
      <c r="C17" s="1"/>
    </row>
  </sheetData>
  <mergeCells count="1">
    <mergeCell ref="A1:C1"/>
  </mergeCells>
  <pageMargins left="0.7" right="0.7" top="0.75" bottom="0.75" header="0.3" footer="0.3"/>
  <pageSetup orientation="portrait" r:id="rId1"/>
  <headerFooter>
    <oddHeader>&amp;CFEDERAL AND STATE CASH AND DONATED FOOD VALUE 
FOR SCHOOLS AND INSTITUTIONS
SCHOOL YEAR 2019-20</oddHeader>
    <oddFooter>&amp;CWI DEPARTMENT OF PUBLIC INSTRUCTION, MARCH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view="pageLayout" zoomScaleNormal="100" workbookViewId="0">
      <selection activeCell="E30" sqref="E30"/>
    </sheetView>
  </sheetViews>
  <sheetFormatPr defaultColWidth="0" defaultRowHeight="14.5" zeroHeight="1" x14ac:dyDescent="0.35"/>
  <cols>
    <col min="1" max="1" width="22.1796875" customWidth="1"/>
    <col min="2" max="2" width="14.7265625" customWidth="1"/>
    <col min="3" max="3" width="15" customWidth="1"/>
    <col min="4" max="4" width="14.26953125" customWidth="1"/>
    <col min="5" max="5" width="14" customWidth="1"/>
    <col min="6" max="6" width="10.81640625" bestFit="1" customWidth="1"/>
    <col min="7" max="7" width="10.453125" customWidth="1"/>
    <col min="8" max="8" width="10.1796875" bestFit="1" customWidth="1"/>
    <col min="9" max="16384" width="9.1796875" hidden="1"/>
  </cols>
  <sheetData>
    <row r="1" spans="1:8" s="1" customFormat="1" ht="28.5" customHeight="1" x14ac:dyDescent="0.35">
      <c r="A1" s="16" t="s">
        <v>51</v>
      </c>
    </row>
    <row r="2" spans="1:8" s="1" customFormat="1" ht="26" x14ac:dyDescent="0.3">
      <c r="A2" s="2" t="s">
        <v>0</v>
      </c>
      <c r="B2" s="3" t="s">
        <v>5</v>
      </c>
      <c r="C2" s="3" t="s">
        <v>7</v>
      </c>
      <c r="D2" s="3" t="s">
        <v>8</v>
      </c>
    </row>
    <row r="3" spans="1:8" s="1" customFormat="1" ht="12.5" x14ac:dyDescent="0.25">
      <c r="A3" s="1" t="s">
        <v>1</v>
      </c>
      <c r="B3" s="4">
        <v>379</v>
      </c>
      <c r="C3" s="4">
        <v>1879</v>
      </c>
      <c r="D3" s="5">
        <v>0.89</v>
      </c>
    </row>
    <row r="4" spans="1:8" s="1" customFormat="1" ht="12.5" x14ac:dyDescent="0.25">
      <c r="A4" s="1" t="s">
        <v>2</v>
      </c>
      <c r="B4" s="4">
        <v>19</v>
      </c>
      <c r="C4" s="4">
        <v>20</v>
      </c>
      <c r="D4" s="6" t="s">
        <v>9</v>
      </c>
    </row>
    <row r="5" spans="1:8" s="1" customFormat="1" ht="12.5" x14ac:dyDescent="0.25">
      <c r="A5" s="1" t="s">
        <v>3</v>
      </c>
      <c r="B5" s="4">
        <v>106</v>
      </c>
      <c r="C5" s="4">
        <v>146</v>
      </c>
      <c r="D5" s="5">
        <v>0.11</v>
      </c>
    </row>
    <row r="6" spans="1:8" s="1" customFormat="1" ht="12.5" x14ac:dyDescent="0.25">
      <c r="A6" s="1" t="s">
        <v>4</v>
      </c>
      <c r="B6" s="4">
        <v>15</v>
      </c>
      <c r="C6" s="4">
        <v>24</v>
      </c>
      <c r="D6" s="6" t="s">
        <v>9</v>
      </c>
    </row>
    <row r="7" spans="1:8" s="1" customFormat="1" ht="12.5" x14ac:dyDescent="0.25">
      <c r="A7" s="1" t="s">
        <v>6</v>
      </c>
      <c r="B7" s="4">
        <f>SUM(B3:B6)</f>
        <v>519</v>
      </c>
      <c r="C7" s="4">
        <f>SUM(C3:C6)</f>
        <v>2069</v>
      </c>
      <c r="D7" s="6"/>
    </row>
    <row r="8" spans="1:8" s="1" customFormat="1" ht="12.5" x14ac:dyDescent="0.25">
      <c r="A8" s="14" t="s">
        <v>127</v>
      </c>
    </row>
    <row r="9" spans="1:8" s="1" customFormat="1" ht="12.5" x14ac:dyDescent="0.25">
      <c r="A9" s="14" t="s">
        <v>10</v>
      </c>
    </row>
    <row r="10" spans="1:8" s="1" customFormat="1" ht="28.5" customHeight="1" x14ac:dyDescent="0.35">
      <c r="A10" s="16" t="s">
        <v>38</v>
      </c>
    </row>
    <row r="11" spans="1:8" s="1" customFormat="1" ht="24.75" customHeight="1" x14ac:dyDescent="0.3">
      <c r="A11" s="2" t="s">
        <v>0</v>
      </c>
      <c r="B11" s="3" t="s">
        <v>13</v>
      </c>
      <c r="C11" s="3" t="s">
        <v>33</v>
      </c>
      <c r="D11" s="3" t="s">
        <v>14</v>
      </c>
      <c r="E11" s="3" t="s">
        <v>34</v>
      </c>
      <c r="F11" s="3" t="s">
        <v>15</v>
      </c>
      <c r="G11" s="3" t="s">
        <v>35</v>
      </c>
      <c r="H11" s="3" t="s">
        <v>6</v>
      </c>
    </row>
    <row r="12" spans="1:8" s="1" customFormat="1" ht="12.5" x14ac:dyDescent="0.25">
      <c r="A12" s="1" t="s">
        <v>1</v>
      </c>
      <c r="B12" s="4">
        <v>5295425</v>
      </c>
      <c r="C12" s="7">
        <f>B12/H12</f>
        <v>0.21322089756256735</v>
      </c>
      <c r="D12" s="4">
        <v>1240228</v>
      </c>
      <c r="E12" s="7">
        <f>D12/H12</f>
        <v>4.993792327192393E-2</v>
      </c>
      <c r="F12" s="4">
        <v>18299741</v>
      </c>
      <c r="G12" s="21">
        <f>F12/H12</f>
        <v>0.73684117916550873</v>
      </c>
      <c r="H12" s="4">
        <f>B12+D12+F12</f>
        <v>24835394</v>
      </c>
    </row>
    <row r="13" spans="1:8" s="1" customFormat="1" ht="12.5" x14ac:dyDescent="0.25">
      <c r="A13" s="1" t="s">
        <v>3</v>
      </c>
      <c r="B13" s="4">
        <v>96569</v>
      </c>
      <c r="C13" s="7">
        <f t="shared" ref="C13:C14" si="0">B13/H13</f>
        <v>4.6064403062215015E-2</v>
      </c>
      <c r="D13" s="4">
        <v>19896</v>
      </c>
      <c r="E13" s="7">
        <f t="shared" ref="E13:E14" si="1">D13/H13</f>
        <v>9.4905959813794284E-3</v>
      </c>
      <c r="F13" s="4">
        <v>1979926</v>
      </c>
      <c r="G13" s="21">
        <f t="shared" ref="G13:G14" si="2">F13/H13</f>
        <v>0.9444450009564056</v>
      </c>
      <c r="H13" s="4">
        <f t="shared" ref="H13:H14" si="3">B13+D13+F13</f>
        <v>2096391</v>
      </c>
    </row>
    <row r="14" spans="1:8" s="1" customFormat="1" ht="12.5" x14ac:dyDescent="0.25">
      <c r="A14" s="1" t="s">
        <v>12</v>
      </c>
      <c r="B14" s="4">
        <v>0</v>
      </c>
      <c r="C14" s="7">
        <f t="shared" si="0"/>
        <v>0</v>
      </c>
      <c r="D14" s="4">
        <v>0</v>
      </c>
      <c r="E14" s="7">
        <f t="shared" si="1"/>
        <v>0</v>
      </c>
      <c r="F14" s="4">
        <v>176409</v>
      </c>
      <c r="G14" s="21">
        <f t="shared" si="2"/>
        <v>1</v>
      </c>
      <c r="H14" s="4">
        <f t="shared" si="3"/>
        <v>176409</v>
      </c>
    </row>
    <row r="15" spans="1:8" s="1" customFormat="1" ht="12.5" x14ac:dyDescent="0.25">
      <c r="A15" s="1" t="s">
        <v>6</v>
      </c>
      <c r="B15" s="4">
        <f>SUM(B12:B14)</f>
        <v>5391994</v>
      </c>
      <c r="D15" s="4">
        <f>SUM(D12:D14)</f>
        <v>1260124</v>
      </c>
      <c r="F15" s="4">
        <f>SUM(F12:F14)</f>
        <v>20456076</v>
      </c>
      <c r="H15" s="4">
        <f>B15+D15+F15</f>
        <v>27108194</v>
      </c>
    </row>
    <row r="16" spans="1:8" s="1" customFormat="1" ht="12.5" x14ac:dyDescent="0.25">
      <c r="A16" s="1" t="s">
        <v>16</v>
      </c>
      <c r="B16" s="7">
        <f>B15/H15</f>
        <v>0.19890642659558952</v>
      </c>
      <c r="D16" s="7">
        <f>D15/H15</f>
        <v>4.6484985314772354E-2</v>
      </c>
      <c r="F16" s="7">
        <f>F15/H15</f>
        <v>0.75460858808963815</v>
      </c>
      <c r="H16" s="22">
        <f>B16+D16+F16</f>
        <v>1</v>
      </c>
    </row>
    <row r="17" spans="1:3" s="1" customFormat="1" ht="31.5" customHeight="1" x14ac:dyDescent="0.35">
      <c r="A17" s="16" t="s">
        <v>138</v>
      </c>
    </row>
    <row r="18" spans="1:3" s="1" customFormat="1" ht="24.75" customHeight="1" x14ac:dyDescent="0.25">
      <c r="A18" s="8" t="s">
        <v>17</v>
      </c>
      <c r="B18" s="4">
        <v>193411</v>
      </c>
    </row>
    <row r="19" spans="1:3" s="1" customFormat="1" ht="31.5" customHeight="1" x14ac:dyDescent="0.35">
      <c r="A19" s="16" t="s">
        <v>130</v>
      </c>
    </row>
    <row r="20" spans="1:3" s="1" customFormat="1" ht="18" customHeight="1" x14ac:dyDescent="0.3">
      <c r="A20" s="2" t="s">
        <v>27</v>
      </c>
      <c r="B20" s="3" t="s">
        <v>28</v>
      </c>
      <c r="C20" s="3" t="s">
        <v>3</v>
      </c>
    </row>
    <row r="21" spans="1:3" s="1" customFormat="1" ht="12.5" x14ac:dyDescent="0.25">
      <c r="A21" s="1" t="s">
        <v>25</v>
      </c>
      <c r="B21" s="9">
        <v>7.34</v>
      </c>
      <c r="C21" s="10">
        <v>3.68</v>
      </c>
    </row>
    <row r="22" spans="1:3" s="1" customFormat="1" ht="12.5" x14ac:dyDescent="0.25">
      <c r="A22" s="1" t="s">
        <v>26</v>
      </c>
      <c r="B22" s="9"/>
      <c r="C22" s="9"/>
    </row>
    <row r="23" spans="1:3" s="1" customFormat="1" ht="12.5" x14ac:dyDescent="0.25">
      <c r="A23" s="11" t="s">
        <v>19</v>
      </c>
      <c r="B23" s="10">
        <v>3.56</v>
      </c>
      <c r="C23" s="9">
        <v>0.94</v>
      </c>
    </row>
    <row r="24" spans="1:3" s="1" customFormat="1" ht="12.5" x14ac:dyDescent="0.25">
      <c r="A24" s="11" t="s">
        <v>20</v>
      </c>
      <c r="B24" s="10">
        <v>3.21</v>
      </c>
      <c r="C24" s="9">
        <v>2.2599999999999998</v>
      </c>
    </row>
    <row r="25" spans="1:3" s="1" customFormat="1" ht="12.5" x14ac:dyDescent="0.25">
      <c r="A25" s="11" t="s">
        <v>21</v>
      </c>
      <c r="B25" s="10">
        <v>0.11</v>
      </c>
      <c r="C25" s="9">
        <v>0.03</v>
      </c>
    </row>
    <row r="26" spans="1:3" s="1" customFormat="1" ht="12.5" x14ac:dyDescent="0.25">
      <c r="A26" s="11" t="s">
        <v>22</v>
      </c>
      <c r="B26" s="10">
        <v>0.64</v>
      </c>
      <c r="C26" s="9">
        <v>0.1</v>
      </c>
    </row>
    <row r="27" spans="1:3" s="1" customFormat="1" ht="12.5" x14ac:dyDescent="0.25">
      <c r="A27" s="11" t="s">
        <v>23</v>
      </c>
      <c r="B27" s="10">
        <v>0.38</v>
      </c>
      <c r="C27" s="9">
        <v>0.04</v>
      </c>
    </row>
    <row r="28" spans="1:3" s="1" customFormat="1" ht="12.5" x14ac:dyDescent="0.25">
      <c r="A28" s="1" t="s">
        <v>24</v>
      </c>
      <c r="B28" s="10">
        <f>SUM(B23:B27)</f>
        <v>7.8999999999999995</v>
      </c>
      <c r="C28" s="10">
        <f>SUM(C23:C27)</f>
        <v>3.3699999999999997</v>
      </c>
    </row>
    <row r="29" spans="1:3" s="1" customFormat="1" ht="36" customHeight="1" x14ac:dyDescent="0.35">
      <c r="A29" s="16" t="s">
        <v>29</v>
      </c>
    </row>
    <row r="30" spans="1:3" s="1" customFormat="1" ht="25" x14ac:dyDescent="0.25">
      <c r="A30" s="8" t="s">
        <v>40</v>
      </c>
      <c r="B30" s="17">
        <v>47813577.25</v>
      </c>
    </row>
    <row r="31" spans="1:3" s="1" customFormat="1" ht="25" x14ac:dyDescent="0.25">
      <c r="A31" s="8" t="s">
        <v>39</v>
      </c>
      <c r="B31" s="18">
        <v>2510500</v>
      </c>
    </row>
    <row r="32" spans="1:3" s="1" customFormat="1" ht="12.5" x14ac:dyDescent="0.25">
      <c r="A32" s="1" t="s">
        <v>32</v>
      </c>
      <c r="B32" s="19">
        <f>SUM(B30:B31)</f>
        <v>50324077.25</v>
      </c>
    </row>
    <row r="33" spans="1:1" s="1" customFormat="1" ht="12.5" x14ac:dyDescent="0.25">
      <c r="A33" s="15" t="s">
        <v>140</v>
      </c>
    </row>
    <row r="34" spans="1:1" s="1" customFormat="1" ht="27.75" customHeight="1" x14ac:dyDescent="0.25">
      <c r="A34" s="15" t="s">
        <v>136</v>
      </c>
    </row>
    <row r="35" spans="1:1" s="1" customFormat="1" ht="15" customHeight="1" x14ac:dyDescent="0.25">
      <c r="A35" s="1" t="s">
        <v>36</v>
      </c>
    </row>
  </sheetData>
  <pageMargins left="0.45" right="0.45" top="1" bottom="1" header="0.3" footer="0.3"/>
  <pageSetup orientation="landscape" r:id="rId1"/>
  <headerFooter>
    <oddHeader>&amp;CWI NATIONAL SCHOOL BREAKFAST PROGRAM PARTICIPATION AND FUNDING DATA 
FOR SCHOOLS AND INSTITUTIONS
SCHOOL YEAR 2019-20</oddHeader>
    <oddFooter>&amp;CWI DEPARTMENT OF PUBLIC INSTRUCTION, April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8574"/>
  <sheetViews>
    <sheetView view="pageLayout" zoomScaleNormal="100" workbookViewId="0">
      <selection activeCell="C15" sqref="C15"/>
    </sheetView>
  </sheetViews>
  <sheetFormatPr defaultColWidth="0" defaultRowHeight="15" customHeight="1" zeroHeight="1" x14ac:dyDescent="0.35"/>
  <cols>
    <col min="1" max="1" width="22.1796875" customWidth="1"/>
    <col min="2" max="2" width="14.7265625" customWidth="1"/>
    <col min="3" max="3" width="15" customWidth="1"/>
    <col min="4" max="4" width="14.26953125" customWidth="1"/>
    <col min="5" max="5" width="14" customWidth="1"/>
    <col min="6" max="6" width="10.81640625" bestFit="1" customWidth="1"/>
    <col min="7" max="7" width="10.453125" hidden="1" customWidth="1"/>
    <col min="8" max="8" width="10.1796875" hidden="1" customWidth="1"/>
    <col min="9" max="16384" width="9.1796875" hidden="1"/>
  </cols>
  <sheetData>
    <row r="1" spans="1:6" s="1" customFormat="1" ht="36" customHeight="1" x14ac:dyDescent="0.35">
      <c r="A1" s="16" t="s">
        <v>50</v>
      </c>
    </row>
    <row r="2" spans="1:6" s="1" customFormat="1" ht="26" x14ac:dyDescent="0.3">
      <c r="A2" s="2" t="s">
        <v>0</v>
      </c>
      <c r="B2" s="3" t="s">
        <v>5</v>
      </c>
      <c r="C2" s="3" t="s">
        <v>7</v>
      </c>
      <c r="D2" s="3"/>
    </row>
    <row r="3" spans="1:6" s="1" customFormat="1" ht="12.5" x14ac:dyDescent="0.25">
      <c r="A3" s="1" t="s">
        <v>1</v>
      </c>
      <c r="B3" s="4">
        <v>108</v>
      </c>
      <c r="C3" s="4">
        <v>350</v>
      </c>
      <c r="D3" s="5"/>
    </row>
    <row r="4" spans="1:6" s="1" customFormat="1" ht="12.5" x14ac:dyDescent="0.25">
      <c r="A4" s="1" t="s">
        <v>3</v>
      </c>
      <c r="B4" s="4">
        <v>27</v>
      </c>
      <c r="C4" s="4">
        <v>34</v>
      </c>
      <c r="D4" s="5"/>
    </row>
    <row r="5" spans="1:6" s="1" customFormat="1" ht="12.5" x14ac:dyDescent="0.25">
      <c r="A5" s="1" t="s">
        <v>4</v>
      </c>
      <c r="B5" s="4">
        <v>8</v>
      </c>
      <c r="C5" s="4">
        <v>13</v>
      </c>
      <c r="D5" s="6"/>
    </row>
    <row r="6" spans="1:6" s="1" customFormat="1" ht="12.5" x14ac:dyDescent="0.25">
      <c r="A6" s="1" t="s">
        <v>6</v>
      </c>
      <c r="B6" s="4">
        <f>SUM(B3:B5)</f>
        <v>143</v>
      </c>
      <c r="C6" s="4">
        <f>SUM(C3:C5)</f>
        <v>397</v>
      </c>
      <c r="D6" s="6"/>
    </row>
    <row r="7" spans="1:6" s="1" customFormat="1" ht="36" customHeight="1" x14ac:dyDescent="0.35">
      <c r="A7" s="16" t="s">
        <v>42</v>
      </c>
    </row>
    <row r="8" spans="1:6" s="1" customFormat="1" ht="24.75" customHeight="1" x14ac:dyDescent="0.3">
      <c r="A8" s="2" t="s">
        <v>0</v>
      </c>
      <c r="B8" s="3" t="s">
        <v>13</v>
      </c>
      <c r="C8" s="3" t="s">
        <v>14</v>
      </c>
      <c r="D8" s="3" t="s">
        <v>15</v>
      </c>
      <c r="E8" s="3" t="s">
        <v>6</v>
      </c>
    </row>
    <row r="9" spans="1:6" s="1" customFormat="1" ht="12.5" x14ac:dyDescent="0.25">
      <c r="A9" s="1" t="s">
        <v>1</v>
      </c>
      <c r="B9" s="4">
        <v>65836</v>
      </c>
      <c r="C9" s="4">
        <v>6238</v>
      </c>
      <c r="D9" s="4">
        <v>2228965</v>
      </c>
      <c r="E9" s="4">
        <f>B9+C9+D9</f>
        <v>2301039</v>
      </c>
    </row>
    <row r="10" spans="1:6" s="1" customFormat="1" ht="12.5" x14ac:dyDescent="0.25">
      <c r="A10" s="1" t="s">
        <v>3</v>
      </c>
      <c r="B10" s="4">
        <v>18555</v>
      </c>
      <c r="C10" s="4">
        <v>797</v>
      </c>
      <c r="D10" s="4">
        <v>223375</v>
      </c>
      <c r="E10" s="4">
        <f>B10+C10+D10</f>
        <v>242727</v>
      </c>
    </row>
    <row r="11" spans="1:6" s="1" customFormat="1" ht="12.5" x14ac:dyDescent="0.25">
      <c r="A11" s="1" t="s">
        <v>12</v>
      </c>
      <c r="B11" s="4">
        <v>0</v>
      </c>
      <c r="C11" s="4">
        <v>0</v>
      </c>
      <c r="D11" s="4">
        <v>34435</v>
      </c>
      <c r="E11" s="4">
        <f>B11+C11+D11</f>
        <v>34435</v>
      </c>
    </row>
    <row r="12" spans="1:6" s="1" customFormat="1" ht="12.5" x14ac:dyDescent="0.25">
      <c r="A12" s="1" t="s">
        <v>6</v>
      </c>
      <c r="B12" s="4">
        <f>SUM(B9:B11)</f>
        <v>84391</v>
      </c>
      <c r="C12" s="4">
        <f>SUM(C9:C11)</f>
        <v>7035</v>
      </c>
      <c r="D12" s="4">
        <f>SUM(D9:D11)</f>
        <v>2486775</v>
      </c>
      <c r="E12" s="4">
        <f>B12+C12+D12</f>
        <v>2578201</v>
      </c>
    </row>
    <row r="13" spans="1:6" s="1" customFormat="1" ht="12.5" x14ac:dyDescent="0.25">
      <c r="A13" s="1" t="s">
        <v>16</v>
      </c>
      <c r="B13" s="21">
        <f>B12/E12</f>
        <v>3.2732513873045585E-2</v>
      </c>
      <c r="C13" s="21">
        <f>C12/E12</f>
        <v>2.728646835526012E-3</v>
      </c>
      <c r="D13" s="21">
        <f>D12/E12</f>
        <v>0.96453883929142836</v>
      </c>
      <c r="E13" s="21">
        <f>B13+C13+D13</f>
        <v>1</v>
      </c>
    </row>
    <row r="14" spans="1:6" s="1" customFormat="1" ht="44.25" customHeight="1" x14ac:dyDescent="0.35">
      <c r="A14" s="16" t="s">
        <v>44</v>
      </c>
      <c r="B14" s="21"/>
      <c r="C14" s="21"/>
      <c r="D14" s="21"/>
      <c r="E14" s="21"/>
    </row>
    <row r="15" spans="1:6" ht="30.75" customHeight="1" x14ac:dyDescent="0.35">
      <c r="A15" s="8" t="s">
        <v>43</v>
      </c>
      <c r="B15" s="20">
        <v>2315626.9</v>
      </c>
    </row>
    <row r="16" spans="1:6" s="1" customFormat="1" ht="26.25" customHeight="1" x14ac:dyDescent="0.25">
      <c r="A16" s="1" t="s">
        <v>136</v>
      </c>
      <c r="F16" s="6"/>
    </row>
    <row r="17" spans="1:1" s="1" customFormat="1" ht="13.5" customHeight="1" x14ac:dyDescent="0.25">
      <c r="A17" s="1" t="s">
        <v>36</v>
      </c>
    </row>
    <row r="1048574" ht="7.5" hidden="1" customHeight="1" x14ac:dyDescent="0.35"/>
  </sheetData>
  <pageMargins left="0.45" right="0.45" top="1" bottom="0.75" header="0.3" footer="0.3"/>
  <pageSetup orientation="portrait" r:id="rId1"/>
  <headerFooter>
    <oddHeader>&amp;CWI AFTER SCHOOL SNACK PROGRAM PARTICIPATION AND FUNDING DATA 
FOR SCHOOLS AND INSTITUTIONS
SCHOOL YEAR 2019-20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view="pageLayout" topLeftCell="A2" zoomScaleNormal="100" workbookViewId="0">
      <selection activeCell="D17" sqref="D17"/>
    </sheetView>
  </sheetViews>
  <sheetFormatPr defaultColWidth="0" defaultRowHeight="15" customHeight="1" zeroHeight="1" x14ac:dyDescent="0.35"/>
  <cols>
    <col min="1" max="1" width="33.1796875" customWidth="1"/>
    <col min="2" max="2" width="14.7265625" customWidth="1"/>
    <col min="3" max="3" width="15" customWidth="1"/>
    <col min="4" max="4" width="14.26953125" customWidth="1"/>
    <col min="5" max="5" width="14" customWidth="1"/>
    <col min="6" max="6" width="10.81640625" hidden="1" customWidth="1"/>
    <col min="7" max="7" width="10.453125" hidden="1" customWidth="1"/>
    <col min="8" max="8" width="10.1796875" hidden="1" customWidth="1"/>
    <col min="9" max="16384" width="9.1796875" hidden="1"/>
  </cols>
  <sheetData>
    <row r="1" spans="1:5" s="1" customFormat="1" ht="36" customHeight="1" x14ac:dyDescent="0.35">
      <c r="A1" s="16" t="s">
        <v>62</v>
      </c>
    </row>
    <row r="2" spans="1:5" s="1" customFormat="1" ht="26" x14ac:dyDescent="0.3">
      <c r="A2" s="2" t="s">
        <v>0</v>
      </c>
      <c r="B2" s="3" t="s">
        <v>5</v>
      </c>
      <c r="C2" s="3" t="s">
        <v>7</v>
      </c>
      <c r="D2" s="3"/>
    </row>
    <row r="3" spans="1:5" s="1" customFormat="1" ht="12.5" x14ac:dyDescent="0.25">
      <c r="A3" s="1" t="s">
        <v>1</v>
      </c>
      <c r="B3" s="4">
        <v>86</v>
      </c>
      <c r="C3" s="4">
        <v>116</v>
      </c>
      <c r="D3" s="5"/>
    </row>
    <row r="4" spans="1:5" s="1" customFormat="1" ht="12.5" x14ac:dyDescent="0.25">
      <c r="A4" s="1" t="s">
        <v>3</v>
      </c>
      <c r="B4" s="4">
        <v>134</v>
      </c>
      <c r="C4" s="4">
        <v>137</v>
      </c>
      <c r="D4" s="5"/>
    </row>
    <row r="5" spans="1:5" s="1" customFormat="1" ht="12.5" x14ac:dyDescent="0.25">
      <c r="A5" s="1" t="s">
        <v>45</v>
      </c>
      <c r="B5" s="4">
        <v>27</v>
      </c>
      <c r="C5" s="4">
        <v>83</v>
      </c>
      <c r="D5" s="5"/>
    </row>
    <row r="6" spans="1:5" s="1" customFormat="1" ht="12.5" x14ac:dyDescent="0.25">
      <c r="A6" s="1" t="s">
        <v>46</v>
      </c>
      <c r="B6" s="4">
        <v>14</v>
      </c>
      <c r="C6" s="4">
        <v>14</v>
      </c>
      <c r="D6" s="6"/>
    </row>
    <row r="7" spans="1:5" s="1" customFormat="1" ht="12.5" x14ac:dyDescent="0.25">
      <c r="A7" s="1" t="s">
        <v>6</v>
      </c>
      <c r="B7" s="4">
        <f>SUM(B3:B6)</f>
        <v>261</v>
      </c>
      <c r="C7" s="4">
        <f>SUM(C3:C6)</f>
        <v>350</v>
      </c>
      <c r="D7" s="6"/>
    </row>
    <row r="8" spans="1:5" s="1" customFormat="1" ht="36" customHeight="1" x14ac:dyDescent="0.35">
      <c r="A8" s="16" t="s">
        <v>47</v>
      </c>
    </row>
    <row r="9" spans="1:5" s="1" customFormat="1" ht="24.75" customHeight="1" x14ac:dyDescent="0.3">
      <c r="A9" s="2" t="s">
        <v>0</v>
      </c>
      <c r="B9" s="3" t="s">
        <v>13</v>
      </c>
      <c r="C9" s="3" t="s">
        <v>128</v>
      </c>
      <c r="D9" s="3" t="s">
        <v>6</v>
      </c>
    </row>
    <row r="10" spans="1:5" s="1" customFormat="1" ht="12.5" x14ac:dyDescent="0.25">
      <c r="A10" s="1" t="s">
        <v>1</v>
      </c>
      <c r="B10" s="4">
        <v>682539</v>
      </c>
      <c r="C10" s="4">
        <v>32564</v>
      </c>
      <c r="D10" s="4">
        <f>B10+C10</f>
        <v>715103</v>
      </c>
    </row>
    <row r="11" spans="1:5" s="1" customFormat="1" ht="12.5" x14ac:dyDescent="0.25">
      <c r="A11" s="1" t="s">
        <v>3</v>
      </c>
      <c r="B11" s="4">
        <v>1406430</v>
      </c>
      <c r="C11" s="4">
        <v>13433</v>
      </c>
      <c r="D11" s="4">
        <f>B11+C11</f>
        <v>1419863</v>
      </c>
    </row>
    <row r="12" spans="1:5" s="1" customFormat="1" ht="12.5" x14ac:dyDescent="0.25">
      <c r="A12" s="1" t="s">
        <v>45</v>
      </c>
      <c r="B12" s="4">
        <v>285056</v>
      </c>
      <c r="C12" s="4">
        <v>0</v>
      </c>
      <c r="D12" s="4">
        <f>B12+C12</f>
        <v>285056</v>
      </c>
    </row>
    <row r="13" spans="1:5" s="1" customFormat="1" ht="12.5" x14ac:dyDescent="0.25">
      <c r="A13" s="1" t="s">
        <v>46</v>
      </c>
      <c r="B13" s="4">
        <v>108985</v>
      </c>
      <c r="C13" s="4">
        <v>0</v>
      </c>
      <c r="D13" s="4">
        <f>B13+C13</f>
        <v>108985</v>
      </c>
    </row>
    <row r="14" spans="1:5" s="1" customFormat="1" ht="12.5" x14ac:dyDescent="0.25">
      <c r="A14" s="1" t="s">
        <v>142</v>
      </c>
      <c r="B14" s="4">
        <f>SUM(B10:B13)</f>
        <v>2483010</v>
      </c>
      <c r="C14" s="4">
        <f>SUM(C10:C13)</f>
        <v>45997</v>
      </c>
      <c r="D14" s="4">
        <f>B14+C14</f>
        <v>2529007</v>
      </c>
    </row>
    <row r="15" spans="1:5" s="1" customFormat="1" ht="12.5" x14ac:dyDescent="0.25">
      <c r="A15" s="1" t="s">
        <v>16</v>
      </c>
      <c r="B15" s="22">
        <f>B14/D14</f>
        <v>0.98181222906856325</v>
      </c>
      <c r="C15" s="22">
        <f>C14/D14</f>
        <v>1.8187770931436725E-2</v>
      </c>
      <c r="D15" s="21"/>
    </row>
    <row r="16" spans="1:5" s="1" customFormat="1" ht="44.25" customHeight="1" x14ac:dyDescent="0.35">
      <c r="A16" s="16" t="s">
        <v>48</v>
      </c>
      <c r="B16" s="21"/>
      <c r="C16" s="21"/>
      <c r="D16" s="21"/>
      <c r="E16" s="21"/>
    </row>
    <row r="17" spans="1:6" ht="30.75" customHeight="1" x14ac:dyDescent="0.35">
      <c r="A17" s="8" t="s">
        <v>141</v>
      </c>
      <c r="B17" s="20">
        <v>527561.9</v>
      </c>
    </row>
    <row r="18" spans="1:6" ht="51" customHeight="1" x14ac:dyDescent="0.35">
      <c r="A18" s="37" t="s">
        <v>49</v>
      </c>
      <c r="B18" s="37"/>
      <c r="C18" s="37"/>
      <c r="D18" s="37"/>
      <c r="E18" s="37"/>
      <c r="F18" s="8"/>
    </row>
    <row r="19" spans="1:6" ht="22.5" customHeight="1" x14ac:dyDescent="0.35">
      <c r="A19" t="s">
        <v>136</v>
      </c>
      <c r="B19" s="31"/>
      <c r="C19" s="31"/>
      <c r="D19" s="31"/>
      <c r="E19" s="31"/>
      <c r="F19" s="8"/>
    </row>
    <row r="20" spans="1:6" s="1" customFormat="1" ht="13.5" customHeight="1" x14ac:dyDescent="0.25">
      <c r="A20" s="1" t="s">
        <v>36</v>
      </c>
    </row>
    <row r="21" spans="1:6" ht="15" customHeight="1" x14ac:dyDescent="0.35"/>
  </sheetData>
  <mergeCells count="1">
    <mergeCell ref="A18:E18"/>
  </mergeCells>
  <pageMargins left="0.45" right="0.45" top="1" bottom="0.75" header="0.3" footer="0.3"/>
  <pageSetup orientation="portrait" r:id="rId1"/>
  <headerFooter>
    <oddHeader>&amp;CWI SPECIAL MILK PROGRAM PARTICIPATION AND FUNDING DATA 
FOR SCHOOLS AND INSTITUTIONS
SCHOOL YEAR 2019-20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"/>
  <sheetViews>
    <sheetView view="pageLayout" zoomScaleNormal="100" workbookViewId="0">
      <selection activeCell="D6" sqref="D6"/>
    </sheetView>
  </sheetViews>
  <sheetFormatPr defaultColWidth="0" defaultRowHeight="15" customHeight="1" zeroHeight="1" x14ac:dyDescent="0.35"/>
  <cols>
    <col min="1" max="1" width="31.7265625" customWidth="1"/>
    <col min="2" max="2" width="14.7265625" customWidth="1"/>
    <col min="3" max="3" width="15" customWidth="1"/>
    <col min="4" max="4" width="14.26953125" customWidth="1"/>
    <col min="5" max="5" width="14" customWidth="1"/>
    <col min="6" max="6" width="10.81640625" hidden="1" customWidth="1"/>
    <col min="7" max="7" width="10.453125" hidden="1" customWidth="1"/>
    <col min="8" max="8" width="10.1796875" hidden="1" customWidth="1"/>
    <col min="9" max="16384" width="9.1796875" hidden="1"/>
  </cols>
  <sheetData>
    <row r="1" spans="1:5" s="1" customFormat="1" ht="36" customHeight="1" x14ac:dyDescent="0.35">
      <c r="A1" s="16" t="s">
        <v>50</v>
      </c>
    </row>
    <row r="2" spans="1:5" s="1" customFormat="1" ht="26" x14ac:dyDescent="0.3">
      <c r="A2" s="2" t="s">
        <v>0</v>
      </c>
      <c r="B2" s="3" t="s">
        <v>5</v>
      </c>
      <c r="C2" s="3" t="s">
        <v>7</v>
      </c>
      <c r="D2" s="3"/>
    </row>
    <row r="3" spans="1:5" s="1" customFormat="1" ht="12.5" x14ac:dyDescent="0.25">
      <c r="A3" s="1" t="s">
        <v>70</v>
      </c>
      <c r="B3" s="4">
        <v>45</v>
      </c>
      <c r="C3" s="4">
        <v>186</v>
      </c>
      <c r="D3" s="5"/>
    </row>
    <row r="4" spans="1:5" s="1" customFormat="1" ht="12.5" x14ac:dyDescent="0.25">
      <c r="A4" s="1" t="s">
        <v>71</v>
      </c>
      <c r="B4" s="4">
        <v>6</v>
      </c>
      <c r="C4" s="4">
        <v>1524</v>
      </c>
      <c r="D4" s="5"/>
    </row>
    <row r="5" spans="1:5" s="1" customFormat="1" ht="12.5" x14ac:dyDescent="0.25">
      <c r="A5" s="1" t="s">
        <v>72</v>
      </c>
      <c r="B5" s="4">
        <v>459</v>
      </c>
      <c r="C5" s="4">
        <v>939</v>
      </c>
      <c r="D5" s="5"/>
    </row>
    <row r="6" spans="1:5" s="1" customFormat="1" ht="12.5" x14ac:dyDescent="0.25">
      <c r="A6" s="1" t="s">
        <v>73</v>
      </c>
      <c r="B6" s="4">
        <v>9</v>
      </c>
      <c r="C6" s="4">
        <v>10</v>
      </c>
      <c r="D6" s="5"/>
    </row>
    <row r="7" spans="1:5" s="1" customFormat="1" ht="12.5" x14ac:dyDescent="0.25">
      <c r="A7" s="1" t="s">
        <v>74</v>
      </c>
      <c r="B7" s="4">
        <v>8</v>
      </c>
      <c r="C7" s="4">
        <v>8</v>
      </c>
      <c r="D7" s="6"/>
    </row>
    <row r="8" spans="1:5" s="1" customFormat="1" ht="12.5" x14ac:dyDescent="0.25">
      <c r="A8" s="1" t="s">
        <v>6</v>
      </c>
      <c r="B8" s="4">
        <f>SUM(B3:B7)</f>
        <v>527</v>
      </c>
      <c r="C8" s="4">
        <f>SUM(C3:C7)</f>
        <v>2667</v>
      </c>
      <c r="D8" s="6"/>
    </row>
    <row r="9" spans="1:5" s="1" customFormat="1" ht="36" customHeight="1" x14ac:dyDescent="0.35">
      <c r="A9" s="16" t="s">
        <v>75</v>
      </c>
    </row>
    <row r="10" spans="1:5" s="1" customFormat="1" ht="24.75" customHeight="1" x14ac:dyDescent="0.3">
      <c r="A10" s="2" t="s">
        <v>53</v>
      </c>
      <c r="B10" s="3" t="s">
        <v>13</v>
      </c>
      <c r="C10" s="3" t="s">
        <v>14</v>
      </c>
      <c r="D10" s="3" t="s">
        <v>15</v>
      </c>
      <c r="E10" s="3" t="s">
        <v>6</v>
      </c>
    </row>
    <row r="11" spans="1:5" s="1" customFormat="1" ht="12.5" x14ac:dyDescent="0.25">
      <c r="A11" s="1" t="s">
        <v>76</v>
      </c>
      <c r="B11" s="4">
        <v>2437079</v>
      </c>
      <c r="C11" s="4">
        <v>216433</v>
      </c>
      <c r="D11" s="4">
        <v>1921049</v>
      </c>
      <c r="E11" s="4">
        <f>B11+C11+D11</f>
        <v>4574561</v>
      </c>
    </row>
    <row r="12" spans="1:5" s="1" customFormat="1" ht="12.5" x14ac:dyDescent="0.25">
      <c r="A12" s="1" t="s">
        <v>55</v>
      </c>
      <c r="B12" s="4">
        <v>2714666</v>
      </c>
      <c r="C12" s="4">
        <v>247074</v>
      </c>
      <c r="D12" s="4">
        <v>2252130</v>
      </c>
      <c r="E12" s="4">
        <f>B12+C12+D12</f>
        <v>5213870</v>
      </c>
    </row>
    <row r="13" spans="1:5" s="1" customFormat="1" ht="12.5" x14ac:dyDescent="0.25">
      <c r="A13" s="1" t="s">
        <v>56</v>
      </c>
      <c r="B13" s="4">
        <v>85590</v>
      </c>
      <c r="C13" s="4">
        <v>23001</v>
      </c>
      <c r="D13" s="4">
        <v>304726</v>
      </c>
      <c r="E13" s="4">
        <f>B13+C13+D13</f>
        <v>413317</v>
      </c>
    </row>
    <row r="14" spans="1:5" s="1" customFormat="1" ht="12.5" x14ac:dyDescent="0.25">
      <c r="A14" s="1" t="s">
        <v>57</v>
      </c>
      <c r="B14" s="4">
        <v>3046914</v>
      </c>
      <c r="C14" s="4">
        <v>283523</v>
      </c>
      <c r="D14" s="4">
        <v>2339879</v>
      </c>
      <c r="E14" s="4">
        <f>B14+C14+D14</f>
        <v>5670316</v>
      </c>
    </row>
    <row r="15" spans="1:5" s="1" customFormat="1" ht="12.5" x14ac:dyDescent="0.25">
      <c r="A15" s="1" t="s">
        <v>6</v>
      </c>
      <c r="B15" s="24">
        <f>SUM(B11:B14)</f>
        <v>8284249</v>
      </c>
      <c r="C15" s="24">
        <f>SUM(C11:C14)</f>
        <v>770031</v>
      </c>
      <c r="D15" s="24">
        <f>SUM(D11:D14)</f>
        <v>6817784</v>
      </c>
      <c r="E15" s="24">
        <f>SUM(E11:E14)</f>
        <v>15872064</v>
      </c>
    </row>
    <row r="16" spans="1:5" s="1" customFormat="1" ht="30" customHeight="1" x14ac:dyDescent="0.35">
      <c r="A16" s="16" t="s">
        <v>77</v>
      </c>
    </row>
    <row r="17" spans="1:5" s="1" customFormat="1" ht="24.75" customHeight="1" x14ac:dyDescent="0.3">
      <c r="A17" s="2" t="s">
        <v>53</v>
      </c>
      <c r="B17" s="3" t="s">
        <v>79</v>
      </c>
      <c r="C17" s="3"/>
      <c r="D17" s="3"/>
      <c r="E17" s="3"/>
    </row>
    <row r="18" spans="1:5" s="1" customFormat="1" ht="12.5" x14ac:dyDescent="0.25">
      <c r="A18" s="1" t="s">
        <v>76</v>
      </c>
      <c r="B18" s="4">
        <v>1024404</v>
      </c>
      <c r="C18" s="4"/>
      <c r="D18" s="4"/>
      <c r="E18" s="4"/>
    </row>
    <row r="19" spans="1:5" s="1" customFormat="1" ht="12.5" x14ac:dyDescent="0.25">
      <c r="A19" s="1" t="s">
        <v>55</v>
      </c>
      <c r="B19" s="4">
        <v>542935</v>
      </c>
      <c r="C19" s="4"/>
      <c r="D19" s="4"/>
      <c r="E19" s="4"/>
    </row>
    <row r="20" spans="1:5" s="1" customFormat="1" ht="12.5" x14ac:dyDescent="0.25">
      <c r="A20" s="1" t="s">
        <v>56</v>
      </c>
      <c r="B20" s="4">
        <v>682057</v>
      </c>
      <c r="C20" s="4"/>
      <c r="D20" s="4"/>
      <c r="E20" s="4"/>
    </row>
    <row r="21" spans="1:5" s="1" customFormat="1" ht="12.5" x14ac:dyDescent="0.25">
      <c r="A21" s="1" t="s">
        <v>57</v>
      </c>
      <c r="B21" s="4">
        <v>2917108</v>
      </c>
      <c r="C21" s="4"/>
      <c r="D21" s="4"/>
      <c r="E21" s="4"/>
    </row>
    <row r="22" spans="1:5" s="1" customFormat="1" ht="12.5" x14ac:dyDescent="0.25">
      <c r="A22" s="1" t="s">
        <v>32</v>
      </c>
      <c r="B22" s="24">
        <f>SUM(B18:B21)</f>
        <v>5166504</v>
      </c>
      <c r="C22" s="24"/>
      <c r="D22" s="24"/>
      <c r="E22" s="24"/>
    </row>
    <row r="23" spans="1:5" s="1" customFormat="1" ht="30" customHeight="1" x14ac:dyDescent="0.35">
      <c r="A23" s="16" t="s">
        <v>78</v>
      </c>
    </row>
    <row r="24" spans="1:5" s="1" customFormat="1" ht="24.75" customHeight="1" x14ac:dyDescent="0.3">
      <c r="A24" s="2" t="s">
        <v>53</v>
      </c>
      <c r="B24" s="3" t="s">
        <v>79</v>
      </c>
      <c r="C24" s="3"/>
      <c r="D24" s="3"/>
      <c r="E24" s="3"/>
    </row>
    <row r="25" spans="1:5" s="1" customFormat="1" ht="12.5" x14ac:dyDescent="0.25">
      <c r="A25" s="1" t="s">
        <v>76</v>
      </c>
      <c r="B25" s="4">
        <v>13459</v>
      </c>
      <c r="C25" s="4"/>
      <c r="D25" s="4"/>
      <c r="E25" s="4"/>
    </row>
    <row r="26" spans="1:5" s="1" customFormat="1" ht="12.5" x14ac:dyDescent="0.25">
      <c r="A26" s="1" t="s">
        <v>55</v>
      </c>
      <c r="B26" s="4">
        <v>46985</v>
      </c>
      <c r="C26" s="4"/>
      <c r="D26" s="4"/>
      <c r="E26" s="4"/>
    </row>
    <row r="27" spans="1:5" s="1" customFormat="1" ht="12.5" x14ac:dyDescent="0.25">
      <c r="A27" s="1" t="s">
        <v>56</v>
      </c>
      <c r="B27" s="4">
        <v>0</v>
      </c>
      <c r="C27" s="4"/>
      <c r="D27" s="4"/>
      <c r="E27" s="4"/>
    </row>
    <row r="28" spans="1:5" s="1" customFormat="1" ht="12.5" x14ac:dyDescent="0.25">
      <c r="A28" s="1" t="s">
        <v>57</v>
      </c>
      <c r="B28" s="4">
        <v>36363</v>
      </c>
      <c r="C28" s="4"/>
      <c r="D28" s="4"/>
      <c r="E28" s="4"/>
    </row>
    <row r="29" spans="1:5" s="1" customFormat="1" ht="12.5" x14ac:dyDescent="0.25">
      <c r="A29" s="1" t="s">
        <v>32</v>
      </c>
      <c r="B29" s="24">
        <f>SUM(B25:B28)</f>
        <v>96807</v>
      </c>
      <c r="C29" s="24"/>
      <c r="D29" s="24"/>
      <c r="E29" s="24"/>
    </row>
    <row r="30" spans="1:5" s="1" customFormat="1" ht="32.25" customHeight="1" x14ac:dyDescent="0.35">
      <c r="A30" s="16" t="s">
        <v>83</v>
      </c>
      <c r="B30" s="21"/>
      <c r="C30" s="21"/>
      <c r="D30" s="21"/>
      <c r="E30" s="21"/>
    </row>
    <row r="31" spans="1:5" ht="51.75" customHeight="1" x14ac:dyDescent="0.35">
      <c r="A31" s="8" t="s">
        <v>82</v>
      </c>
      <c r="B31" s="20">
        <v>23450877.98</v>
      </c>
    </row>
    <row r="32" spans="1:5" ht="25.5" customHeight="1" x14ac:dyDescent="0.35">
      <c r="A32" s="8" t="s">
        <v>80</v>
      </c>
      <c r="B32" s="20">
        <v>7237645.5</v>
      </c>
    </row>
    <row r="33" spans="1:2" ht="25.5" customHeight="1" x14ac:dyDescent="0.35">
      <c r="A33" s="8" t="s">
        <v>81</v>
      </c>
      <c r="B33" s="20">
        <v>1538292</v>
      </c>
    </row>
    <row r="34" spans="1:2" ht="42" customHeight="1" x14ac:dyDescent="0.35">
      <c r="A34" s="8" t="s">
        <v>84</v>
      </c>
      <c r="B34" s="20">
        <v>163534.24</v>
      </c>
    </row>
    <row r="35" spans="1:2" ht="13.5" customHeight="1" x14ac:dyDescent="0.35">
      <c r="A35" s="8" t="s">
        <v>32</v>
      </c>
      <c r="B35" s="20">
        <f>SUM(B31:B34)</f>
        <v>32390349.719999999</v>
      </c>
    </row>
    <row r="36" spans="1:2" ht="30" customHeight="1" x14ac:dyDescent="0.35">
      <c r="A36" t="s">
        <v>136</v>
      </c>
    </row>
    <row r="37" spans="1:2" s="1" customFormat="1" ht="14.25" customHeight="1" x14ac:dyDescent="0.25">
      <c r="A37" s="1" t="s">
        <v>36</v>
      </c>
    </row>
  </sheetData>
  <pageMargins left="0.7" right="0.7" top="0.75" bottom="0.75" header="0.3" footer="0.3"/>
  <pageSetup orientation="portrait" r:id="rId1"/>
  <headerFooter>
    <oddHeader>&amp;CWI CHILD AND ADULT CARE FOOD PROGRAM PARTICIPATION AND FUNDING DATA 
FOR SCHOOLS AND INSTITUTIONS
SCHOOL YEAR 2019-20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view="pageLayout" zoomScaleNormal="100" workbookViewId="0">
      <selection activeCell="B17" sqref="B17"/>
    </sheetView>
  </sheetViews>
  <sheetFormatPr defaultColWidth="0" defaultRowHeight="15" customHeight="1" zeroHeight="1" x14ac:dyDescent="0.35"/>
  <cols>
    <col min="1" max="1" width="32" customWidth="1"/>
    <col min="2" max="2" width="55.54296875" customWidth="1"/>
    <col min="3" max="3" width="10.81640625" hidden="1" customWidth="1"/>
    <col min="4" max="4" width="10.453125" hidden="1" customWidth="1"/>
    <col min="5" max="5" width="10.1796875" hidden="1" customWidth="1"/>
    <col min="6" max="6" width="10.453125" hidden="1" customWidth="1"/>
    <col min="7" max="8" width="10.1796875" hidden="1" customWidth="1"/>
    <col min="9" max="16384" width="9.1796875" hidden="1"/>
  </cols>
  <sheetData>
    <row r="1" spans="1:2" s="1" customFormat="1" ht="27.75" customHeight="1" x14ac:dyDescent="0.35">
      <c r="A1" s="38" t="s">
        <v>143</v>
      </c>
      <c r="B1" s="38"/>
    </row>
    <row r="2" spans="1:2" s="1" customFormat="1" ht="13" x14ac:dyDescent="0.3">
      <c r="A2" s="2" t="s">
        <v>61</v>
      </c>
      <c r="B2" s="3" t="s">
        <v>60</v>
      </c>
    </row>
    <row r="3" spans="1:2" s="1" customFormat="1" ht="12.5" x14ac:dyDescent="0.25">
      <c r="A3" s="1" t="s">
        <v>63</v>
      </c>
      <c r="B3" s="4">
        <v>204</v>
      </c>
    </row>
    <row r="4" spans="1:2" s="1" customFormat="1" ht="12.5" x14ac:dyDescent="0.25">
      <c r="A4" s="1" t="s">
        <v>64</v>
      </c>
      <c r="B4" s="4">
        <v>6</v>
      </c>
    </row>
    <row r="5" spans="1:2" s="1" customFormat="1" ht="12.5" x14ac:dyDescent="0.25">
      <c r="A5" s="1" t="s">
        <v>65</v>
      </c>
      <c r="B5" s="4">
        <v>3</v>
      </c>
    </row>
    <row r="6" spans="1:2" s="1" customFormat="1" ht="12.5" x14ac:dyDescent="0.25">
      <c r="A6" s="1" t="s">
        <v>66</v>
      </c>
      <c r="B6" s="4">
        <v>23</v>
      </c>
    </row>
    <row r="7" spans="1:2" s="1" customFormat="1" ht="12.5" x14ac:dyDescent="0.25">
      <c r="A7" s="1" t="s">
        <v>32</v>
      </c>
      <c r="B7" s="4">
        <f>SUM(B3:B6)</f>
        <v>236</v>
      </c>
    </row>
    <row r="8" spans="1:2" s="1" customFormat="1" ht="31.5" customHeight="1" x14ac:dyDescent="0.35">
      <c r="A8" s="16" t="s">
        <v>67</v>
      </c>
    </row>
    <row r="9" spans="1:2" s="1" customFormat="1" ht="24.75" customHeight="1" x14ac:dyDescent="0.3">
      <c r="A9" s="2" t="s">
        <v>53</v>
      </c>
      <c r="B9" s="3" t="s">
        <v>58</v>
      </c>
    </row>
    <row r="10" spans="1:2" s="1" customFormat="1" ht="12.5" x14ac:dyDescent="0.25">
      <c r="A10" s="1" t="s">
        <v>54</v>
      </c>
      <c r="B10" s="4">
        <v>10000222</v>
      </c>
    </row>
    <row r="11" spans="1:2" s="1" customFormat="1" ht="12.5" x14ac:dyDescent="0.25">
      <c r="A11" s="1" t="s">
        <v>55</v>
      </c>
      <c r="B11" s="4">
        <v>10265374</v>
      </c>
    </row>
    <row r="12" spans="1:2" s="1" customFormat="1" ht="12.5" x14ac:dyDescent="0.25">
      <c r="A12" s="1" t="s">
        <v>56</v>
      </c>
      <c r="B12" s="4">
        <v>145344</v>
      </c>
    </row>
    <row r="13" spans="1:2" s="1" customFormat="1" ht="12.5" x14ac:dyDescent="0.25">
      <c r="A13" s="1" t="s">
        <v>57</v>
      </c>
      <c r="B13" s="4">
        <v>205715</v>
      </c>
    </row>
    <row r="14" spans="1:2" s="1" customFormat="1" ht="12.5" x14ac:dyDescent="0.25">
      <c r="A14" s="1" t="s">
        <v>6</v>
      </c>
      <c r="B14" s="4">
        <f>SUM(B10:B13)</f>
        <v>20616655</v>
      </c>
    </row>
    <row r="15" spans="1:2" s="1" customFormat="1" ht="25.5" customHeight="1" x14ac:dyDescent="0.35">
      <c r="A15" s="16" t="s">
        <v>68</v>
      </c>
      <c r="B15" s="4"/>
    </row>
    <row r="16" spans="1:2" s="1" customFormat="1" ht="12.5" x14ac:dyDescent="0.25">
      <c r="A16" s="23" t="s">
        <v>131</v>
      </c>
      <c r="B16" s="19">
        <v>60941748.029999927</v>
      </c>
    </row>
    <row r="17" spans="1:2" s="1" customFormat="1" ht="12.5" x14ac:dyDescent="0.25">
      <c r="A17" s="23" t="s">
        <v>69</v>
      </c>
      <c r="B17" s="19">
        <v>6086092.6100000069</v>
      </c>
    </row>
    <row r="18" spans="1:2" s="1" customFormat="1" ht="12.5" x14ac:dyDescent="0.25">
      <c r="A18" s="23" t="s">
        <v>59</v>
      </c>
      <c r="B18" s="19">
        <f>SUM(B16:B17)</f>
        <v>67027840.639999934</v>
      </c>
    </row>
    <row r="19" spans="1:2" ht="30.75" customHeight="1" x14ac:dyDescent="0.35">
      <c r="A19" t="s">
        <v>136</v>
      </c>
    </row>
    <row r="20" spans="1:2" s="1" customFormat="1" ht="15" customHeight="1" x14ac:dyDescent="0.25">
      <c r="A20" s="1" t="s">
        <v>36</v>
      </c>
    </row>
  </sheetData>
  <mergeCells count="1">
    <mergeCell ref="A1:B1"/>
  </mergeCells>
  <pageMargins left="0.45" right="0.45" top="1" bottom="0.75" header="0.3" footer="0.3"/>
  <pageSetup orientation="portrait" r:id="rId1"/>
  <headerFooter>
    <oddHeader>&amp;CWI SUMMER FOOD SERVICE PROGRAM FOR CHILDREN PARTICIPATION AND FUNDING DATA 
FOR SCHOOLS AND INSTITUTIONS
SCHOOL YEAR 2019-20</oddHeader>
    <oddFooter>&amp;CWI DEPARTMENT OF PUBLIC INSTRUCTION, MARCH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0"/>
  <sheetViews>
    <sheetView view="pageLayout" zoomScaleNormal="100" workbookViewId="0">
      <selection activeCell="B2" sqref="B2"/>
    </sheetView>
  </sheetViews>
  <sheetFormatPr defaultColWidth="0" defaultRowHeight="14.5" zeroHeight="1" x14ac:dyDescent="0.35"/>
  <cols>
    <col min="1" max="1" width="25.1796875" customWidth="1"/>
    <col min="2" max="2" width="29.453125" customWidth="1"/>
    <col min="3" max="3" width="25.54296875" customWidth="1"/>
    <col min="4" max="4" width="10.81640625" hidden="1" customWidth="1"/>
    <col min="5" max="5" width="10.453125" hidden="1" customWidth="1"/>
    <col min="6" max="6" width="10.1796875" hidden="1" customWidth="1"/>
    <col min="7" max="7" width="10.453125" hidden="1" customWidth="1"/>
    <col min="8" max="9" width="10.1796875" hidden="1" customWidth="1"/>
    <col min="10" max="16384" width="9.1796875" hidden="1"/>
  </cols>
  <sheetData>
    <row r="1" spans="1:4" s="1" customFormat="1" ht="51.75" customHeight="1" x14ac:dyDescent="0.35">
      <c r="A1" s="26" t="s">
        <v>91</v>
      </c>
      <c r="B1" s="25"/>
      <c r="C1" s="25"/>
    </row>
    <row r="2" spans="1:4" s="1" customFormat="1" ht="26" x14ac:dyDescent="0.3">
      <c r="A2" s="2" t="s">
        <v>86</v>
      </c>
      <c r="B2" s="2" t="s">
        <v>90</v>
      </c>
      <c r="C2" s="2" t="s">
        <v>85</v>
      </c>
      <c r="D2" s="3" t="s">
        <v>85</v>
      </c>
    </row>
    <row r="3" spans="1:4" s="1" customFormat="1" ht="12.5" x14ac:dyDescent="0.25">
      <c r="A3" s="1" t="s">
        <v>88</v>
      </c>
      <c r="B3" s="1">
        <v>646</v>
      </c>
      <c r="C3" s="19">
        <v>31251765</v>
      </c>
      <c r="D3" s="4">
        <v>162</v>
      </c>
    </row>
    <row r="4" spans="1:4" s="1" customFormat="1" ht="12.5" x14ac:dyDescent="0.25">
      <c r="A4" s="1" t="s">
        <v>87</v>
      </c>
      <c r="B4" s="1">
        <v>99</v>
      </c>
      <c r="C4" s="19">
        <v>74040</v>
      </c>
      <c r="D4" s="4">
        <v>15</v>
      </c>
    </row>
    <row r="5" spans="1:4" s="1" customFormat="1" ht="12.5" x14ac:dyDescent="0.25">
      <c r="A5" s="1" t="s">
        <v>89</v>
      </c>
      <c r="B5" s="1">
        <v>72</v>
      </c>
      <c r="C5" s="19">
        <v>22712420</v>
      </c>
      <c r="D5" s="4">
        <v>14</v>
      </c>
    </row>
    <row r="6" spans="1:4" s="1" customFormat="1" ht="12.5" x14ac:dyDescent="0.25">
      <c r="A6" s="1" t="s">
        <v>6</v>
      </c>
      <c r="B6" s="1">
        <f>SUM(B3:B5)</f>
        <v>817</v>
      </c>
      <c r="C6" s="19">
        <f>SUM(C3:C5)</f>
        <v>54038225</v>
      </c>
      <c r="D6" s="4">
        <f>SUM(D3:D5)</f>
        <v>191</v>
      </c>
    </row>
    <row r="7" spans="1:4" s="1" customFormat="1" ht="26.25" customHeight="1" x14ac:dyDescent="0.25">
      <c r="A7" s="1" t="s">
        <v>136</v>
      </c>
      <c r="C7" s="19"/>
      <c r="D7" s="4"/>
    </row>
    <row r="8" spans="1:4" s="1" customFormat="1" ht="13.5" customHeight="1" x14ac:dyDescent="0.25">
      <c r="A8" s="1" t="s">
        <v>36</v>
      </c>
    </row>
    <row r="9" spans="1:4" ht="15" hidden="1" customHeight="1" x14ac:dyDescent="0.35"/>
    <row r="10" spans="1:4" ht="15" hidden="1" customHeight="1" x14ac:dyDescent="0.35"/>
    <row r="11" spans="1:4" ht="15" hidden="1" customHeight="1" x14ac:dyDescent="0.35"/>
    <row r="12" spans="1:4" ht="15" hidden="1" customHeight="1" x14ac:dyDescent="0.35"/>
    <row r="13" spans="1:4" ht="15" hidden="1" customHeight="1" x14ac:dyDescent="0.35"/>
    <row r="14" spans="1:4" ht="15" hidden="1" customHeight="1" x14ac:dyDescent="0.35"/>
    <row r="15" spans="1:4" ht="15" hidden="1" customHeight="1" x14ac:dyDescent="0.35"/>
    <row r="16" spans="1:4" ht="15" hidden="1" customHeight="1" x14ac:dyDescent="0.35"/>
    <row r="17" ht="15" hidden="1" customHeight="1" x14ac:dyDescent="0.35"/>
    <row r="18" ht="15" hidden="1" customHeight="1" x14ac:dyDescent="0.35"/>
    <row r="19" ht="15" hidden="1" customHeight="1" x14ac:dyDescent="0.35"/>
    <row r="20" ht="15" hidden="1" customHeight="1" x14ac:dyDescent="0.35"/>
    <row r="21" ht="15" hidden="1" customHeight="1" x14ac:dyDescent="0.35"/>
    <row r="22" ht="15" hidden="1" customHeight="1" x14ac:dyDescent="0.35"/>
    <row r="23" ht="15" hidden="1" customHeight="1" x14ac:dyDescent="0.35"/>
    <row r="24" ht="15" hidden="1" customHeight="1" x14ac:dyDescent="0.35"/>
    <row r="25" ht="15" hidden="1" customHeight="1" x14ac:dyDescent="0.35"/>
    <row r="26" ht="15" hidden="1" customHeight="1" x14ac:dyDescent="0.35"/>
    <row r="27" ht="15" hidden="1" customHeight="1" x14ac:dyDescent="0.35"/>
    <row r="28" ht="15" hidden="1" customHeight="1" x14ac:dyDescent="0.35"/>
    <row r="29" ht="15" hidden="1" customHeight="1" x14ac:dyDescent="0.35"/>
    <row r="30" ht="15" hidden="1" customHeight="1" x14ac:dyDescent="0.35"/>
    <row r="31" ht="15" hidden="1" customHeight="1" x14ac:dyDescent="0.35"/>
    <row r="32" ht="15" hidden="1" customHeight="1" x14ac:dyDescent="0.35"/>
    <row r="33" ht="15" hidden="1" customHeight="1" x14ac:dyDescent="0.35"/>
    <row r="34" ht="15" hidden="1" customHeight="1" x14ac:dyDescent="0.35"/>
    <row r="35" ht="15" hidden="1" customHeight="1" x14ac:dyDescent="0.35"/>
    <row r="36" ht="15" hidden="1" customHeight="1" x14ac:dyDescent="0.35"/>
    <row r="37" ht="15" hidden="1" customHeight="1" x14ac:dyDescent="0.35"/>
    <row r="38" ht="15" hidden="1" customHeight="1" x14ac:dyDescent="0.35"/>
    <row r="39" ht="15" hidden="1" customHeight="1" x14ac:dyDescent="0.35"/>
    <row r="40" ht="15" hidden="1" customHeight="1" x14ac:dyDescent="0.35"/>
    <row r="41" ht="15" hidden="1" customHeight="1" x14ac:dyDescent="0.35"/>
    <row r="42" ht="15" hidden="1" customHeight="1" x14ac:dyDescent="0.35"/>
    <row r="43" ht="15" hidden="1" customHeight="1" x14ac:dyDescent="0.35"/>
    <row r="44" ht="15" hidden="1" customHeight="1" x14ac:dyDescent="0.35"/>
    <row r="45" ht="15" hidden="1" customHeight="1" x14ac:dyDescent="0.35"/>
    <row r="46" ht="15" hidden="1" customHeight="1" x14ac:dyDescent="0.35"/>
    <row r="47" ht="15" hidden="1" customHeight="1" x14ac:dyDescent="0.35"/>
    <row r="48" ht="15" hidden="1" customHeight="1" x14ac:dyDescent="0.35"/>
    <row r="49" ht="15" hidden="1" customHeight="1" x14ac:dyDescent="0.35"/>
    <row r="50" ht="15" hidden="1" customHeight="1" x14ac:dyDescent="0.35"/>
    <row r="51" ht="15" hidden="1" customHeight="1" x14ac:dyDescent="0.35"/>
    <row r="52" ht="15" hidden="1" customHeight="1" x14ac:dyDescent="0.35"/>
    <row r="53" ht="15" hidden="1" customHeight="1" x14ac:dyDescent="0.35"/>
    <row r="54" ht="15" hidden="1" customHeight="1" x14ac:dyDescent="0.35"/>
    <row r="55" ht="15" hidden="1" customHeight="1" x14ac:dyDescent="0.35"/>
    <row r="56" ht="15" hidden="1" customHeight="1" x14ac:dyDescent="0.35"/>
    <row r="57" ht="15" hidden="1" customHeight="1" x14ac:dyDescent="0.35"/>
    <row r="58" ht="15" hidden="1" customHeight="1" x14ac:dyDescent="0.35"/>
    <row r="59" ht="15" hidden="1" customHeight="1" x14ac:dyDescent="0.35"/>
    <row r="60" ht="15" hidden="1" customHeight="1" x14ac:dyDescent="0.35"/>
  </sheetData>
  <pageMargins left="0.7" right="0.7" top="0.75" bottom="0.75" header="0.3" footer="0.3"/>
  <pageSetup orientation="portrait" r:id="rId1"/>
  <headerFooter>
    <oddHeader>&amp;CWI DONATED FOOD DISTRIBUTION PROGRAM PARTICIPATION AND FUNDING DATA 
FOR SCHOOLS AND INSTITUTIONS
SCHOOL YEAR 2019-20</oddHeader>
    <oddFooter>&amp;CWI DEPARTMENT OF PUBLIC INSTRUCTION, MARCH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"/>
  <sheetViews>
    <sheetView view="pageLayout" zoomScaleNormal="100" workbookViewId="0">
      <selection activeCell="C6" sqref="C6"/>
    </sheetView>
  </sheetViews>
  <sheetFormatPr defaultColWidth="0" defaultRowHeight="14.5" zeroHeight="1" x14ac:dyDescent="0.35"/>
  <cols>
    <col min="1" max="1" width="19.81640625" customWidth="1"/>
    <col min="2" max="2" width="26.26953125" customWidth="1"/>
    <col min="3" max="3" width="39.453125" customWidth="1"/>
    <col min="4" max="9" width="0" hidden="1" customWidth="1"/>
    <col min="10" max="16384" width="9.1796875" hidden="1"/>
  </cols>
  <sheetData>
    <row r="1" spans="1:9" s="1" customFormat="1" ht="63.75" customHeight="1" x14ac:dyDescent="0.35">
      <c r="A1" s="39" t="s">
        <v>92</v>
      </c>
      <c r="B1" s="39"/>
      <c r="C1" s="39"/>
      <c r="D1" s="25"/>
      <c r="E1" s="25"/>
      <c r="F1" s="25"/>
      <c r="G1" s="25"/>
      <c r="H1" s="25"/>
      <c r="I1" s="25"/>
    </row>
    <row r="2" spans="1:9" s="1" customFormat="1" ht="13" x14ac:dyDescent="0.3">
      <c r="A2" s="2" t="s">
        <v>93</v>
      </c>
      <c r="B2" s="2" t="s">
        <v>94</v>
      </c>
      <c r="C2" s="2"/>
      <c r="D2" s="3"/>
    </row>
    <row r="3" spans="1:9" s="1" customFormat="1" ht="12.5" x14ac:dyDescent="0.25">
      <c r="A3" s="1" t="s">
        <v>28</v>
      </c>
      <c r="B3" s="1">
        <v>2</v>
      </c>
      <c r="C3" s="19"/>
      <c r="D3" s="4"/>
    </row>
    <row r="4" spans="1:9" s="1" customFormat="1" ht="12.5" x14ac:dyDescent="0.25">
      <c r="A4" s="1" t="s">
        <v>3</v>
      </c>
      <c r="B4" s="1">
        <v>0</v>
      </c>
      <c r="C4" s="19"/>
      <c r="D4" s="4"/>
    </row>
    <row r="5" spans="1:9" s="1" customFormat="1" ht="12.5" x14ac:dyDescent="0.25">
      <c r="A5" s="1" t="s">
        <v>6</v>
      </c>
      <c r="B5" s="1">
        <f>SUM(B3:B4)</f>
        <v>2</v>
      </c>
      <c r="C5" s="19"/>
      <c r="D5" s="4"/>
    </row>
    <row r="6" spans="1:9" s="1" customFormat="1" ht="12.5" x14ac:dyDescent="0.25">
      <c r="C6" s="19"/>
      <c r="D6" s="4"/>
    </row>
    <row r="7" spans="1:9" s="1" customFormat="1" ht="12.5" x14ac:dyDescent="0.25">
      <c r="A7" s="1" t="s">
        <v>24</v>
      </c>
      <c r="B7" s="19">
        <v>553.47</v>
      </c>
      <c r="C7" s="19"/>
      <c r="D7" s="4"/>
    </row>
    <row r="8" spans="1:9" s="1" customFormat="1" ht="12.5" x14ac:dyDescent="0.25">
      <c r="A8" s="1" t="s">
        <v>95</v>
      </c>
      <c r="B8" s="24">
        <v>164</v>
      </c>
      <c r="C8" s="19"/>
      <c r="D8" s="4"/>
    </row>
    <row r="9" spans="1:9" s="1" customFormat="1" ht="12.5" x14ac:dyDescent="0.25">
      <c r="A9" s="1" t="s">
        <v>96</v>
      </c>
      <c r="B9" s="9">
        <v>3.3748170731707319</v>
      </c>
      <c r="C9" s="19"/>
      <c r="D9" s="4"/>
    </row>
    <row r="10" spans="1:9" s="1" customFormat="1" ht="12.5" x14ac:dyDescent="0.25">
      <c r="A10" s="1" t="s">
        <v>97</v>
      </c>
      <c r="B10" s="27">
        <v>82</v>
      </c>
      <c r="C10" s="19"/>
      <c r="D10" s="4"/>
    </row>
    <row r="11" spans="1:9" s="1" customFormat="1" ht="23.25" customHeight="1" x14ac:dyDescent="0.25">
      <c r="A11" s="1" t="s">
        <v>136</v>
      </c>
      <c r="B11" s="27"/>
      <c r="C11" s="19"/>
      <c r="D11" s="4"/>
    </row>
    <row r="12" spans="1:9" s="1" customFormat="1" ht="14.25" customHeight="1" x14ac:dyDescent="0.25">
      <c r="A12" s="1" t="s">
        <v>36</v>
      </c>
    </row>
  </sheetData>
  <mergeCells count="1">
    <mergeCell ref="A1:C1"/>
  </mergeCells>
  <pageMargins left="0.7" right="0.7" top="0.75" bottom="0.75" header="0.3" footer="0.3"/>
  <pageSetup orientation="portrait" r:id="rId1"/>
  <headerFooter>
    <oddHeader>&amp;CWI ELDERLY NUTRITION IMPROVEMENT PROGRAM PARTICIPATION AND FUNDING DATA 
FOR SCHOOLS AND INSTITUTIONS
SCHOOL YEAR 2019-20</oddHeader>
    <oddFooter>&amp;CWI DEPARTMENT OF PUBLIC INSTRUCTION, MARCH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1"/>
  <sheetViews>
    <sheetView view="pageLayout" topLeftCell="A12" zoomScaleNormal="100" workbookViewId="0">
      <selection activeCell="B5" sqref="B5"/>
    </sheetView>
  </sheetViews>
  <sheetFormatPr defaultColWidth="0" defaultRowHeight="14.5" zeroHeight="1" x14ac:dyDescent="0.35"/>
  <cols>
    <col min="1" max="1" width="26.26953125" customWidth="1"/>
    <col min="2" max="2" width="30.26953125" customWidth="1"/>
    <col min="3" max="3" width="22.7265625" style="35" customWidth="1"/>
    <col min="4" max="16384" width="9.1796875" hidden="1"/>
  </cols>
  <sheetData>
    <row r="1" spans="1:3" ht="60" customHeight="1" x14ac:dyDescent="0.35">
      <c r="A1" s="39" t="s">
        <v>98</v>
      </c>
      <c r="B1" s="39"/>
      <c r="C1" s="39"/>
    </row>
    <row r="2" spans="1:3" x14ac:dyDescent="0.35">
      <c r="A2" s="2" t="s">
        <v>93</v>
      </c>
      <c r="B2" s="2" t="s">
        <v>94</v>
      </c>
      <c r="C2" s="2"/>
    </row>
    <row r="3" spans="1:3" x14ac:dyDescent="0.35">
      <c r="A3" s="1" t="s">
        <v>28</v>
      </c>
      <c r="B3" s="1">
        <v>232</v>
      </c>
      <c r="C3" s="19"/>
    </row>
    <row r="4" spans="1:3" x14ac:dyDescent="0.35">
      <c r="A4" s="1" t="s">
        <v>3</v>
      </c>
      <c r="B4" s="1">
        <v>17</v>
      </c>
      <c r="C4" s="19"/>
    </row>
    <row r="5" spans="1:3" x14ac:dyDescent="0.35">
      <c r="A5" s="1" t="s">
        <v>6</v>
      </c>
      <c r="B5" s="1">
        <f>SUM(B3:B4)</f>
        <v>249</v>
      </c>
      <c r="C5" s="19"/>
    </row>
    <row r="6" spans="1:3" ht="40.5" customHeight="1" x14ac:dyDescent="0.35">
      <c r="A6" s="39" t="s">
        <v>144</v>
      </c>
      <c r="B6" s="39"/>
      <c r="C6" s="39"/>
    </row>
    <row r="7" spans="1:3" x14ac:dyDescent="0.35">
      <c r="A7" s="1" t="s">
        <v>99</v>
      </c>
      <c r="B7" s="24">
        <v>3323765</v>
      </c>
      <c r="C7" s="19"/>
    </row>
    <row r="8" spans="1:3" x14ac:dyDescent="0.35">
      <c r="A8" s="1" t="s">
        <v>100</v>
      </c>
      <c r="B8" s="24">
        <v>14199</v>
      </c>
      <c r="C8" s="19"/>
    </row>
    <row r="9" spans="1:3" x14ac:dyDescent="0.35">
      <c r="A9" s="1" t="s">
        <v>103</v>
      </c>
      <c r="B9" s="24">
        <f>SUM(B7:B8)</f>
        <v>3337964</v>
      </c>
      <c r="C9" s="19"/>
    </row>
    <row r="10" spans="1:3" ht="27.75" customHeight="1" x14ac:dyDescent="0.35">
      <c r="A10" s="1" t="s">
        <v>101</v>
      </c>
      <c r="B10" s="24">
        <v>46634</v>
      </c>
      <c r="C10" s="19"/>
    </row>
    <row r="11" spans="1:3" x14ac:dyDescent="0.35">
      <c r="A11" s="1" t="s">
        <v>102</v>
      </c>
      <c r="B11" s="24">
        <v>0</v>
      </c>
      <c r="C11" s="19"/>
    </row>
    <row r="12" spans="1:3" x14ac:dyDescent="0.35">
      <c r="A12" s="1" t="s">
        <v>104</v>
      </c>
      <c r="B12" s="24">
        <f>SUM(B10:B11)</f>
        <v>46634</v>
      </c>
      <c r="C12" s="19"/>
    </row>
    <row r="13" spans="1:3" x14ac:dyDescent="0.35">
      <c r="A13" s="1" t="s">
        <v>105</v>
      </c>
      <c r="B13" s="24">
        <f>B12+B9</f>
        <v>3384598</v>
      </c>
      <c r="C13" s="19"/>
    </row>
    <row r="14" spans="1:3" ht="39.75" customHeight="1" x14ac:dyDescent="0.35">
      <c r="A14" s="39" t="s">
        <v>111</v>
      </c>
      <c r="B14" s="39"/>
      <c r="C14" s="39"/>
    </row>
    <row r="15" spans="1:3" ht="15" customHeight="1" x14ac:dyDescent="0.35">
      <c r="A15" s="1" t="s">
        <v>106</v>
      </c>
      <c r="B15" s="9">
        <v>765309.55</v>
      </c>
      <c r="C15" s="19"/>
    </row>
    <row r="16" spans="1:3" ht="15" customHeight="1" x14ac:dyDescent="0.35">
      <c r="A16" s="1" t="s">
        <v>107</v>
      </c>
      <c r="B16" s="9">
        <v>13561.21</v>
      </c>
      <c r="C16" s="19"/>
    </row>
    <row r="17" spans="1:3" ht="15" customHeight="1" x14ac:dyDescent="0.35">
      <c r="A17" s="1" t="s">
        <v>108</v>
      </c>
      <c r="B17" s="32">
        <f>SUM(B15:B16)</f>
        <v>778870.76</v>
      </c>
      <c r="C17" s="19"/>
    </row>
    <row r="18" spans="1:3" ht="15" customHeight="1" x14ac:dyDescent="0.35">
      <c r="A18" s="1" t="s">
        <v>109</v>
      </c>
      <c r="B18" s="9">
        <v>778870.76</v>
      </c>
      <c r="C18" s="19"/>
    </row>
    <row r="19" spans="1:3" ht="31.5" customHeight="1" x14ac:dyDescent="0.35">
      <c r="A19" s="1" t="s">
        <v>110</v>
      </c>
      <c r="B19" s="28" t="s">
        <v>132</v>
      </c>
      <c r="C19" s="36" t="s">
        <v>133</v>
      </c>
    </row>
    <row r="20" spans="1:3" ht="24.75" customHeight="1" x14ac:dyDescent="0.35">
      <c r="A20" s="1" t="s">
        <v>136</v>
      </c>
      <c r="B20" s="28"/>
      <c r="C20" s="33"/>
    </row>
    <row r="21" spans="1:3" ht="15.75" customHeight="1" x14ac:dyDescent="0.35">
      <c r="A21" s="1" t="s">
        <v>36</v>
      </c>
      <c r="B21" s="1"/>
      <c r="C21" s="34"/>
    </row>
  </sheetData>
  <mergeCells count="3">
    <mergeCell ref="A1:C1"/>
    <mergeCell ref="A6:C6"/>
    <mergeCell ref="A14:C14"/>
  </mergeCells>
  <pageMargins left="0.7" right="0.7" top="0.75" bottom="0.75" header="0.3" footer="0.3"/>
  <pageSetup orientation="portrait" r:id="rId1"/>
  <headerFooter>
    <oddHeader>&amp;CWI SCHOOL DAY MILK PROGRAM PARTICIPATION AND FUNDING DATA 
FOR SCHOOLS AND INSTITUTIONS
SCHOOL YEAR 2019-20</oddHeader>
    <oddFooter>&amp;CWI DEPARTMENT OF PUBLIC INSTRUCTION, MARCH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31</vt:i4>
      </vt:variant>
    </vt:vector>
  </HeadingPairs>
  <TitlesOfParts>
    <vt:vector size="41" baseType="lpstr">
      <vt:lpstr>WI_NSLP_Partic_Fundin</vt:lpstr>
      <vt:lpstr>WI_SBP_Partic_Fundin</vt:lpstr>
      <vt:lpstr>WI_ASSP_Partic_Fundin</vt:lpstr>
      <vt:lpstr>WI_SMP_Partic_Fundin</vt:lpstr>
      <vt:lpstr>CACFP_Partic_Funding</vt:lpstr>
      <vt:lpstr>WI_SFSP_Partic_Funding</vt:lpstr>
      <vt:lpstr>WI_Donated_Food</vt:lpstr>
      <vt:lpstr>WI_EN_Partic_Funding</vt:lpstr>
      <vt:lpstr>WSDMP_Partic_Funding</vt:lpstr>
      <vt:lpstr>FED_STATE_FOOD_VALUE</vt:lpstr>
      <vt:lpstr>WI_SFSP_Partic_Funding!Print_Area</vt:lpstr>
      <vt:lpstr>TitleRegion.a11.h16.2</vt:lpstr>
      <vt:lpstr>TitleRegion1.a2.b10.8</vt:lpstr>
      <vt:lpstr>TitleRegion1.a2.b15.10</vt:lpstr>
      <vt:lpstr>TitleRegion1.a2.b5.9</vt:lpstr>
      <vt:lpstr>TitleRegion1.a2.b7.6</vt:lpstr>
      <vt:lpstr>TitleRegion1.a2.c6.3</vt:lpstr>
      <vt:lpstr>TitleRegion1.a2.c6.7</vt:lpstr>
      <vt:lpstr>TitleRegion1.a2.c7.4</vt:lpstr>
      <vt:lpstr>TitleRegion1.a2.c8.5</vt:lpstr>
      <vt:lpstr>TitleRegion1.a2.d7.1</vt:lpstr>
      <vt:lpstr>TitleRegion1.a2.d7.2</vt:lpstr>
      <vt:lpstr>TitleRegion2.a10.e15.5</vt:lpstr>
      <vt:lpstr>TitleRegion2.a11.h16.1</vt:lpstr>
      <vt:lpstr>TitleRegion2.a7.b13.9</vt:lpstr>
      <vt:lpstr>TitleRegion2.a8.13.3</vt:lpstr>
      <vt:lpstr>TitleRegion2.a9.b14.6</vt:lpstr>
      <vt:lpstr>TitleRegion2.a9.d15.4</vt:lpstr>
      <vt:lpstr>TitleRegion3.a15.b15.3</vt:lpstr>
      <vt:lpstr>TitleRegion3.a15.b19.9</vt:lpstr>
      <vt:lpstr>TitleRegion3.a16.b18.6</vt:lpstr>
      <vt:lpstr>TitleRegion3.a17.b17.4</vt:lpstr>
      <vt:lpstr>TitleRegion3.a17.b22.5</vt:lpstr>
      <vt:lpstr>TitleRegion3.a18.b18.2</vt:lpstr>
      <vt:lpstr>TitleRegion3.a18.b19.1</vt:lpstr>
      <vt:lpstr>TitleRegion4.a20.c28.2</vt:lpstr>
      <vt:lpstr>TitleRegion4.a21.c29.1</vt:lpstr>
      <vt:lpstr>TitleRegion4.a24.b29.5</vt:lpstr>
      <vt:lpstr>TitleRegion5.a30.b32.2</vt:lpstr>
      <vt:lpstr>TitleRegion5.a31.b35.1</vt:lpstr>
      <vt:lpstr>TitleRegion5.a31.b35.5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NATIONAL SCHOOL LUNCH PROGRAM PARTICIPATION AND FUNDING DATA</dc:title>
  <dc:creator>Paella, Laura A.  DPI</dc:creator>
  <cp:lastModifiedBy>Laubert, Jeffrey F. DPI</cp:lastModifiedBy>
  <cp:lastPrinted>2018-06-13T18:11:51Z</cp:lastPrinted>
  <dcterms:created xsi:type="dcterms:W3CDTF">2017-11-29T18:33:25Z</dcterms:created>
  <dcterms:modified xsi:type="dcterms:W3CDTF">2023-04-24T21:52:49Z</dcterms:modified>
</cp:coreProperties>
</file>