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Public Enroll and Partic" sheetId="1" r:id="rId1"/>
    <sheet name="RCCI Public" sheetId="2" r:id="rId2"/>
  </sheets>
  <definedNames>
    <definedName name="_xlnm.Print_Titles" localSheetId="0">'Public Enroll and Partic'!$1:$1</definedName>
  </definedNames>
  <calcPr fullCalcOnLoad="1"/>
</workbook>
</file>

<file path=xl/sharedStrings.xml><?xml version="1.0" encoding="utf-8"?>
<sst xmlns="http://schemas.openxmlformats.org/spreadsheetml/2006/main" count="1750" uniqueCount="875">
  <si>
    <t>Agency Code</t>
  </si>
  <si>
    <t>District/Agency Name</t>
  </si>
  <si>
    <t>City</t>
  </si>
  <si>
    <t>County</t>
  </si>
  <si>
    <t>Independent Charter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</si>
  <si>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</si>
  <si>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</si>
  <si>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</si>
  <si>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</si>
  <si>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</si>
  <si>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% Free and Reduced</t>
  </si>
  <si>
    <t>ADP of Students Approved for Free Meals</t>
  </si>
  <si>
    <t>ADP of Students Approved for Reduced Price Meals</t>
  </si>
  <si>
    <t>ADP of Students Full Paid Meals</t>
  </si>
  <si>
    <t>21st Century Preparatory School</t>
  </si>
  <si>
    <t>Racine</t>
  </si>
  <si>
    <t>Yes</t>
  </si>
  <si>
    <t>Abbotsford School District</t>
  </si>
  <si>
    <t>Abbotsford</t>
  </si>
  <si>
    <t>Clark</t>
  </si>
  <si>
    <t>Adams-Friendship School District</t>
  </si>
  <si>
    <t>Adams</t>
  </si>
  <si>
    <t>Albany School District</t>
  </si>
  <si>
    <t>Albany</t>
  </si>
  <si>
    <t>Green</t>
  </si>
  <si>
    <t>Algoma School District</t>
  </si>
  <si>
    <t>Algoma</t>
  </si>
  <si>
    <t>Kewaunee</t>
  </si>
  <si>
    <t>Alma Center School District</t>
  </si>
  <si>
    <t>Merrillan</t>
  </si>
  <si>
    <t>Jackson</t>
  </si>
  <si>
    <t>Alma School District</t>
  </si>
  <si>
    <t>Alma</t>
  </si>
  <si>
    <t>Buffalo</t>
  </si>
  <si>
    <t>Almond-Bancroft School District</t>
  </si>
  <si>
    <t>Almond</t>
  </si>
  <si>
    <t>Portage</t>
  </si>
  <si>
    <t>Altoona School District</t>
  </si>
  <si>
    <t>Altoona</t>
  </si>
  <si>
    <t>Eau Claire</t>
  </si>
  <si>
    <t>Amery School District</t>
  </si>
  <si>
    <t>Amery</t>
  </si>
  <si>
    <t>Polk</t>
  </si>
  <si>
    <t>Antigo Unified School District</t>
  </si>
  <si>
    <t>Antigo</t>
  </si>
  <si>
    <t>Langlade</t>
  </si>
  <si>
    <t>Appleton Area School District</t>
  </si>
  <si>
    <t>Appleton</t>
  </si>
  <si>
    <t>Outagamie</t>
  </si>
  <si>
    <t>Arcadia School District</t>
  </si>
  <si>
    <t>Arcadia</t>
  </si>
  <si>
    <t>Trempealeau</t>
  </si>
  <si>
    <t>Argyle School District</t>
  </si>
  <si>
    <t>Argyle</t>
  </si>
  <si>
    <t>Lafayette</t>
  </si>
  <si>
    <t>Arrowhead UHS</t>
  </si>
  <si>
    <t>Hartland</t>
  </si>
  <si>
    <t>Waukesha</t>
  </si>
  <si>
    <t>Ashland School District</t>
  </si>
  <si>
    <t>Ashland</t>
  </si>
  <si>
    <t>Ashwaubenon School District</t>
  </si>
  <si>
    <t>Green Bay</t>
  </si>
  <si>
    <t>Brown</t>
  </si>
  <si>
    <t>Athens School District</t>
  </si>
  <si>
    <t>Athens</t>
  </si>
  <si>
    <t>Marathon</t>
  </si>
  <si>
    <t>Auburndale School District</t>
  </si>
  <si>
    <t>Auburndale</t>
  </si>
  <si>
    <t>Wood</t>
  </si>
  <si>
    <t>Augusta School District</t>
  </si>
  <si>
    <t>Augusta</t>
  </si>
  <si>
    <t>Baldwin-Woodville School District</t>
  </si>
  <si>
    <t>Baldwin</t>
  </si>
  <si>
    <t>Saint Croix</t>
  </si>
  <si>
    <t>Bangor School District</t>
  </si>
  <si>
    <t>Bangor</t>
  </si>
  <si>
    <t>LaCrosse</t>
  </si>
  <si>
    <t>Baraboo School District</t>
  </si>
  <si>
    <t>Baraboo</t>
  </si>
  <si>
    <t>Sauk</t>
  </si>
  <si>
    <t>Barneveld School District</t>
  </si>
  <si>
    <t>Barneveld</t>
  </si>
  <si>
    <t>Iowa</t>
  </si>
  <si>
    <t>Barron Area School District</t>
  </si>
  <si>
    <t>Barron</t>
  </si>
  <si>
    <t>Bayfield School District</t>
  </si>
  <si>
    <t>Bayfield</t>
  </si>
  <si>
    <t>Beaver Dam Unified Schools</t>
  </si>
  <si>
    <t>Beaver Dam</t>
  </si>
  <si>
    <t>Dodge</t>
  </si>
  <si>
    <t>Beecher-Dunbar-Pembine School District</t>
  </si>
  <si>
    <t>Pembine</t>
  </si>
  <si>
    <t>Marinette</t>
  </si>
  <si>
    <t>Belleville School District</t>
  </si>
  <si>
    <t>Belleville</t>
  </si>
  <si>
    <t>Dane</t>
  </si>
  <si>
    <t>Belmont Community School District</t>
  </si>
  <si>
    <t>Belmont</t>
  </si>
  <si>
    <t>Beloit School District</t>
  </si>
  <si>
    <t>Beloit</t>
  </si>
  <si>
    <t>Rock</t>
  </si>
  <si>
    <t>Beloit Turner School District</t>
  </si>
  <si>
    <t>Benton School District</t>
  </si>
  <si>
    <t>Benton</t>
  </si>
  <si>
    <t>Berlin Area School District</t>
  </si>
  <si>
    <t>Berlin</t>
  </si>
  <si>
    <t>Green Lake</t>
  </si>
  <si>
    <t>Big Foot High School</t>
  </si>
  <si>
    <t>Walworth</t>
  </si>
  <si>
    <t>Birchwood School District</t>
  </si>
  <si>
    <t>Birchwood</t>
  </si>
  <si>
    <t>Washburn</t>
  </si>
  <si>
    <t xml:space="preserve">Black Hawk School District </t>
  </si>
  <si>
    <t>South Wayne</t>
  </si>
  <si>
    <t>Black River Falls Schools</t>
  </si>
  <si>
    <t>Black River Fls</t>
  </si>
  <si>
    <t>Blair-Taylor School District</t>
  </si>
  <si>
    <t>Blair</t>
  </si>
  <si>
    <t>Bloomer School District</t>
  </si>
  <si>
    <t>Bloomer</t>
  </si>
  <si>
    <t>Chippewa</t>
  </si>
  <si>
    <t>Bonduel School District</t>
  </si>
  <si>
    <t>Bonduel</t>
  </si>
  <si>
    <t>Shawano</t>
  </si>
  <si>
    <t>Boscobel Area Schools</t>
  </si>
  <si>
    <t>Boscobel</t>
  </si>
  <si>
    <t>Grant</t>
  </si>
  <si>
    <t>Bowler School District</t>
  </si>
  <si>
    <t>Bowler</t>
  </si>
  <si>
    <t>Boyceville Community School District</t>
  </si>
  <si>
    <t>Boyceville</t>
  </si>
  <si>
    <t>Dunn</t>
  </si>
  <si>
    <t>Brighton #1 School District</t>
  </si>
  <si>
    <t>Kansasville</t>
  </si>
  <si>
    <t>Kenosha</t>
  </si>
  <si>
    <t>Brillion School District</t>
  </si>
  <si>
    <t>Brillion</t>
  </si>
  <si>
    <t>Calumet</t>
  </si>
  <si>
    <t>Bristol School District # 1</t>
  </si>
  <si>
    <t>Bristol</t>
  </si>
  <si>
    <t>Brodhead School District</t>
  </si>
  <si>
    <t>Brodhead</t>
  </si>
  <si>
    <t>Brown County CDEB-Syble Hopp</t>
  </si>
  <si>
    <t>De Pere</t>
  </si>
  <si>
    <t>Brown Deer School District</t>
  </si>
  <si>
    <t>Brown Deer</t>
  </si>
  <si>
    <t>Milwaukee</t>
  </si>
  <si>
    <t>Bruce Guadalupe United Community Center</t>
  </si>
  <si>
    <t>Bruce School District</t>
  </si>
  <si>
    <t>Bruce</t>
  </si>
  <si>
    <t>Rusk</t>
  </si>
  <si>
    <t>Burlington School District</t>
  </si>
  <si>
    <t>Burlington</t>
  </si>
  <si>
    <t>Butternut School District</t>
  </si>
  <si>
    <t>Butternut</t>
  </si>
  <si>
    <t>Cadott Community School District</t>
  </si>
  <si>
    <t>Cadott</t>
  </si>
  <si>
    <t>Cambria-Friesland School District</t>
  </si>
  <si>
    <t>Columbia</t>
  </si>
  <si>
    <t>Cambridge School District</t>
  </si>
  <si>
    <t>Cambridge</t>
  </si>
  <si>
    <t>Cameron School District</t>
  </si>
  <si>
    <t>Cameron</t>
  </si>
  <si>
    <t>Campbellsport School District</t>
  </si>
  <si>
    <t>Campbellsport</t>
  </si>
  <si>
    <t>Fond du lac</t>
  </si>
  <si>
    <t>Capitol West Academy</t>
  </si>
  <si>
    <t>Cashton School District</t>
  </si>
  <si>
    <t>Cashton</t>
  </si>
  <si>
    <t>Monroe</t>
  </si>
  <si>
    <t>Cassville School District</t>
  </si>
  <si>
    <t>Cassville</t>
  </si>
  <si>
    <t>Cedar Grove-Belgium School District</t>
  </si>
  <si>
    <t>Cedar Grove</t>
  </si>
  <si>
    <t>Sheboygan</t>
  </si>
  <si>
    <t>Cedarburg School District</t>
  </si>
  <si>
    <t>Cedarburg</t>
  </si>
  <si>
    <t>Ozaukee</t>
  </si>
  <si>
    <t>Central City Cyberschool Milwaukee, Inc.</t>
  </si>
  <si>
    <t>Chequamegon School District</t>
  </si>
  <si>
    <t>Park Falls</t>
  </si>
  <si>
    <t>Price</t>
  </si>
  <si>
    <t>Chetek-Weyerhaeuser Area School District</t>
  </si>
  <si>
    <t>Chetek</t>
  </si>
  <si>
    <t>Chilton School District</t>
  </si>
  <si>
    <t>Chilton</t>
  </si>
  <si>
    <t>Chippewa Falls School District</t>
  </si>
  <si>
    <t>Chippewa Falls</t>
  </si>
  <si>
    <t>Clayton School District</t>
  </si>
  <si>
    <t>Clayton</t>
  </si>
  <si>
    <t>Clear Lake School District</t>
  </si>
  <si>
    <t>Clear Lake</t>
  </si>
  <si>
    <t>Clinton Community School District</t>
  </si>
  <si>
    <t>Clinton</t>
  </si>
  <si>
    <t>Clintonville School District</t>
  </si>
  <si>
    <t>Clintonville</t>
  </si>
  <si>
    <t>Waupaca</t>
  </si>
  <si>
    <t>Cochrane-Fountain City School District</t>
  </si>
  <si>
    <t>Fountain City</t>
  </si>
  <si>
    <t>Colby School District</t>
  </si>
  <si>
    <t>Colby</t>
  </si>
  <si>
    <t>Coleman School District</t>
  </si>
  <si>
    <t>Coleman</t>
  </si>
  <si>
    <t>Colfax School District</t>
  </si>
  <si>
    <t>Colfax</t>
  </si>
  <si>
    <t>Columbus School District</t>
  </si>
  <si>
    <t>Columbus</t>
  </si>
  <si>
    <t>Cornell School District</t>
  </si>
  <si>
    <t>Cornell</t>
  </si>
  <si>
    <t>Crandon School District</t>
  </si>
  <si>
    <t>Crandon</t>
  </si>
  <si>
    <t>Forest</t>
  </si>
  <si>
    <t>Crivitz School District</t>
  </si>
  <si>
    <t>Crivitz</t>
  </si>
  <si>
    <t>Cuba City School District</t>
  </si>
  <si>
    <t>Cuba City</t>
  </si>
  <si>
    <t>Cudahy School District</t>
  </si>
  <si>
    <t>Cudahy</t>
  </si>
  <si>
    <t>Cumberland School District</t>
  </si>
  <si>
    <t>Cumberland</t>
  </si>
  <si>
    <t>D.C. Everest School District</t>
  </si>
  <si>
    <t>Schofield</t>
  </si>
  <si>
    <t>Darlington Community School District</t>
  </si>
  <si>
    <t>Darlington</t>
  </si>
  <si>
    <t>Deerfield Community School District</t>
  </si>
  <si>
    <t>Deerfield</t>
  </si>
  <si>
    <t>DeForest Area School District</t>
  </si>
  <si>
    <t>De Forest</t>
  </si>
  <si>
    <t>Delavan-Darien School District</t>
  </si>
  <si>
    <t>Delavan</t>
  </si>
  <si>
    <t>Denmark School Distrct</t>
  </si>
  <si>
    <t>Denmark</t>
  </si>
  <si>
    <t>DePere Unified Schools</t>
  </si>
  <si>
    <t>DeSoto Area School District</t>
  </si>
  <si>
    <t>De Soto</t>
  </si>
  <si>
    <t>Vernon</t>
  </si>
  <si>
    <t>DL Hines Preparatory Acad. of Excellence</t>
  </si>
  <si>
    <t>Dodgeland School District</t>
  </si>
  <si>
    <t>Juneau</t>
  </si>
  <si>
    <t>Dodgeville Sch District</t>
  </si>
  <si>
    <t>Dodgeville</t>
  </si>
  <si>
    <t>Drummond Area School District</t>
  </si>
  <si>
    <t>Drummond</t>
  </si>
  <si>
    <t>Durand-Arkansaw School District</t>
  </si>
  <si>
    <t>Durand</t>
  </si>
  <si>
    <t>Pepin</t>
  </si>
  <si>
    <t>East Troy Community School</t>
  </si>
  <si>
    <t>East Troy</t>
  </si>
  <si>
    <t>Eau Claire Area School District</t>
  </si>
  <si>
    <t>Edgar School District</t>
  </si>
  <si>
    <t>Edgar</t>
  </si>
  <si>
    <t>Edgerton School District</t>
  </si>
  <si>
    <t>Edgerton</t>
  </si>
  <si>
    <t>Elcho School District</t>
  </si>
  <si>
    <t>Elcho</t>
  </si>
  <si>
    <t>Eleva Strum School District</t>
  </si>
  <si>
    <t>Strum</t>
  </si>
  <si>
    <t>Elk Mound Area School District</t>
  </si>
  <si>
    <t>Elk Mound</t>
  </si>
  <si>
    <t>Elkhorn Area School District</t>
  </si>
  <si>
    <t>Elkhorn</t>
  </si>
  <si>
    <t>Ellsworth Community School District</t>
  </si>
  <si>
    <t>Ellsworth</t>
  </si>
  <si>
    <t>Pierce</t>
  </si>
  <si>
    <t>Elmbrook School District</t>
  </si>
  <si>
    <t>Brookfield</t>
  </si>
  <si>
    <t>Elmwood School District</t>
  </si>
  <si>
    <t>Elmwood</t>
  </si>
  <si>
    <t>Erin School District</t>
  </si>
  <si>
    <t>Hartford</t>
  </si>
  <si>
    <t>Washington</t>
  </si>
  <si>
    <t>Evansville Community School District</t>
  </si>
  <si>
    <t>Evansville</t>
  </si>
  <si>
    <t>Fall Creek School District</t>
  </si>
  <si>
    <t>Fall Creek</t>
  </si>
  <si>
    <t>Fall River School District</t>
  </si>
  <si>
    <t>Fall River</t>
  </si>
  <si>
    <t>Fennimore School District</t>
  </si>
  <si>
    <t>Fennimore</t>
  </si>
  <si>
    <t>Flambeau School District</t>
  </si>
  <si>
    <t>Tony</t>
  </si>
  <si>
    <t>Florence School District</t>
  </si>
  <si>
    <t>Florence</t>
  </si>
  <si>
    <t>Fond du Lac School District</t>
  </si>
  <si>
    <t>Fond du Lac</t>
  </si>
  <si>
    <t>Fontana J8 School District</t>
  </si>
  <si>
    <t>Fontana</t>
  </si>
  <si>
    <t>Fort Atkinson Sch District</t>
  </si>
  <si>
    <t>Fort Atkinson</t>
  </si>
  <si>
    <t>Jefferson</t>
  </si>
  <si>
    <t>Fox Point Joint #2 School District</t>
  </si>
  <si>
    <t>Franklin Public School District</t>
  </si>
  <si>
    <t>Franklin</t>
  </si>
  <si>
    <t>Frederic School District</t>
  </si>
  <si>
    <t>Frederic</t>
  </si>
  <si>
    <t>Freedom Area School District</t>
  </si>
  <si>
    <t>Freedom</t>
  </si>
  <si>
    <t>Galesville-Ettrick Tremp School District</t>
  </si>
  <si>
    <t>Ettrick</t>
  </si>
  <si>
    <t>Geneva Joint #4 School District</t>
  </si>
  <si>
    <t>Lake Geneva</t>
  </si>
  <si>
    <t>Germantown School District</t>
  </si>
  <si>
    <t>Colgate</t>
  </si>
  <si>
    <t>Gibraltar School District</t>
  </si>
  <si>
    <t>Fish Creek</t>
  </si>
  <si>
    <t>Door</t>
  </si>
  <si>
    <t>Gillett School District</t>
  </si>
  <si>
    <t>Gillett</t>
  </si>
  <si>
    <t>Oconto</t>
  </si>
  <si>
    <t>Gilman School District</t>
  </si>
  <si>
    <t>Gilman</t>
  </si>
  <si>
    <t>Taylor</t>
  </si>
  <si>
    <t>Gilmanton School District</t>
  </si>
  <si>
    <t>Gilmanton</t>
  </si>
  <si>
    <t>Glendale River Hills School District</t>
  </si>
  <si>
    <t>Glendale</t>
  </si>
  <si>
    <t>Glenwood City School District</t>
  </si>
  <si>
    <t>Glenwood City</t>
  </si>
  <si>
    <t>Goodman-Armstrong Creek School</t>
  </si>
  <si>
    <t>Goodman</t>
  </si>
  <si>
    <t>Grafton School District</t>
  </si>
  <si>
    <t>Grafton</t>
  </si>
  <si>
    <t>Granton Area School District</t>
  </si>
  <si>
    <t>Granton</t>
  </si>
  <si>
    <t>Grantsburg School District</t>
  </si>
  <si>
    <t>Grantsburg</t>
  </si>
  <si>
    <t>Burnett</t>
  </si>
  <si>
    <t>Green Bay School District</t>
  </si>
  <si>
    <t>Greendale School District</t>
  </si>
  <si>
    <t>Greendale</t>
  </si>
  <si>
    <t>Greenfield School District</t>
  </si>
  <si>
    <t>Greenfield</t>
  </si>
  <si>
    <t>Greenwood School District</t>
  </si>
  <si>
    <t>Greenwood</t>
  </si>
  <si>
    <t>Gresham School District</t>
  </si>
  <si>
    <t>Gresham</t>
  </si>
  <si>
    <t>Hamilton School District</t>
  </si>
  <si>
    <t>Sussex</t>
  </si>
  <si>
    <t>Hartford Joint #1 School District</t>
  </si>
  <si>
    <t>Hartford Union High School District</t>
  </si>
  <si>
    <t>Hartland Lakeside Schools</t>
  </si>
  <si>
    <t>Hayward Community School District</t>
  </si>
  <si>
    <t>Hayward</t>
  </si>
  <si>
    <t>Sawyer</t>
  </si>
  <si>
    <t>Herman-Neosho-Rubicon School District</t>
  </si>
  <si>
    <t>Neosho</t>
  </si>
  <si>
    <t>Highland School District</t>
  </si>
  <si>
    <t>Highland</t>
  </si>
  <si>
    <t>Hilbert School District</t>
  </si>
  <si>
    <t>Hilbert</t>
  </si>
  <si>
    <t>Hillsboro School District</t>
  </si>
  <si>
    <t>Hillsboro</t>
  </si>
  <si>
    <t>Holmen Area School District</t>
  </si>
  <si>
    <t>Holmen</t>
  </si>
  <si>
    <t>Holy Hill Area School District</t>
  </si>
  <si>
    <t>Hubertus</t>
  </si>
  <si>
    <t>Horicon School District</t>
  </si>
  <si>
    <t>Horicon</t>
  </si>
  <si>
    <t>Hortonville School District</t>
  </si>
  <si>
    <t>Hortonville</t>
  </si>
  <si>
    <t>Howards Grove School District</t>
  </si>
  <si>
    <t>Howards Grove</t>
  </si>
  <si>
    <t>Howard-Suamico School District</t>
  </si>
  <si>
    <t>Suamico</t>
  </si>
  <si>
    <t>Hudson School District</t>
  </si>
  <si>
    <t>Houlton</t>
  </si>
  <si>
    <t>Hurley School District</t>
  </si>
  <si>
    <t>Hurley</t>
  </si>
  <si>
    <t>Iron</t>
  </si>
  <si>
    <t>Hustisford School District</t>
  </si>
  <si>
    <t>Hustisford</t>
  </si>
  <si>
    <t>Independence School District</t>
  </si>
  <si>
    <t>Independence</t>
  </si>
  <si>
    <t>Iola-Scandinavia School District</t>
  </si>
  <si>
    <t>Iola</t>
  </si>
  <si>
    <t>Iowa-Grant School District</t>
  </si>
  <si>
    <t>Livingston</t>
  </si>
  <si>
    <t>Ithaca School District</t>
  </si>
  <si>
    <t>Richland Center</t>
  </si>
  <si>
    <t>Richland</t>
  </si>
  <si>
    <t>Janesville School District</t>
  </si>
  <si>
    <t>Janesville</t>
  </si>
  <si>
    <t>Jefferson School District</t>
  </si>
  <si>
    <t>Johnson Creek School District</t>
  </si>
  <si>
    <t>Johnson Creek</t>
  </si>
  <si>
    <t>Juda School District</t>
  </si>
  <si>
    <t>Juda</t>
  </si>
  <si>
    <t>Kaukauna Area School District</t>
  </si>
  <si>
    <t>Kaukauna</t>
  </si>
  <si>
    <t>Kenosha Common School District</t>
  </si>
  <si>
    <t>Kettle Moraine School District</t>
  </si>
  <si>
    <t>Delafield</t>
  </si>
  <si>
    <t>Kewaskum School District</t>
  </si>
  <si>
    <t>Kewaskum</t>
  </si>
  <si>
    <t>Kewaunee School District</t>
  </si>
  <si>
    <t>Kickapoo Area School District</t>
  </si>
  <si>
    <t>Viola</t>
  </si>
  <si>
    <t>Kiel Area School District</t>
  </si>
  <si>
    <t>Kiel</t>
  </si>
  <si>
    <t>Manitowoc</t>
  </si>
  <si>
    <t>Kimberly Area School District</t>
  </si>
  <si>
    <t>Kimberly</t>
  </si>
  <si>
    <t>La Casa de Esperanza, Inc.</t>
  </si>
  <si>
    <t>Lac du Flambeau School District</t>
  </si>
  <si>
    <t>Lac du Flambeau</t>
  </si>
  <si>
    <t>Vilas</t>
  </si>
  <si>
    <t>LaCrosse School District</t>
  </si>
  <si>
    <t>La Crosse</t>
  </si>
  <si>
    <t>LaFarge School District</t>
  </si>
  <si>
    <t>La Farge</t>
  </si>
  <si>
    <t>Lake Country School District</t>
  </si>
  <si>
    <t>Lake Geneva Joint #1 School District</t>
  </si>
  <si>
    <t>Lake Geneva-Genoa UHS</t>
  </si>
  <si>
    <t>Genoa City</t>
  </si>
  <si>
    <t>Lake Holcombe School District</t>
  </si>
  <si>
    <t>Holcombe</t>
  </si>
  <si>
    <t>Lake Mills School District</t>
  </si>
  <si>
    <t>Lake Mills</t>
  </si>
  <si>
    <t>Lakeland Union High School District</t>
  </si>
  <si>
    <t>Minocqua</t>
  </si>
  <si>
    <t>Oneida</t>
  </si>
  <si>
    <t>Lancaster Community School District</t>
  </si>
  <si>
    <t>Lancaster</t>
  </si>
  <si>
    <t>Laona School District</t>
  </si>
  <si>
    <t>Laona</t>
  </si>
  <si>
    <t>Lena Public School District</t>
  </si>
  <si>
    <t>Lena</t>
  </si>
  <si>
    <t>Linn Joint #4 School District</t>
  </si>
  <si>
    <t>Linn Joint #6 School District</t>
  </si>
  <si>
    <t>Little Chute School District</t>
  </si>
  <si>
    <t>Little Chute</t>
  </si>
  <si>
    <t>Lodi School District</t>
  </si>
  <si>
    <t>Lodi</t>
  </si>
  <si>
    <t>Lomira School District</t>
  </si>
  <si>
    <t>Lomira</t>
  </si>
  <si>
    <t>Loyal School District</t>
  </si>
  <si>
    <t>Loyal</t>
  </si>
  <si>
    <t>Luck Joint School District</t>
  </si>
  <si>
    <t>Luck</t>
  </si>
  <si>
    <t>Luxemburg-Casco School District</t>
  </si>
  <si>
    <t>Luxemburg</t>
  </si>
  <si>
    <t>Madison Metro School District</t>
  </si>
  <si>
    <t>Madison</t>
  </si>
  <si>
    <t>Manawa School District</t>
  </si>
  <si>
    <t>Manawa</t>
  </si>
  <si>
    <t>Manitowoc School District</t>
  </si>
  <si>
    <t>Maple Dale Indian Hill School District</t>
  </si>
  <si>
    <t>Maple School District</t>
  </si>
  <si>
    <t>Iron River</t>
  </si>
  <si>
    <t>Douglas</t>
  </si>
  <si>
    <t>Marathon City School District</t>
  </si>
  <si>
    <t>Marinette School District</t>
  </si>
  <si>
    <t>Marion School District</t>
  </si>
  <si>
    <t>Marion</t>
  </si>
  <si>
    <t>Markesan School District</t>
  </si>
  <si>
    <t>Markesan</t>
  </si>
  <si>
    <t>Marshall School District</t>
  </si>
  <si>
    <t>Marshall</t>
  </si>
  <si>
    <t>Marshfield School District</t>
  </si>
  <si>
    <t>Marshfield</t>
  </si>
  <si>
    <t>Mauston School District</t>
  </si>
  <si>
    <t>Mauston</t>
  </si>
  <si>
    <t>Mayville School District</t>
  </si>
  <si>
    <t>Mayville</t>
  </si>
  <si>
    <t>McFarland School District</t>
  </si>
  <si>
    <t>McFarland</t>
  </si>
  <si>
    <t>Medford Area School District</t>
  </si>
  <si>
    <t>Medford</t>
  </si>
  <si>
    <t>Mellen School District</t>
  </si>
  <si>
    <t>Mellen</t>
  </si>
  <si>
    <t>Melrose Mindoro School District</t>
  </si>
  <si>
    <t>Melrose</t>
  </si>
  <si>
    <t>Menasha School District</t>
  </si>
  <si>
    <t>Menasha</t>
  </si>
  <si>
    <t>Winnebago</t>
  </si>
  <si>
    <t>Menominee Indian School District</t>
  </si>
  <si>
    <t>Keshena</t>
  </si>
  <si>
    <t>Menominee</t>
  </si>
  <si>
    <t>Menomonee Falls School District</t>
  </si>
  <si>
    <t>Menomonee Falls</t>
  </si>
  <si>
    <t>Menomonie School District</t>
  </si>
  <si>
    <t>Downsville</t>
  </si>
  <si>
    <t>Mequon-Thiensville School District</t>
  </si>
  <si>
    <t>Mequon</t>
  </si>
  <si>
    <t>Mercer School District</t>
  </si>
  <si>
    <t>Mercer</t>
  </si>
  <si>
    <t>Merrill Area Public School District</t>
  </si>
  <si>
    <t>Merrill</t>
  </si>
  <si>
    <t>Lincoln</t>
  </si>
  <si>
    <t>Merton Community School District</t>
  </si>
  <si>
    <t>Merton</t>
  </si>
  <si>
    <t>Middleton-Cross Plains School District</t>
  </si>
  <si>
    <t>Middleton</t>
  </si>
  <si>
    <t>Milton School District</t>
  </si>
  <si>
    <t>Milwaukee Academy of Science</t>
  </si>
  <si>
    <t>Milwaukee Collegiate Academy</t>
  </si>
  <si>
    <t>Milwaukee Math and Science Academy</t>
  </si>
  <si>
    <t>Milwaukee Public School District</t>
  </si>
  <si>
    <t>Milwaukee Scholars</t>
  </si>
  <si>
    <t>Mineral Point School District</t>
  </si>
  <si>
    <t>Mineral Point</t>
  </si>
  <si>
    <t>Minocqua Joint #1 School District</t>
  </si>
  <si>
    <t>Mishicot School District</t>
  </si>
  <si>
    <t>Mishicot</t>
  </si>
  <si>
    <t>Mondovi School District</t>
  </si>
  <si>
    <t>Mondovi</t>
  </si>
  <si>
    <t>Monona Grove School District</t>
  </si>
  <si>
    <t>Cottage Grove</t>
  </si>
  <si>
    <t>Monroe School District</t>
  </si>
  <si>
    <t>Montello School District</t>
  </si>
  <si>
    <t>Montello</t>
  </si>
  <si>
    <t>Marquette</t>
  </si>
  <si>
    <t>Monticello School District</t>
  </si>
  <si>
    <t>Monticello</t>
  </si>
  <si>
    <t>Mosinee School District</t>
  </si>
  <si>
    <t>Mosinee</t>
  </si>
  <si>
    <t>Mount Horeb Area School District</t>
  </si>
  <si>
    <t>Mount Horeb</t>
  </si>
  <si>
    <t>Mukwonago Area School District</t>
  </si>
  <si>
    <t>Big Bend</t>
  </si>
  <si>
    <t>Muskego-Norway School District</t>
  </si>
  <si>
    <t>Muskego</t>
  </si>
  <si>
    <t>Necedah Area School District</t>
  </si>
  <si>
    <t>Necedah</t>
  </si>
  <si>
    <t>Neenah Joint School District</t>
  </si>
  <si>
    <t>Neenah</t>
  </si>
  <si>
    <t>Neillsville School District</t>
  </si>
  <si>
    <t>Neillsville</t>
  </si>
  <si>
    <t>Nekoosa School District</t>
  </si>
  <si>
    <t>Nekoosa</t>
  </si>
  <si>
    <t>New Auburn School District</t>
  </si>
  <si>
    <t>New Auburn</t>
  </si>
  <si>
    <t>New Berlin School District</t>
  </si>
  <si>
    <t>New Berlin</t>
  </si>
  <si>
    <t>New Glarus School District</t>
  </si>
  <si>
    <t>New Glarus</t>
  </si>
  <si>
    <t>New Holstein School District</t>
  </si>
  <si>
    <t>New Holstein</t>
  </si>
  <si>
    <t>New Lisbon School District</t>
  </si>
  <si>
    <t>New Lisbon</t>
  </si>
  <si>
    <t>New London School District</t>
  </si>
  <si>
    <t>New London</t>
  </si>
  <si>
    <t>New Richmond School District</t>
  </si>
  <si>
    <t>New Richmond</t>
  </si>
  <si>
    <t>Niagara School District</t>
  </si>
  <si>
    <t>Niagara</t>
  </si>
  <si>
    <t>North Crawford School District</t>
  </si>
  <si>
    <t>Soldiers Grove</t>
  </si>
  <si>
    <t>Crawford</t>
  </si>
  <si>
    <t>North Fond du Lac School District</t>
  </si>
  <si>
    <t>N Fond du Lac</t>
  </si>
  <si>
    <t>North Lakeland School District</t>
  </si>
  <si>
    <t>Manitowish Waters</t>
  </si>
  <si>
    <t>Northern Ozaukee School District</t>
  </si>
  <si>
    <t>Fredonia</t>
  </si>
  <si>
    <t>Northland Pines School District</t>
  </si>
  <si>
    <t>Eagle River</t>
  </si>
  <si>
    <t>Northwood School District</t>
  </si>
  <si>
    <t>Minong</t>
  </si>
  <si>
    <t>Norwalk-Ontario-Wilton School District</t>
  </si>
  <si>
    <t>Ontario</t>
  </si>
  <si>
    <t>Oak Creek-Franklin School District</t>
  </si>
  <si>
    <t>Oak Creek</t>
  </si>
  <si>
    <t>Oakfield School District</t>
  </si>
  <si>
    <t>Oakfield</t>
  </si>
  <si>
    <t>Oconomowoc Area School District</t>
  </si>
  <si>
    <t>Oconomowoc</t>
  </si>
  <si>
    <t>Oconto Falls School District</t>
  </si>
  <si>
    <t>Abrams</t>
  </si>
  <si>
    <t>Oconto Unified School District</t>
  </si>
  <si>
    <t>Omro School District</t>
  </si>
  <si>
    <t>Omro</t>
  </si>
  <si>
    <t>Onalaska School District</t>
  </si>
  <si>
    <t>Onalaska</t>
  </si>
  <si>
    <t>One City Schools, Inc.</t>
  </si>
  <si>
    <t>Oostburg School District</t>
  </si>
  <si>
    <t>Oostburg</t>
  </si>
  <si>
    <t>Oregon School District</t>
  </si>
  <si>
    <t>Brooklyn</t>
  </si>
  <si>
    <t>Osceola School District</t>
  </si>
  <si>
    <t>Osceola</t>
  </si>
  <si>
    <t>Oshkosh Area School District</t>
  </si>
  <si>
    <t>Oshkosh</t>
  </si>
  <si>
    <t>Osseo-Fairchild School District</t>
  </si>
  <si>
    <t>Osseo</t>
  </si>
  <si>
    <t>Owen-Withee School District</t>
  </si>
  <si>
    <t>Owen</t>
  </si>
  <si>
    <t>Palmyra Eagle School District</t>
  </si>
  <si>
    <t>Eagle</t>
  </si>
  <si>
    <t>Pardeeville School District</t>
  </si>
  <si>
    <t>Pardeeville</t>
  </si>
  <si>
    <t>Paris J1 School District</t>
  </si>
  <si>
    <t>Parkview School District</t>
  </si>
  <si>
    <t>Orfordville</t>
  </si>
  <si>
    <t>Pathways High, Inc.</t>
  </si>
  <si>
    <t>Pecatonica Area Schools</t>
  </si>
  <si>
    <t>Hollandale</t>
  </si>
  <si>
    <t>Penfield Montessori Academy, Inc.</t>
  </si>
  <si>
    <t>Pepin Area School District</t>
  </si>
  <si>
    <t>Peshtigo School District</t>
  </si>
  <si>
    <t>Peshtigo</t>
  </si>
  <si>
    <t>Pewaukee School District</t>
  </si>
  <si>
    <t>Pewaukee</t>
  </si>
  <si>
    <t>Phelps School District</t>
  </si>
  <si>
    <t>Phelps</t>
  </si>
  <si>
    <t>Phillips School District</t>
  </si>
  <si>
    <t>Phillips</t>
  </si>
  <si>
    <t>Pittsville School District</t>
  </si>
  <si>
    <t>Pittsville</t>
  </si>
  <si>
    <t>Platteville School District</t>
  </si>
  <si>
    <t>Platteville</t>
  </si>
  <si>
    <t>Plum City School District</t>
  </si>
  <si>
    <t>Plum City</t>
  </si>
  <si>
    <t>Plymouth Joint School District</t>
  </si>
  <si>
    <t>Plymouth</t>
  </si>
  <si>
    <t>Port Edwards School District</t>
  </si>
  <si>
    <t>Port Edwards</t>
  </si>
  <si>
    <t>Port Washington-Saukville School Dist.</t>
  </si>
  <si>
    <t>Port Washington</t>
  </si>
  <si>
    <t>Portage Community School District</t>
  </si>
  <si>
    <t>Endeavor</t>
  </si>
  <si>
    <t>Potosi School District</t>
  </si>
  <si>
    <t>Potosi</t>
  </si>
  <si>
    <t>Poynette School District</t>
  </si>
  <si>
    <t>Arlington</t>
  </si>
  <si>
    <t>Prairie du Chien Area School District</t>
  </si>
  <si>
    <t>Prairie du Chien</t>
  </si>
  <si>
    <t>Prairie Farm School District</t>
  </si>
  <si>
    <t>Prairie Farm</t>
  </si>
  <si>
    <t>Prentice School District</t>
  </si>
  <si>
    <t>Prentice</t>
  </si>
  <si>
    <t>Prescott School District</t>
  </si>
  <si>
    <t>Prescott</t>
  </si>
  <si>
    <t>Princeton School District</t>
  </si>
  <si>
    <t>Princeton</t>
  </si>
  <si>
    <t>Pulaski Community School District</t>
  </si>
  <si>
    <t>Krakow</t>
  </si>
  <si>
    <t>Racine Unified School District</t>
  </si>
  <si>
    <t>Randall J1 School District</t>
  </si>
  <si>
    <t>Randolph School District</t>
  </si>
  <si>
    <t>Randolph</t>
  </si>
  <si>
    <t>Random Lake School District</t>
  </si>
  <si>
    <t>Random Lake</t>
  </si>
  <si>
    <t>Reedsburg School District</t>
  </si>
  <si>
    <t>Rock Springs</t>
  </si>
  <si>
    <t>Reedsville Public Schools</t>
  </si>
  <si>
    <t>Reedsville</t>
  </si>
  <si>
    <t>Rhinelander School District</t>
  </si>
  <si>
    <t>Rhinelander</t>
  </si>
  <si>
    <t>Rib Lake School District</t>
  </si>
  <si>
    <t>Rib Lake</t>
  </si>
  <si>
    <t>Rice Lake Area School District</t>
  </si>
  <si>
    <t>Haugen</t>
  </si>
  <si>
    <t>Richland School District</t>
  </si>
  <si>
    <t>Rio Community School District</t>
  </si>
  <si>
    <t>Rio</t>
  </si>
  <si>
    <t>Ripon School District</t>
  </si>
  <si>
    <t>Ripon</t>
  </si>
  <si>
    <t>River Falls School District</t>
  </si>
  <si>
    <t>River Falls</t>
  </si>
  <si>
    <t>River Ridge School District</t>
  </si>
  <si>
    <t>Patch Grove</t>
  </si>
  <si>
    <t>River Valley School District</t>
  </si>
  <si>
    <t>Plain</t>
  </si>
  <si>
    <t>Riverdale School District</t>
  </si>
  <si>
    <t>Muscoda</t>
  </si>
  <si>
    <t>Rocketship Education Wisconsin, Inc.</t>
  </si>
  <si>
    <t>Rosendale-Brandon School District</t>
  </si>
  <si>
    <t>Brandon</t>
  </si>
  <si>
    <t>Rosholt School District</t>
  </si>
  <si>
    <t>Rosholt</t>
  </si>
  <si>
    <t>Royall School District</t>
  </si>
  <si>
    <t>Elroy</t>
  </si>
  <si>
    <t>Salem School District</t>
  </si>
  <si>
    <t>Salem</t>
  </si>
  <si>
    <t>Sauk Prairie School District</t>
  </si>
  <si>
    <t>Prairie du Sac</t>
  </si>
  <si>
    <t>School District of Ladysmith</t>
  </si>
  <si>
    <t>Ladysmith</t>
  </si>
  <si>
    <t>School Early Development &amp; Achievement</t>
  </si>
  <si>
    <t>Seeds of Health, Inc.</t>
  </si>
  <si>
    <t>Seneca School District</t>
  </si>
  <si>
    <t>Seneca</t>
  </si>
  <si>
    <t>Sevastopol School District</t>
  </si>
  <si>
    <t>Sturgeon Bay</t>
  </si>
  <si>
    <t>Seymour Community School District</t>
  </si>
  <si>
    <t>Black Creek</t>
  </si>
  <si>
    <t>Sharon Jt#11 School District</t>
  </si>
  <si>
    <t>Sharon</t>
  </si>
  <si>
    <t>Shawano School District</t>
  </si>
  <si>
    <t>Sheboygan Area School District</t>
  </si>
  <si>
    <t>Sheboygan Falls School District</t>
  </si>
  <si>
    <t>Sheboygan Falls</t>
  </si>
  <si>
    <t>Shell Lake School District</t>
  </si>
  <si>
    <t>Shell Lake</t>
  </si>
  <si>
    <t>Shiocton School District</t>
  </si>
  <si>
    <t>Shiocton</t>
  </si>
  <si>
    <t>Shorewood School District</t>
  </si>
  <si>
    <t>Shorewood</t>
  </si>
  <si>
    <t>Shullsburg School District</t>
  </si>
  <si>
    <t>Shullsburg</t>
  </si>
  <si>
    <t>Silver Lake Jt. #1 School District</t>
  </si>
  <si>
    <t>Silver Lake</t>
  </si>
  <si>
    <t>Siren School District</t>
  </si>
  <si>
    <t>Siren</t>
  </si>
  <si>
    <t>Slinger School District</t>
  </si>
  <si>
    <t>Solon Springs School District</t>
  </si>
  <si>
    <t>Solon Springs</t>
  </si>
  <si>
    <t>Somerset School District</t>
  </si>
  <si>
    <t>Somerset</t>
  </si>
  <si>
    <t>South Milwaukee School District</t>
  </si>
  <si>
    <t>South Milwaukee</t>
  </si>
  <si>
    <t>South Shore School District</t>
  </si>
  <si>
    <t>Port Wing</t>
  </si>
  <si>
    <t>Southern Door School District</t>
  </si>
  <si>
    <t>Brussels</t>
  </si>
  <si>
    <t>Southwestern Wis Schools</t>
  </si>
  <si>
    <t>Hazel Green</t>
  </si>
  <si>
    <t>Sparta Area School District</t>
  </si>
  <si>
    <t>Sparta</t>
  </si>
  <si>
    <t>Spencer School District</t>
  </si>
  <si>
    <t>Spencer</t>
  </si>
  <si>
    <t>Spooner Area School District</t>
  </si>
  <si>
    <t>Spooner</t>
  </si>
  <si>
    <t>Spring Valley School District</t>
  </si>
  <si>
    <t>Spring Valley</t>
  </si>
  <si>
    <t>St. Croix Central School</t>
  </si>
  <si>
    <t>Hammond</t>
  </si>
  <si>
    <t>St. Croix Falls School District</t>
  </si>
  <si>
    <t>Dresser</t>
  </si>
  <si>
    <t>St. Francis School District</t>
  </si>
  <si>
    <t>Saint Francis</t>
  </si>
  <si>
    <t>Stanley-Boyd School District</t>
  </si>
  <si>
    <t>Boyd</t>
  </si>
  <si>
    <t>Stellar Collegiate, Inc.</t>
  </si>
  <si>
    <t>Stevens Point School District</t>
  </si>
  <si>
    <t>Stevens Point</t>
  </si>
  <si>
    <t>Stockbridge School District</t>
  </si>
  <si>
    <t>Stockbridge</t>
  </si>
  <si>
    <t>Stone Bank School District</t>
  </si>
  <si>
    <t>Stoughton Area School District</t>
  </si>
  <si>
    <t>Stoughton</t>
  </si>
  <si>
    <t>Stratford School District</t>
  </si>
  <si>
    <t>Stratford</t>
  </si>
  <si>
    <t>Sturgeon Bay School District</t>
  </si>
  <si>
    <t>Sun Prairie Area School District</t>
  </si>
  <si>
    <t>Sun Prairie</t>
  </si>
  <si>
    <t>Superior School District</t>
  </si>
  <si>
    <t>Superior</t>
  </si>
  <si>
    <t>Suring Public School District</t>
  </si>
  <si>
    <t>Suring</t>
  </si>
  <si>
    <t>Thorp School District</t>
  </si>
  <si>
    <t>Thorp</t>
  </si>
  <si>
    <t>Three Lakes School District</t>
  </si>
  <si>
    <t>Tigerton School District</t>
  </si>
  <si>
    <t>Tigerton</t>
  </si>
  <si>
    <t>Tomah Area School District</t>
  </si>
  <si>
    <t>Camp Douglas</t>
  </si>
  <si>
    <t>Tomahawk School District</t>
  </si>
  <si>
    <t>Tomahawk</t>
  </si>
  <si>
    <t>Tomorrow River School District</t>
  </si>
  <si>
    <t>Amherst</t>
  </si>
  <si>
    <t xml:space="preserve">Trevor-Wilmot Consolidated Grade School </t>
  </si>
  <si>
    <t>Trevor</t>
  </si>
  <si>
    <t>Tri-County Area School District</t>
  </si>
  <si>
    <t>Plainfield</t>
  </si>
  <si>
    <t>Waushara</t>
  </si>
  <si>
    <t>Turtle Lake School District</t>
  </si>
  <si>
    <t>Turtle Lake</t>
  </si>
  <si>
    <t>Twin Lakes #4 School District</t>
  </si>
  <si>
    <t>Twin Lakes</t>
  </si>
  <si>
    <t>Two Rivers School District</t>
  </si>
  <si>
    <t>Two Rivers</t>
  </si>
  <si>
    <t>Union Grove Joint #1 School District</t>
  </si>
  <si>
    <t>Union Grove</t>
  </si>
  <si>
    <t>Unity School District</t>
  </si>
  <si>
    <t>Balsam Lake</t>
  </si>
  <si>
    <t>Valders Area School District</t>
  </si>
  <si>
    <t>Valders</t>
  </si>
  <si>
    <t>Verona Area School District</t>
  </si>
  <si>
    <t>Verona</t>
  </si>
  <si>
    <t>Viroqua Area School District</t>
  </si>
  <si>
    <t>Viroqua</t>
  </si>
  <si>
    <t>Wabeno School District</t>
  </si>
  <si>
    <t>Wabeno</t>
  </si>
  <si>
    <t>Walworth County - Lakeland School</t>
  </si>
  <si>
    <t>Walworth Joint School District #1</t>
  </si>
  <si>
    <t>Washburn School District</t>
  </si>
  <si>
    <t>Washington-Caldwell School</t>
  </si>
  <si>
    <t>WATERFORD</t>
  </si>
  <si>
    <t>Waterford Graded Jt. #1 School District</t>
  </si>
  <si>
    <t>Waterford</t>
  </si>
  <si>
    <t>Waterloo School District</t>
  </si>
  <si>
    <t>WATERLOO</t>
  </si>
  <si>
    <t>Watertown Unified School District</t>
  </si>
  <si>
    <t>Watertown</t>
  </si>
  <si>
    <t>Waukesha School District</t>
  </si>
  <si>
    <t>Waupaca School District</t>
  </si>
  <si>
    <t>Waupun Area School District</t>
  </si>
  <si>
    <t>Wausau School District</t>
  </si>
  <si>
    <t>Wausau</t>
  </si>
  <si>
    <t>Wausaukee School District</t>
  </si>
  <si>
    <t>Wausaukee</t>
  </si>
  <si>
    <t>Wautoma Area School District</t>
  </si>
  <si>
    <t>Wautoma</t>
  </si>
  <si>
    <t>Wauwatosa School District</t>
  </si>
  <si>
    <t>Wauwatosa</t>
  </si>
  <si>
    <t>Wauzeka Steuben School District</t>
  </si>
  <si>
    <t>Wauzeka</t>
  </si>
  <si>
    <t>Webster School District</t>
  </si>
  <si>
    <t>Webster</t>
  </si>
  <si>
    <t>West Allis School District</t>
  </si>
  <si>
    <t>West Allis</t>
  </si>
  <si>
    <t>West Bend School District</t>
  </si>
  <si>
    <t>West Bend</t>
  </si>
  <si>
    <t>West DePere School District</t>
  </si>
  <si>
    <t>West Salem School District</t>
  </si>
  <si>
    <t>West Salem</t>
  </si>
  <si>
    <t>Westby Area School District</t>
  </si>
  <si>
    <t>Coon Valley</t>
  </si>
  <si>
    <t>Westfield School District</t>
  </si>
  <si>
    <t>Coloma</t>
  </si>
  <si>
    <t>Weston School District</t>
  </si>
  <si>
    <t>Cazenovia</t>
  </si>
  <si>
    <t>Weyauwega-Fremont School District</t>
  </si>
  <si>
    <t>Fremont</t>
  </si>
  <si>
    <t>Wheatland Jt. #1 School District</t>
  </si>
  <si>
    <t>White Lake School District</t>
  </si>
  <si>
    <t>White Lake</t>
  </si>
  <si>
    <t>Whitehall School District</t>
  </si>
  <si>
    <t>Whitehall</t>
  </si>
  <si>
    <t>Whitewater Unified School District</t>
  </si>
  <si>
    <t>Whitewater</t>
  </si>
  <si>
    <t>Whitnall School District</t>
  </si>
  <si>
    <t>Hales Corners</t>
  </si>
  <si>
    <t>WI Sch for Blind and Visually Impaired</t>
  </si>
  <si>
    <t>Wild Rose School District</t>
  </si>
  <si>
    <t>Wild Rose</t>
  </si>
  <si>
    <t>Williams Bay School District</t>
  </si>
  <si>
    <t>Williams Bay</t>
  </si>
  <si>
    <t>Winneconne Community School District</t>
  </si>
  <si>
    <t>Larsen</t>
  </si>
  <si>
    <t>Winter School District</t>
  </si>
  <si>
    <t>Winter</t>
  </si>
  <si>
    <t>Wis School for the Deaf</t>
  </si>
  <si>
    <t>Wisconsin Dells School District</t>
  </si>
  <si>
    <t>Lake Delton</t>
  </si>
  <si>
    <t>Wisconsin Heights School District</t>
  </si>
  <si>
    <t>Black Earth</t>
  </si>
  <si>
    <t>Wisconsin Rapids School District</t>
  </si>
  <si>
    <t>Wisconsin Rapids</t>
  </si>
  <si>
    <t>Wittenberg-Birnamwood School District</t>
  </si>
  <si>
    <t>Birnamwood</t>
  </si>
  <si>
    <t>Wonewoc Center School District</t>
  </si>
  <si>
    <t>Wonewoc</t>
  </si>
  <si>
    <t>Woodlands School</t>
  </si>
  <si>
    <t>Woodlands Sch-State St Campus</t>
  </si>
  <si>
    <t>Woodruff Joint #1 School District</t>
  </si>
  <si>
    <t>Arbor Vitae</t>
  </si>
  <si>
    <t>Wrightstown Community School District</t>
  </si>
  <si>
    <t>Wrightstown</t>
  </si>
  <si>
    <t>Brown County Juvenile Detention Center</t>
  </si>
  <si>
    <t>Dept. of Corrections-Div. of Mgmt. Serv.</t>
  </si>
  <si>
    <t>Irma</t>
  </si>
  <si>
    <t>Fond du Lac Juvenile Detention Center</t>
  </si>
  <si>
    <t>Marathon County Juvenile Facility</t>
  </si>
  <si>
    <t>Milwaukee County</t>
  </si>
  <si>
    <t>Racine County Juvenile Detention Center</t>
  </si>
  <si>
    <t>Rock County Youth Services Center</t>
  </si>
  <si>
    <t>WI Dept of Health Services</t>
  </si>
  <si>
    <t>No</t>
  </si>
  <si>
    <t>Total Number of Students Approved for Free and Reduced</t>
  </si>
  <si>
    <t>District Name</t>
  </si>
  <si>
    <t>Total Avg Daily Participation (ADP)</t>
  </si>
  <si>
    <t>N.W. Regional Juvenile Detention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</si>
</sst>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.5"/>
      <name val="Lato"/>
      <family val="2"/>
    </font>
    <font>
      <sz val="10"/>
      <name val="Lato"/>
      <family val="2"/>
    </font>
    <font>
      <sz val="10"/>
      <color indexed="8"/>
      <name val="Lato"/>
      <family val="2"/>
    </font>
    <font>
      <sz val="11"/>
      <color indexed="17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29" borderId="0" xfId="47" applyFont="1" applyAlignment="1">
      <alignment horizontal="center" wrapText="1"/>
    </xf>
    <xf numFmtId="0" fontId="2" fillId="29" borderId="0" xfId="47" applyFont="1" applyAlignment="1">
      <alignment/>
    </xf>
    <xf numFmtId="0" fontId="2" fillId="29" borderId="0" xfId="47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9.7109375" style="0" customWidth="1"/>
    <col min="3" max="3" width="17.00390625" style="0" customWidth="1"/>
    <col min="4" max="4" width="11.57421875" style="0" customWidth="1"/>
    <col min="5" max="5" width="11.28125" style="4" customWidth="1"/>
    <col min="6" max="8" width="14.7109375" style="4" customWidth="1"/>
    <col min="9" max="9" width="16.7109375" style="4" customWidth="1"/>
    <col min="10" max="10" width="14.7109375" style="4" customWidth="1"/>
    <col min="11" max="11" width="17.8515625" style="4" customWidth="1"/>
    <col min="12" max="16" width="14.7109375" style="4" customWidth="1"/>
  </cols>
  <sheetData>
    <row r="1" spans="1:16" ht="63.75">
      <c r="A1" s="3" t="s">
        <v>0</v>
      </c>
      <c r="B1" s="2" t="s">
        <v>872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871</v>
      </c>
      <c r="L1" s="1" t="s">
        <v>10</v>
      </c>
      <c r="M1" s="1" t="s">
        <v>873</v>
      </c>
      <c r="N1" s="1" t="s">
        <v>11</v>
      </c>
      <c r="O1" s="1" t="s">
        <v>12</v>
      </c>
      <c r="P1" s="1" t="s">
        <v>13</v>
      </c>
    </row>
    <row r="2" spans="1:16" ht="12.75">
      <c r="A2" s="5">
        <v>518110</v>
      </c>
      <c r="B2" s="5" t="s">
        <v>14</v>
      </c>
      <c r="C2" s="5" t="s">
        <v>15</v>
      </c>
      <c r="D2" s="5" t="s">
        <v>15</v>
      </c>
      <c r="E2" s="4" t="s">
        <v>16</v>
      </c>
      <c r="F2" s="6">
        <v>549</v>
      </c>
      <c r="G2" s="6">
        <v>507</v>
      </c>
      <c r="H2" s="7">
        <f>G2/F2</f>
        <v>0.9234972677595629</v>
      </c>
      <c r="I2" s="6">
        <v>0</v>
      </c>
      <c r="J2" s="7">
        <f>I2/F2</f>
        <v>0</v>
      </c>
      <c r="K2" s="6">
        <f>I2+G2</f>
        <v>507</v>
      </c>
      <c r="L2" s="7">
        <f>(G2+I2)/F2</f>
        <v>0.9234972677595629</v>
      </c>
      <c r="M2" s="6">
        <f>N2+O2+P2</f>
        <v>449</v>
      </c>
      <c r="N2" s="6">
        <v>414</v>
      </c>
      <c r="O2" s="6">
        <v>0</v>
      </c>
      <c r="P2" s="6">
        <v>35</v>
      </c>
    </row>
    <row r="3" spans="1:16" ht="12.75">
      <c r="A3" s="5">
        <v>100007</v>
      </c>
      <c r="B3" s="5" t="s">
        <v>17</v>
      </c>
      <c r="C3" s="5" t="s">
        <v>18</v>
      </c>
      <c r="D3" s="5" t="s">
        <v>19</v>
      </c>
      <c r="E3" s="9" t="s">
        <v>870</v>
      </c>
      <c r="F3" s="6">
        <v>768</v>
      </c>
      <c r="G3" s="6">
        <v>397</v>
      </c>
      <c r="H3" s="7">
        <f aca="true" t="shared" si="0" ref="H3:H66">G3/F3</f>
        <v>0.5169270833333334</v>
      </c>
      <c r="I3" s="6">
        <v>132</v>
      </c>
      <c r="J3" s="7">
        <f aca="true" t="shared" si="1" ref="J3:J66">I3/F3</f>
        <v>0.171875</v>
      </c>
      <c r="K3" s="6">
        <f aca="true" t="shared" si="2" ref="K3:K66">I3+G3</f>
        <v>529</v>
      </c>
      <c r="L3" s="7">
        <f aca="true" t="shared" si="3" ref="L3:L66">(G3+I3)/F3</f>
        <v>0.6888020833333334</v>
      </c>
      <c r="M3" s="6">
        <f aca="true" t="shared" si="4" ref="M3:M66">N3+O3+P3</f>
        <v>643</v>
      </c>
      <c r="N3" s="6">
        <v>351</v>
      </c>
      <c r="O3" s="6">
        <v>112</v>
      </c>
      <c r="P3" s="6">
        <v>180</v>
      </c>
    </row>
    <row r="4" spans="1:16" ht="12.75">
      <c r="A4" s="5">
        <v>10014</v>
      </c>
      <c r="B4" s="5" t="s">
        <v>20</v>
      </c>
      <c r="C4" s="5" t="s">
        <v>21</v>
      </c>
      <c r="D4" s="5" t="s">
        <v>21</v>
      </c>
      <c r="E4" s="9" t="s">
        <v>870</v>
      </c>
      <c r="F4" s="6">
        <v>1518</v>
      </c>
      <c r="G4" s="6">
        <v>1236</v>
      </c>
      <c r="H4" s="7">
        <f t="shared" si="0"/>
        <v>0.8142292490118577</v>
      </c>
      <c r="I4" s="6">
        <v>50</v>
      </c>
      <c r="J4" s="7">
        <f t="shared" si="1"/>
        <v>0.03293807641633729</v>
      </c>
      <c r="K4" s="6">
        <f t="shared" si="2"/>
        <v>1286</v>
      </c>
      <c r="L4" s="7">
        <f t="shared" si="3"/>
        <v>0.847167325428195</v>
      </c>
      <c r="M4" s="6">
        <f t="shared" si="4"/>
        <v>1025</v>
      </c>
      <c r="N4" s="6">
        <v>882</v>
      </c>
      <c r="O4" s="6">
        <v>21</v>
      </c>
      <c r="P4" s="6">
        <v>122</v>
      </c>
    </row>
    <row r="5" spans="1:16" ht="12.75">
      <c r="A5" s="5">
        <v>230063</v>
      </c>
      <c r="B5" s="5" t="s">
        <v>22</v>
      </c>
      <c r="C5" s="5" t="s">
        <v>23</v>
      </c>
      <c r="D5" s="5" t="s">
        <v>24</v>
      </c>
      <c r="E5" s="9" t="s">
        <v>870</v>
      </c>
      <c r="F5" s="6">
        <v>402</v>
      </c>
      <c r="G5" s="6">
        <v>127</v>
      </c>
      <c r="H5" s="7">
        <f t="shared" si="0"/>
        <v>0.31592039800995025</v>
      </c>
      <c r="I5" s="6">
        <v>25</v>
      </c>
      <c r="J5" s="7">
        <f t="shared" si="1"/>
        <v>0.06218905472636816</v>
      </c>
      <c r="K5" s="6">
        <f t="shared" si="2"/>
        <v>152</v>
      </c>
      <c r="L5" s="7">
        <f t="shared" si="3"/>
        <v>0.3781094527363184</v>
      </c>
      <c r="M5" s="6">
        <f t="shared" si="4"/>
        <v>153</v>
      </c>
      <c r="N5" s="6">
        <v>74</v>
      </c>
      <c r="O5" s="6">
        <v>10</v>
      </c>
      <c r="P5" s="6">
        <v>69</v>
      </c>
    </row>
    <row r="6" spans="1:16" ht="12.75">
      <c r="A6" s="5">
        <v>310070</v>
      </c>
      <c r="B6" s="5" t="s">
        <v>25</v>
      </c>
      <c r="C6" s="5" t="s">
        <v>26</v>
      </c>
      <c r="D6" s="5" t="s">
        <v>27</v>
      </c>
      <c r="E6" s="9" t="s">
        <v>870</v>
      </c>
      <c r="F6" s="6">
        <v>705</v>
      </c>
      <c r="G6" s="6">
        <v>258</v>
      </c>
      <c r="H6" s="7">
        <f t="shared" si="0"/>
        <v>0.3659574468085106</v>
      </c>
      <c r="I6" s="6">
        <v>58</v>
      </c>
      <c r="J6" s="7">
        <f t="shared" si="1"/>
        <v>0.08226950354609928</v>
      </c>
      <c r="K6" s="6">
        <f t="shared" si="2"/>
        <v>316</v>
      </c>
      <c r="L6" s="7">
        <f t="shared" si="3"/>
        <v>0.4482269503546099</v>
      </c>
      <c r="M6" s="6">
        <f t="shared" si="4"/>
        <v>353</v>
      </c>
      <c r="N6" s="6">
        <v>190</v>
      </c>
      <c r="O6" s="6">
        <v>40</v>
      </c>
      <c r="P6" s="6">
        <v>123</v>
      </c>
    </row>
    <row r="7" spans="1:16" ht="12.75">
      <c r="A7" s="5">
        <v>270091</v>
      </c>
      <c r="B7" s="5" t="s">
        <v>28</v>
      </c>
      <c r="C7" s="5" t="s">
        <v>29</v>
      </c>
      <c r="D7" s="5" t="s">
        <v>30</v>
      </c>
      <c r="E7" s="9" t="s">
        <v>870</v>
      </c>
      <c r="F7" s="6">
        <v>605</v>
      </c>
      <c r="G7" s="6">
        <v>302</v>
      </c>
      <c r="H7" s="7">
        <f t="shared" si="0"/>
        <v>0.4991735537190083</v>
      </c>
      <c r="I7" s="6">
        <v>81</v>
      </c>
      <c r="J7" s="7">
        <f t="shared" si="1"/>
        <v>0.13388429752066117</v>
      </c>
      <c r="K7" s="6">
        <f t="shared" si="2"/>
        <v>383</v>
      </c>
      <c r="L7" s="7">
        <f t="shared" si="3"/>
        <v>0.6330578512396694</v>
      </c>
      <c r="M7" s="6">
        <f t="shared" si="4"/>
        <v>480</v>
      </c>
      <c r="N7" s="6">
        <v>237</v>
      </c>
      <c r="O7" s="6">
        <v>56</v>
      </c>
      <c r="P7" s="6">
        <v>187</v>
      </c>
    </row>
    <row r="8" spans="1:16" ht="12.75">
      <c r="A8" s="5">
        <v>60084</v>
      </c>
      <c r="B8" s="5" t="s">
        <v>31</v>
      </c>
      <c r="C8" s="5" t="s">
        <v>32</v>
      </c>
      <c r="D8" s="5" t="s">
        <v>33</v>
      </c>
      <c r="E8" s="9" t="s">
        <v>870</v>
      </c>
      <c r="F8" s="6">
        <v>247</v>
      </c>
      <c r="G8" s="6">
        <v>75</v>
      </c>
      <c r="H8" s="7">
        <f t="shared" si="0"/>
        <v>0.30364372469635625</v>
      </c>
      <c r="I8" s="6">
        <v>15</v>
      </c>
      <c r="J8" s="7">
        <f t="shared" si="1"/>
        <v>0.06072874493927125</v>
      </c>
      <c r="K8" s="6">
        <f t="shared" si="2"/>
        <v>90</v>
      </c>
      <c r="L8" s="7">
        <f t="shared" si="3"/>
        <v>0.3643724696356275</v>
      </c>
      <c r="M8" s="6">
        <f t="shared" si="4"/>
        <v>167</v>
      </c>
      <c r="N8" s="6">
        <v>57</v>
      </c>
      <c r="O8" s="6">
        <v>10</v>
      </c>
      <c r="P8" s="6">
        <v>100</v>
      </c>
    </row>
    <row r="9" spans="1:16" ht="12.75">
      <c r="A9" s="5">
        <v>490105</v>
      </c>
      <c r="B9" s="5" t="s">
        <v>34</v>
      </c>
      <c r="C9" s="5" t="s">
        <v>35</v>
      </c>
      <c r="D9" s="5" t="s">
        <v>36</v>
      </c>
      <c r="E9" s="9" t="s">
        <v>870</v>
      </c>
      <c r="F9" s="6">
        <v>378</v>
      </c>
      <c r="G9" s="6">
        <v>175</v>
      </c>
      <c r="H9" s="7">
        <f t="shared" si="0"/>
        <v>0.46296296296296297</v>
      </c>
      <c r="I9" s="6">
        <v>16</v>
      </c>
      <c r="J9" s="7">
        <f t="shared" si="1"/>
        <v>0.042328042328042326</v>
      </c>
      <c r="K9" s="6">
        <f t="shared" si="2"/>
        <v>191</v>
      </c>
      <c r="L9" s="7">
        <f t="shared" si="3"/>
        <v>0.5052910052910053</v>
      </c>
      <c r="M9" s="6">
        <f t="shared" si="4"/>
        <v>237</v>
      </c>
      <c r="N9" s="6">
        <v>129</v>
      </c>
      <c r="O9" s="6">
        <v>10</v>
      </c>
      <c r="P9" s="6">
        <v>98</v>
      </c>
    </row>
    <row r="10" spans="1:16" ht="12.75">
      <c r="A10" s="5">
        <v>180112</v>
      </c>
      <c r="B10" s="5" t="s">
        <v>37</v>
      </c>
      <c r="C10" s="5" t="s">
        <v>38</v>
      </c>
      <c r="D10" s="5" t="s">
        <v>39</v>
      </c>
      <c r="E10" s="9" t="s">
        <v>870</v>
      </c>
      <c r="F10" s="6">
        <v>1519</v>
      </c>
      <c r="G10" s="6">
        <v>498</v>
      </c>
      <c r="H10" s="7">
        <f t="shared" si="0"/>
        <v>0.32784726793943386</v>
      </c>
      <c r="I10" s="6">
        <v>129</v>
      </c>
      <c r="J10" s="7">
        <f t="shared" si="1"/>
        <v>0.08492429229756418</v>
      </c>
      <c r="K10" s="6">
        <f t="shared" si="2"/>
        <v>627</v>
      </c>
      <c r="L10" s="7">
        <f t="shared" si="3"/>
        <v>0.412771560236998</v>
      </c>
      <c r="M10" s="6">
        <f t="shared" si="4"/>
        <v>839</v>
      </c>
      <c r="N10" s="6">
        <v>332</v>
      </c>
      <c r="O10" s="6">
        <v>68</v>
      </c>
      <c r="P10" s="6">
        <v>439</v>
      </c>
    </row>
    <row r="11" spans="1:16" ht="12.75">
      <c r="A11" s="5">
        <v>480119</v>
      </c>
      <c r="B11" s="5" t="s">
        <v>40</v>
      </c>
      <c r="C11" s="5" t="s">
        <v>41</v>
      </c>
      <c r="D11" s="5" t="s">
        <v>42</v>
      </c>
      <c r="E11" s="9" t="s">
        <v>870</v>
      </c>
      <c r="F11" s="6">
        <v>1556</v>
      </c>
      <c r="G11" s="6">
        <v>444</v>
      </c>
      <c r="H11" s="7">
        <f t="shared" si="0"/>
        <v>0.2853470437017995</v>
      </c>
      <c r="I11" s="6">
        <v>207</v>
      </c>
      <c r="J11" s="7">
        <f t="shared" si="1"/>
        <v>0.13303341902313626</v>
      </c>
      <c r="K11" s="6">
        <f t="shared" si="2"/>
        <v>651</v>
      </c>
      <c r="L11" s="7">
        <f t="shared" si="3"/>
        <v>0.41838046272493573</v>
      </c>
      <c r="M11" s="6">
        <f t="shared" si="4"/>
        <v>1005</v>
      </c>
      <c r="N11" s="6">
        <v>318</v>
      </c>
      <c r="O11" s="6">
        <v>137</v>
      </c>
      <c r="P11" s="6">
        <v>550</v>
      </c>
    </row>
    <row r="12" spans="1:16" ht="12.75">
      <c r="A12" s="5">
        <v>340140</v>
      </c>
      <c r="B12" s="5" t="s">
        <v>43</v>
      </c>
      <c r="C12" s="5" t="s">
        <v>44</v>
      </c>
      <c r="D12" s="5" t="s">
        <v>45</v>
      </c>
      <c r="E12" s="9" t="s">
        <v>870</v>
      </c>
      <c r="F12" s="6">
        <v>2269</v>
      </c>
      <c r="G12" s="6">
        <v>1088</v>
      </c>
      <c r="H12" s="7">
        <f t="shared" si="0"/>
        <v>0.47950639048038785</v>
      </c>
      <c r="I12" s="6">
        <v>218</v>
      </c>
      <c r="J12" s="7">
        <f t="shared" si="1"/>
        <v>0.09607756721022477</v>
      </c>
      <c r="K12" s="6">
        <f t="shared" si="2"/>
        <v>1306</v>
      </c>
      <c r="L12" s="7">
        <f t="shared" si="3"/>
        <v>0.5755839576906127</v>
      </c>
      <c r="M12" s="6">
        <f t="shared" si="4"/>
        <v>1325</v>
      </c>
      <c r="N12" s="6">
        <v>789</v>
      </c>
      <c r="O12" s="6">
        <v>124</v>
      </c>
      <c r="P12" s="6">
        <v>412</v>
      </c>
    </row>
    <row r="13" spans="1:16" ht="12.75">
      <c r="A13" s="5">
        <v>440147</v>
      </c>
      <c r="B13" s="5" t="s">
        <v>46</v>
      </c>
      <c r="C13" s="5" t="s">
        <v>47</v>
      </c>
      <c r="D13" s="5" t="s">
        <v>48</v>
      </c>
      <c r="E13" s="9" t="s">
        <v>870</v>
      </c>
      <c r="F13" s="6">
        <v>15491</v>
      </c>
      <c r="G13" s="6">
        <v>5894</v>
      </c>
      <c r="H13" s="7">
        <f t="shared" si="0"/>
        <v>0.3804789877993674</v>
      </c>
      <c r="I13" s="6">
        <v>910</v>
      </c>
      <c r="J13" s="7">
        <f t="shared" si="1"/>
        <v>0.0587437867148667</v>
      </c>
      <c r="K13" s="6">
        <f t="shared" si="2"/>
        <v>6804</v>
      </c>
      <c r="L13" s="7">
        <f t="shared" si="3"/>
        <v>0.4392227745142341</v>
      </c>
      <c r="M13" s="6">
        <f t="shared" si="4"/>
        <v>7140</v>
      </c>
      <c r="N13" s="6">
        <v>3734</v>
      </c>
      <c r="O13" s="6">
        <v>527</v>
      </c>
      <c r="P13" s="6">
        <v>2879</v>
      </c>
    </row>
    <row r="14" spans="1:16" ht="12.75">
      <c r="A14" s="5">
        <v>610154</v>
      </c>
      <c r="B14" s="5" t="s">
        <v>49</v>
      </c>
      <c r="C14" s="5" t="s">
        <v>50</v>
      </c>
      <c r="D14" s="5" t="s">
        <v>51</v>
      </c>
      <c r="E14" s="9" t="s">
        <v>870</v>
      </c>
      <c r="F14" s="6">
        <v>1288</v>
      </c>
      <c r="G14" s="6">
        <v>736</v>
      </c>
      <c r="H14" s="7">
        <f t="shared" si="0"/>
        <v>0.5714285714285714</v>
      </c>
      <c r="I14" s="6">
        <v>212</v>
      </c>
      <c r="J14" s="7">
        <f t="shared" si="1"/>
        <v>0.16459627329192547</v>
      </c>
      <c r="K14" s="6">
        <f t="shared" si="2"/>
        <v>948</v>
      </c>
      <c r="L14" s="7">
        <f t="shared" si="3"/>
        <v>0.7360248447204969</v>
      </c>
      <c r="M14" s="6">
        <f t="shared" si="4"/>
        <v>1001</v>
      </c>
      <c r="N14" s="6">
        <v>595</v>
      </c>
      <c r="O14" s="6">
        <v>158</v>
      </c>
      <c r="P14" s="6">
        <v>248</v>
      </c>
    </row>
    <row r="15" spans="1:16" ht="12.75">
      <c r="A15" s="5">
        <v>330161</v>
      </c>
      <c r="B15" s="5" t="s">
        <v>52</v>
      </c>
      <c r="C15" s="5" t="s">
        <v>53</v>
      </c>
      <c r="D15" s="5" t="s">
        <v>54</v>
      </c>
      <c r="E15" s="9" t="s">
        <v>870</v>
      </c>
      <c r="F15" s="6">
        <v>290</v>
      </c>
      <c r="G15" s="6">
        <v>85</v>
      </c>
      <c r="H15" s="7">
        <f t="shared" si="0"/>
        <v>0.29310344827586204</v>
      </c>
      <c r="I15" s="6">
        <v>22</v>
      </c>
      <c r="J15" s="7">
        <f t="shared" si="1"/>
        <v>0.07586206896551724</v>
      </c>
      <c r="K15" s="6">
        <f t="shared" si="2"/>
        <v>107</v>
      </c>
      <c r="L15" s="7">
        <f t="shared" si="3"/>
        <v>0.3689655172413793</v>
      </c>
      <c r="M15" s="6">
        <f t="shared" si="4"/>
        <v>221</v>
      </c>
      <c r="N15" s="6">
        <v>67</v>
      </c>
      <c r="O15" s="6">
        <v>16</v>
      </c>
      <c r="P15" s="6">
        <v>138</v>
      </c>
    </row>
    <row r="16" spans="1:16" ht="12.75">
      <c r="A16" s="5">
        <v>672450</v>
      </c>
      <c r="B16" s="5" t="s">
        <v>55</v>
      </c>
      <c r="C16" s="5" t="s">
        <v>56</v>
      </c>
      <c r="D16" s="5" t="s">
        <v>57</v>
      </c>
      <c r="E16" s="9" t="s">
        <v>870</v>
      </c>
      <c r="F16" s="6">
        <v>2141</v>
      </c>
      <c r="G16" s="6">
        <v>127</v>
      </c>
      <c r="H16" s="7">
        <f t="shared" si="0"/>
        <v>0.059318075665576835</v>
      </c>
      <c r="I16" s="6">
        <v>30</v>
      </c>
      <c r="J16" s="7">
        <f t="shared" si="1"/>
        <v>0.014012143858010275</v>
      </c>
      <c r="K16" s="6">
        <f t="shared" si="2"/>
        <v>157</v>
      </c>
      <c r="L16" s="7">
        <f t="shared" si="3"/>
        <v>0.0733302195235871</v>
      </c>
      <c r="M16" s="6">
        <f t="shared" si="4"/>
        <v>499</v>
      </c>
      <c r="N16" s="6">
        <v>55</v>
      </c>
      <c r="O16" s="6">
        <v>13</v>
      </c>
      <c r="P16" s="6">
        <v>431</v>
      </c>
    </row>
    <row r="17" spans="1:16" ht="12.75">
      <c r="A17" s="5">
        <v>20170</v>
      </c>
      <c r="B17" s="5" t="s">
        <v>58</v>
      </c>
      <c r="C17" s="5" t="s">
        <v>59</v>
      </c>
      <c r="D17" s="5" t="s">
        <v>59</v>
      </c>
      <c r="E17" s="9" t="s">
        <v>870</v>
      </c>
      <c r="F17" s="6">
        <v>2081</v>
      </c>
      <c r="G17" s="6">
        <v>1071</v>
      </c>
      <c r="H17" s="7">
        <f t="shared" si="0"/>
        <v>0.5146564151850072</v>
      </c>
      <c r="I17" s="6">
        <v>216</v>
      </c>
      <c r="J17" s="7">
        <f t="shared" si="1"/>
        <v>0.10379625180201826</v>
      </c>
      <c r="K17" s="6">
        <f t="shared" si="2"/>
        <v>1287</v>
      </c>
      <c r="L17" s="7">
        <f t="shared" si="3"/>
        <v>0.6184526669870255</v>
      </c>
      <c r="M17" s="6">
        <f t="shared" si="4"/>
        <v>1151</v>
      </c>
      <c r="N17" s="6">
        <v>765</v>
      </c>
      <c r="O17" s="6">
        <v>128</v>
      </c>
      <c r="P17" s="6">
        <v>258</v>
      </c>
    </row>
    <row r="18" spans="1:16" ht="12.75">
      <c r="A18" s="5">
        <v>50182</v>
      </c>
      <c r="B18" s="5" t="s">
        <v>60</v>
      </c>
      <c r="C18" s="5" t="s">
        <v>61</v>
      </c>
      <c r="D18" s="5" t="s">
        <v>62</v>
      </c>
      <c r="E18" s="9" t="s">
        <v>870</v>
      </c>
      <c r="F18" s="6">
        <v>3289</v>
      </c>
      <c r="G18" s="6">
        <v>916</v>
      </c>
      <c r="H18" s="7">
        <f t="shared" si="0"/>
        <v>0.2785041045910611</v>
      </c>
      <c r="I18" s="6">
        <v>277</v>
      </c>
      <c r="J18" s="7">
        <f t="shared" si="1"/>
        <v>0.08422012769838856</v>
      </c>
      <c r="K18" s="6">
        <f t="shared" si="2"/>
        <v>1193</v>
      </c>
      <c r="L18" s="7">
        <f t="shared" si="3"/>
        <v>0.36272423228944967</v>
      </c>
      <c r="M18" s="6">
        <f t="shared" si="4"/>
        <v>1632</v>
      </c>
      <c r="N18" s="6">
        <v>621</v>
      </c>
      <c r="O18" s="6">
        <v>164</v>
      </c>
      <c r="P18" s="6">
        <v>847</v>
      </c>
    </row>
    <row r="19" spans="1:16" ht="12.75">
      <c r="A19" s="5">
        <v>370196</v>
      </c>
      <c r="B19" s="5" t="s">
        <v>63</v>
      </c>
      <c r="C19" s="5" t="s">
        <v>64</v>
      </c>
      <c r="D19" s="5" t="s">
        <v>65</v>
      </c>
      <c r="E19" s="9" t="s">
        <v>870</v>
      </c>
      <c r="F19" s="6">
        <v>419</v>
      </c>
      <c r="G19" s="6">
        <v>136</v>
      </c>
      <c r="H19" s="7">
        <f t="shared" si="0"/>
        <v>0.324582338902148</v>
      </c>
      <c r="I19" s="6">
        <v>26</v>
      </c>
      <c r="J19" s="7">
        <f t="shared" si="1"/>
        <v>0.06205250596658711</v>
      </c>
      <c r="K19" s="6">
        <f t="shared" si="2"/>
        <v>162</v>
      </c>
      <c r="L19" s="7">
        <f t="shared" si="3"/>
        <v>0.38663484486873506</v>
      </c>
      <c r="M19" s="6">
        <f t="shared" si="4"/>
        <v>308</v>
      </c>
      <c r="N19" s="6">
        <v>97</v>
      </c>
      <c r="O19" s="6">
        <v>18</v>
      </c>
      <c r="P19" s="6">
        <v>193</v>
      </c>
    </row>
    <row r="20" spans="1:16" ht="12.75">
      <c r="A20" s="5">
        <v>710203</v>
      </c>
      <c r="B20" s="5" t="s">
        <v>66</v>
      </c>
      <c r="C20" s="5" t="s">
        <v>67</v>
      </c>
      <c r="D20" s="5" t="s">
        <v>68</v>
      </c>
      <c r="E20" s="9" t="s">
        <v>870</v>
      </c>
      <c r="F20" s="6">
        <v>824</v>
      </c>
      <c r="G20" s="6">
        <v>216</v>
      </c>
      <c r="H20" s="7">
        <f t="shared" si="0"/>
        <v>0.2621359223300971</v>
      </c>
      <c r="I20" s="6">
        <v>63</v>
      </c>
      <c r="J20" s="7">
        <f t="shared" si="1"/>
        <v>0.07645631067961164</v>
      </c>
      <c r="K20" s="6">
        <f t="shared" si="2"/>
        <v>279</v>
      </c>
      <c r="L20" s="7">
        <f t="shared" si="3"/>
        <v>0.33859223300970875</v>
      </c>
      <c r="M20" s="6">
        <f t="shared" si="4"/>
        <v>434</v>
      </c>
      <c r="N20" s="6">
        <v>146</v>
      </c>
      <c r="O20" s="6">
        <v>33</v>
      </c>
      <c r="P20" s="6">
        <v>255</v>
      </c>
    </row>
    <row r="21" spans="1:16" ht="12.75">
      <c r="A21" s="5">
        <v>180217</v>
      </c>
      <c r="B21" s="5" t="s">
        <v>69</v>
      </c>
      <c r="C21" s="5" t="s">
        <v>70</v>
      </c>
      <c r="D21" s="5" t="s">
        <v>39</v>
      </c>
      <c r="E21" s="9" t="s">
        <v>870</v>
      </c>
      <c r="F21" s="6">
        <v>628</v>
      </c>
      <c r="G21" s="6">
        <v>262</v>
      </c>
      <c r="H21" s="7">
        <f t="shared" si="0"/>
        <v>0.4171974522292994</v>
      </c>
      <c r="I21" s="6">
        <v>65</v>
      </c>
      <c r="J21" s="7">
        <f t="shared" si="1"/>
        <v>0.1035031847133758</v>
      </c>
      <c r="K21" s="6">
        <f t="shared" si="2"/>
        <v>327</v>
      </c>
      <c r="L21" s="7">
        <f t="shared" si="3"/>
        <v>0.5207006369426752</v>
      </c>
      <c r="M21" s="6">
        <f t="shared" si="4"/>
        <v>349</v>
      </c>
      <c r="N21" s="6">
        <v>179</v>
      </c>
      <c r="O21" s="6">
        <v>42</v>
      </c>
      <c r="P21" s="6">
        <v>128</v>
      </c>
    </row>
    <row r="22" spans="1:16" ht="12.75">
      <c r="A22" s="5">
        <v>550231</v>
      </c>
      <c r="B22" s="5" t="s">
        <v>71</v>
      </c>
      <c r="C22" s="5" t="s">
        <v>72</v>
      </c>
      <c r="D22" s="5" t="s">
        <v>73</v>
      </c>
      <c r="E22" s="9" t="s">
        <v>870</v>
      </c>
      <c r="F22" s="6">
        <v>1788</v>
      </c>
      <c r="G22" s="6">
        <v>327</v>
      </c>
      <c r="H22" s="7">
        <f t="shared" si="0"/>
        <v>0.18288590604026847</v>
      </c>
      <c r="I22" s="6">
        <v>76</v>
      </c>
      <c r="J22" s="7">
        <f t="shared" si="1"/>
        <v>0.042505592841163314</v>
      </c>
      <c r="K22" s="6">
        <f t="shared" si="2"/>
        <v>403</v>
      </c>
      <c r="L22" s="7">
        <f t="shared" si="3"/>
        <v>0.22539149888143176</v>
      </c>
      <c r="M22" s="6">
        <f t="shared" si="4"/>
        <v>1125</v>
      </c>
      <c r="N22" s="6">
        <v>231</v>
      </c>
      <c r="O22" s="6">
        <v>60</v>
      </c>
      <c r="P22" s="6">
        <v>834</v>
      </c>
    </row>
    <row r="23" spans="1:16" ht="12.75">
      <c r="A23" s="5">
        <v>320245</v>
      </c>
      <c r="B23" s="5" t="s">
        <v>74</v>
      </c>
      <c r="C23" s="5" t="s">
        <v>75</v>
      </c>
      <c r="D23" s="5" t="s">
        <v>76</v>
      </c>
      <c r="E23" s="9" t="s">
        <v>870</v>
      </c>
      <c r="F23" s="6">
        <v>572</v>
      </c>
      <c r="G23" s="6">
        <v>154</v>
      </c>
      <c r="H23" s="7">
        <f t="shared" si="0"/>
        <v>0.2692307692307692</v>
      </c>
      <c r="I23" s="6">
        <v>40</v>
      </c>
      <c r="J23" s="7">
        <f t="shared" si="1"/>
        <v>0.06993006993006994</v>
      </c>
      <c r="K23" s="6">
        <f t="shared" si="2"/>
        <v>194</v>
      </c>
      <c r="L23" s="7">
        <f t="shared" si="3"/>
        <v>0.33916083916083917</v>
      </c>
      <c r="M23" s="6">
        <f t="shared" si="4"/>
        <v>397</v>
      </c>
      <c r="N23" s="6">
        <v>121</v>
      </c>
      <c r="O23" s="6">
        <v>34</v>
      </c>
      <c r="P23" s="6">
        <v>242</v>
      </c>
    </row>
    <row r="24" spans="1:16" ht="12.75">
      <c r="A24" s="5">
        <v>560280</v>
      </c>
      <c r="B24" s="5" t="s">
        <v>77</v>
      </c>
      <c r="C24" s="5" t="s">
        <v>78</v>
      </c>
      <c r="D24" s="5" t="s">
        <v>79</v>
      </c>
      <c r="E24" s="9" t="s">
        <v>870</v>
      </c>
      <c r="F24" s="6">
        <v>2962</v>
      </c>
      <c r="G24" s="6">
        <v>1189</v>
      </c>
      <c r="H24" s="7">
        <f t="shared" si="0"/>
        <v>0.4014179608372721</v>
      </c>
      <c r="I24" s="6">
        <v>202</v>
      </c>
      <c r="J24" s="7">
        <f t="shared" si="1"/>
        <v>0.06819716407832546</v>
      </c>
      <c r="K24" s="6">
        <f t="shared" si="2"/>
        <v>1391</v>
      </c>
      <c r="L24" s="7">
        <f t="shared" si="3"/>
        <v>0.4696151249155976</v>
      </c>
      <c r="M24" s="6">
        <f t="shared" si="4"/>
        <v>1038</v>
      </c>
      <c r="N24" s="6">
        <v>648</v>
      </c>
      <c r="O24" s="6">
        <v>94</v>
      </c>
      <c r="P24" s="6">
        <v>296</v>
      </c>
    </row>
    <row r="25" spans="1:16" ht="12.75">
      <c r="A25" s="5">
        <v>250287</v>
      </c>
      <c r="B25" s="5" t="s">
        <v>80</v>
      </c>
      <c r="C25" s="5" t="s">
        <v>81</v>
      </c>
      <c r="D25" s="5" t="s">
        <v>82</v>
      </c>
      <c r="E25" s="9" t="s">
        <v>870</v>
      </c>
      <c r="F25" s="6">
        <v>438</v>
      </c>
      <c r="G25" s="6">
        <v>41</v>
      </c>
      <c r="H25" s="7">
        <f t="shared" si="0"/>
        <v>0.09360730593607305</v>
      </c>
      <c r="I25" s="6">
        <v>15</v>
      </c>
      <c r="J25" s="7">
        <f t="shared" si="1"/>
        <v>0.03424657534246575</v>
      </c>
      <c r="K25" s="6">
        <f t="shared" si="2"/>
        <v>56</v>
      </c>
      <c r="L25" s="7">
        <f t="shared" si="3"/>
        <v>0.1278538812785388</v>
      </c>
      <c r="M25" s="6">
        <f t="shared" si="4"/>
        <v>212</v>
      </c>
      <c r="N25" s="6">
        <v>35</v>
      </c>
      <c r="O25" s="6">
        <v>8</v>
      </c>
      <c r="P25" s="6">
        <v>169</v>
      </c>
    </row>
    <row r="26" spans="1:16" ht="12.75">
      <c r="A26" s="5">
        <v>30308</v>
      </c>
      <c r="B26" s="5" t="s">
        <v>83</v>
      </c>
      <c r="C26" s="5" t="s">
        <v>84</v>
      </c>
      <c r="D26" s="5" t="s">
        <v>84</v>
      </c>
      <c r="E26" s="9" t="s">
        <v>870</v>
      </c>
      <c r="F26" s="6">
        <v>1265</v>
      </c>
      <c r="G26" s="6">
        <v>611</v>
      </c>
      <c r="H26" s="7">
        <f t="shared" si="0"/>
        <v>0.48300395256916995</v>
      </c>
      <c r="I26" s="6">
        <v>117</v>
      </c>
      <c r="J26" s="7">
        <f t="shared" si="1"/>
        <v>0.09249011857707509</v>
      </c>
      <c r="K26" s="6">
        <f t="shared" si="2"/>
        <v>728</v>
      </c>
      <c r="L26" s="7">
        <f t="shared" si="3"/>
        <v>0.5754940711462451</v>
      </c>
      <c r="M26" s="6">
        <f t="shared" si="4"/>
        <v>714</v>
      </c>
      <c r="N26" s="6">
        <v>403</v>
      </c>
      <c r="O26" s="6">
        <v>72</v>
      </c>
      <c r="P26" s="6">
        <v>239</v>
      </c>
    </row>
    <row r="27" spans="1:16" ht="12.75">
      <c r="A27" s="5">
        <v>40315</v>
      </c>
      <c r="B27" s="5" t="s">
        <v>85</v>
      </c>
      <c r="C27" s="5" t="s">
        <v>86</v>
      </c>
      <c r="D27" s="5" t="s">
        <v>86</v>
      </c>
      <c r="E27" s="9" t="s">
        <v>870</v>
      </c>
      <c r="F27" s="6">
        <v>368</v>
      </c>
      <c r="G27" s="6">
        <v>368</v>
      </c>
      <c r="H27" s="7">
        <f t="shared" si="0"/>
        <v>1</v>
      </c>
      <c r="I27" s="6">
        <v>0</v>
      </c>
      <c r="J27" s="7">
        <f t="shared" si="1"/>
        <v>0</v>
      </c>
      <c r="K27" s="6">
        <f t="shared" si="2"/>
        <v>368</v>
      </c>
      <c r="L27" s="7">
        <f t="shared" si="3"/>
        <v>1</v>
      </c>
      <c r="M27" s="6">
        <f t="shared" si="4"/>
        <v>270</v>
      </c>
      <c r="N27" s="6">
        <v>270</v>
      </c>
      <c r="O27" s="6">
        <v>0</v>
      </c>
      <c r="P27" s="6">
        <v>0</v>
      </c>
    </row>
    <row r="28" spans="1:16" ht="12.75">
      <c r="A28" s="5">
        <v>140336</v>
      </c>
      <c r="B28" s="5" t="s">
        <v>87</v>
      </c>
      <c r="C28" s="5" t="s">
        <v>88</v>
      </c>
      <c r="D28" s="5" t="s">
        <v>89</v>
      </c>
      <c r="E28" s="9" t="s">
        <v>870</v>
      </c>
      <c r="F28" s="6">
        <v>3297</v>
      </c>
      <c r="G28" s="6">
        <v>1311</v>
      </c>
      <c r="H28" s="7">
        <f t="shared" si="0"/>
        <v>0.3976342129208371</v>
      </c>
      <c r="I28" s="6">
        <v>321</v>
      </c>
      <c r="J28" s="7">
        <f t="shared" si="1"/>
        <v>0.09736123748862602</v>
      </c>
      <c r="K28" s="6">
        <f t="shared" si="2"/>
        <v>1632</v>
      </c>
      <c r="L28" s="7">
        <f t="shared" si="3"/>
        <v>0.49499545040946313</v>
      </c>
      <c r="M28" s="6">
        <f t="shared" si="4"/>
        <v>2003</v>
      </c>
      <c r="N28" s="6">
        <v>931</v>
      </c>
      <c r="O28" s="6">
        <v>228</v>
      </c>
      <c r="P28" s="6">
        <v>844</v>
      </c>
    </row>
    <row r="29" spans="1:16" ht="12.75">
      <c r="A29" s="5">
        <v>384263</v>
      </c>
      <c r="B29" s="5" t="s">
        <v>90</v>
      </c>
      <c r="C29" s="5" t="s">
        <v>91</v>
      </c>
      <c r="D29" s="5" t="s">
        <v>92</v>
      </c>
      <c r="E29" s="9" t="s">
        <v>870</v>
      </c>
      <c r="F29" s="6">
        <v>251</v>
      </c>
      <c r="G29" s="6">
        <v>113</v>
      </c>
      <c r="H29" s="7">
        <f t="shared" si="0"/>
        <v>0.450199203187251</v>
      </c>
      <c r="I29" s="6">
        <v>27</v>
      </c>
      <c r="J29" s="7">
        <f t="shared" si="1"/>
        <v>0.10756972111553785</v>
      </c>
      <c r="K29" s="6">
        <f t="shared" si="2"/>
        <v>140</v>
      </c>
      <c r="L29" s="7">
        <f t="shared" si="3"/>
        <v>0.5577689243027888</v>
      </c>
      <c r="M29" s="6">
        <f t="shared" si="4"/>
        <v>124</v>
      </c>
      <c r="N29" s="6">
        <v>70</v>
      </c>
      <c r="O29" s="6">
        <v>17</v>
      </c>
      <c r="P29" s="6">
        <v>37</v>
      </c>
    </row>
    <row r="30" spans="1:16" ht="12.75">
      <c r="A30" s="5">
        <v>130350</v>
      </c>
      <c r="B30" s="5" t="s">
        <v>93</v>
      </c>
      <c r="C30" s="5" t="s">
        <v>94</v>
      </c>
      <c r="D30" s="5" t="s">
        <v>95</v>
      </c>
      <c r="E30" s="9" t="s">
        <v>870</v>
      </c>
      <c r="F30" s="6">
        <v>854</v>
      </c>
      <c r="G30" s="6">
        <v>144</v>
      </c>
      <c r="H30" s="7">
        <f t="shared" si="0"/>
        <v>0.1686182669789227</v>
      </c>
      <c r="I30" s="6">
        <v>34</v>
      </c>
      <c r="J30" s="7">
        <f t="shared" si="1"/>
        <v>0.03981264637002342</v>
      </c>
      <c r="K30" s="6">
        <f t="shared" si="2"/>
        <v>178</v>
      </c>
      <c r="L30" s="7">
        <f t="shared" si="3"/>
        <v>0.20843091334894615</v>
      </c>
      <c r="M30" s="6">
        <f t="shared" si="4"/>
        <v>348</v>
      </c>
      <c r="N30" s="6">
        <v>80</v>
      </c>
      <c r="O30" s="6">
        <v>16</v>
      </c>
      <c r="P30" s="6">
        <v>252</v>
      </c>
    </row>
    <row r="31" spans="1:16" ht="12.75">
      <c r="A31" s="5">
        <v>330364</v>
      </c>
      <c r="B31" s="5" t="s">
        <v>96</v>
      </c>
      <c r="C31" s="5" t="s">
        <v>97</v>
      </c>
      <c r="D31" s="5" t="s">
        <v>54</v>
      </c>
      <c r="E31" s="9" t="s">
        <v>870</v>
      </c>
      <c r="F31" s="6">
        <v>388</v>
      </c>
      <c r="G31" s="6">
        <v>90</v>
      </c>
      <c r="H31" s="7">
        <f t="shared" si="0"/>
        <v>0.23195876288659795</v>
      </c>
      <c r="I31" s="6">
        <v>32</v>
      </c>
      <c r="J31" s="7">
        <f t="shared" si="1"/>
        <v>0.08247422680412371</v>
      </c>
      <c r="K31" s="6">
        <f t="shared" si="2"/>
        <v>122</v>
      </c>
      <c r="L31" s="7">
        <f t="shared" si="3"/>
        <v>0.31443298969072164</v>
      </c>
      <c r="M31" s="6">
        <f t="shared" si="4"/>
        <v>245</v>
      </c>
      <c r="N31" s="6">
        <v>62</v>
      </c>
      <c r="O31" s="6">
        <v>20</v>
      </c>
      <c r="P31" s="6">
        <v>163</v>
      </c>
    </row>
    <row r="32" spans="1:16" ht="12.75">
      <c r="A32" s="5">
        <v>530413</v>
      </c>
      <c r="B32" s="5" t="s">
        <v>98</v>
      </c>
      <c r="C32" s="5" t="s">
        <v>99</v>
      </c>
      <c r="D32" s="5" t="s">
        <v>100</v>
      </c>
      <c r="E32" s="9" t="s">
        <v>870</v>
      </c>
      <c r="F32" s="6">
        <v>6762</v>
      </c>
      <c r="G32" s="6">
        <v>6762</v>
      </c>
      <c r="H32" s="7">
        <f t="shared" si="0"/>
        <v>1</v>
      </c>
      <c r="I32" s="6">
        <v>0</v>
      </c>
      <c r="J32" s="7">
        <f t="shared" si="1"/>
        <v>0</v>
      </c>
      <c r="K32" s="6">
        <f t="shared" si="2"/>
        <v>6762</v>
      </c>
      <c r="L32" s="7">
        <f t="shared" si="3"/>
        <v>1</v>
      </c>
      <c r="M32" s="6">
        <f t="shared" si="4"/>
        <v>4942</v>
      </c>
      <c r="N32" s="6">
        <v>4942</v>
      </c>
      <c r="O32" s="6">
        <v>0</v>
      </c>
      <c r="P32" s="6">
        <v>0</v>
      </c>
    </row>
    <row r="33" spans="1:16" ht="12.75">
      <c r="A33" s="5">
        <v>530422</v>
      </c>
      <c r="B33" s="5" t="s">
        <v>101</v>
      </c>
      <c r="C33" s="5" t="s">
        <v>99</v>
      </c>
      <c r="D33" s="5" t="s">
        <v>100</v>
      </c>
      <c r="E33" s="9" t="s">
        <v>870</v>
      </c>
      <c r="F33" s="6">
        <v>1573</v>
      </c>
      <c r="G33" s="6">
        <v>576</v>
      </c>
      <c r="H33" s="7">
        <f t="shared" si="0"/>
        <v>0.36617927527018435</v>
      </c>
      <c r="I33" s="6">
        <v>119</v>
      </c>
      <c r="J33" s="7">
        <f t="shared" si="1"/>
        <v>0.07565162110616656</v>
      </c>
      <c r="K33" s="6">
        <f t="shared" si="2"/>
        <v>695</v>
      </c>
      <c r="L33" s="7">
        <f t="shared" si="3"/>
        <v>0.4418308963763509</v>
      </c>
      <c r="M33" s="6">
        <f t="shared" si="4"/>
        <v>686</v>
      </c>
      <c r="N33" s="6">
        <v>330</v>
      </c>
      <c r="O33" s="6">
        <v>64</v>
      </c>
      <c r="P33" s="6">
        <v>292</v>
      </c>
    </row>
    <row r="34" spans="1:16" ht="12.75">
      <c r="A34" s="5">
        <v>330427</v>
      </c>
      <c r="B34" s="5" t="s">
        <v>102</v>
      </c>
      <c r="C34" s="5" t="s">
        <v>103</v>
      </c>
      <c r="D34" s="5" t="s">
        <v>54</v>
      </c>
      <c r="E34" s="9" t="s">
        <v>870</v>
      </c>
      <c r="F34" s="6">
        <v>201</v>
      </c>
      <c r="G34" s="6">
        <v>52</v>
      </c>
      <c r="H34" s="7">
        <f t="shared" si="0"/>
        <v>0.25870646766169153</v>
      </c>
      <c r="I34" s="6">
        <v>13</v>
      </c>
      <c r="J34" s="7">
        <f t="shared" si="1"/>
        <v>0.06467661691542288</v>
      </c>
      <c r="K34" s="6">
        <f t="shared" si="2"/>
        <v>65</v>
      </c>
      <c r="L34" s="7">
        <f t="shared" si="3"/>
        <v>0.32338308457711445</v>
      </c>
      <c r="M34" s="6">
        <f t="shared" si="4"/>
        <v>133</v>
      </c>
      <c r="N34" s="6">
        <v>38</v>
      </c>
      <c r="O34" s="6">
        <v>11</v>
      </c>
      <c r="P34" s="6">
        <v>84</v>
      </c>
    </row>
    <row r="35" spans="1:16" ht="12.75">
      <c r="A35" s="5">
        <v>240434</v>
      </c>
      <c r="B35" s="5" t="s">
        <v>104</v>
      </c>
      <c r="C35" s="5" t="s">
        <v>105</v>
      </c>
      <c r="D35" s="5" t="s">
        <v>106</v>
      </c>
      <c r="E35" s="9" t="s">
        <v>870</v>
      </c>
      <c r="F35" s="6">
        <v>1545</v>
      </c>
      <c r="G35" s="6">
        <v>652</v>
      </c>
      <c r="H35" s="7">
        <f t="shared" si="0"/>
        <v>0.42200647249190937</v>
      </c>
      <c r="I35" s="6">
        <v>132</v>
      </c>
      <c r="J35" s="7">
        <f t="shared" si="1"/>
        <v>0.0854368932038835</v>
      </c>
      <c r="K35" s="6">
        <f t="shared" si="2"/>
        <v>784</v>
      </c>
      <c r="L35" s="7">
        <f t="shared" si="3"/>
        <v>0.5074433656957928</v>
      </c>
      <c r="M35" s="6">
        <f t="shared" si="4"/>
        <v>911</v>
      </c>
      <c r="N35" s="6">
        <v>458</v>
      </c>
      <c r="O35" s="6">
        <v>81</v>
      </c>
      <c r="P35" s="6">
        <v>372</v>
      </c>
    </row>
    <row r="36" spans="1:16" ht="12.75">
      <c r="A36" s="5">
        <v>646013</v>
      </c>
      <c r="B36" s="5" t="s">
        <v>107</v>
      </c>
      <c r="C36" s="5" t="s">
        <v>108</v>
      </c>
      <c r="D36" s="5" t="s">
        <v>108</v>
      </c>
      <c r="E36" s="9" t="s">
        <v>870</v>
      </c>
      <c r="F36" s="6">
        <v>480</v>
      </c>
      <c r="G36" s="6">
        <v>164</v>
      </c>
      <c r="H36" s="7">
        <f t="shared" si="0"/>
        <v>0.3416666666666667</v>
      </c>
      <c r="I36" s="6">
        <v>36</v>
      </c>
      <c r="J36" s="7">
        <f t="shared" si="1"/>
        <v>0.075</v>
      </c>
      <c r="K36" s="6">
        <f t="shared" si="2"/>
        <v>200</v>
      </c>
      <c r="L36" s="7">
        <f t="shared" si="3"/>
        <v>0.4166666666666667</v>
      </c>
      <c r="M36" s="6">
        <f t="shared" si="4"/>
        <v>193</v>
      </c>
      <c r="N36" s="6">
        <v>100</v>
      </c>
      <c r="O36" s="6">
        <v>16</v>
      </c>
      <c r="P36" s="6">
        <v>77</v>
      </c>
    </row>
    <row r="37" spans="1:16" ht="12.75">
      <c r="A37" s="5">
        <v>650441</v>
      </c>
      <c r="B37" s="5" t="s">
        <v>109</v>
      </c>
      <c r="C37" s="5" t="s">
        <v>110</v>
      </c>
      <c r="D37" s="5" t="s">
        <v>111</v>
      </c>
      <c r="E37" s="9" t="s">
        <v>870</v>
      </c>
      <c r="F37" s="6">
        <v>285</v>
      </c>
      <c r="G37" s="6">
        <v>124</v>
      </c>
      <c r="H37" s="7">
        <f t="shared" si="0"/>
        <v>0.43508771929824563</v>
      </c>
      <c r="I37" s="6">
        <v>31</v>
      </c>
      <c r="J37" s="7">
        <f t="shared" si="1"/>
        <v>0.10877192982456141</v>
      </c>
      <c r="K37" s="6">
        <f t="shared" si="2"/>
        <v>155</v>
      </c>
      <c r="L37" s="7">
        <f t="shared" si="3"/>
        <v>0.543859649122807</v>
      </c>
      <c r="M37" s="6">
        <f t="shared" si="4"/>
        <v>213</v>
      </c>
      <c r="N37" s="6">
        <v>101</v>
      </c>
      <c r="O37" s="6">
        <v>23</v>
      </c>
      <c r="P37" s="6">
        <v>89</v>
      </c>
    </row>
    <row r="38" spans="1:16" ht="12.75">
      <c r="A38" s="5">
        <v>332240</v>
      </c>
      <c r="B38" s="5" t="s">
        <v>112</v>
      </c>
      <c r="C38" s="5" t="s">
        <v>113</v>
      </c>
      <c r="D38" s="5" t="s">
        <v>54</v>
      </c>
      <c r="E38" s="9" t="s">
        <v>870</v>
      </c>
      <c r="F38" s="6">
        <v>354</v>
      </c>
      <c r="G38" s="6">
        <v>127</v>
      </c>
      <c r="H38" s="7">
        <f t="shared" si="0"/>
        <v>0.3587570621468927</v>
      </c>
      <c r="I38" s="6">
        <v>30</v>
      </c>
      <c r="J38" s="7">
        <f t="shared" si="1"/>
        <v>0.0847457627118644</v>
      </c>
      <c r="K38" s="6">
        <f t="shared" si="2"/>
        <v>157</v>
      </c>
      <c r="L38" s="7">
        <f t="shared" si="3"/>
        <v>0.4435028248587571</v>
      </c>
      <c r="M38" s="6">
        <f t="shared" si="4"/>
        <v>240</v>
      </c>
      <c r="N38" s="6">
        <v>98</v>
      </c>
      <c r="O38" s="6">
        <v>23</v>
      </c>
      <c r="P38" s="6">
        <v>119</v>
      </c>
    </row>
    <row r="39" spans="1:16" ht="12.75">
      <c r="A39" s="5">
        <v>270476</v>
      </c>
      <c r="B39" s="5" t="s">
        <v>114</v>
      </c>
      <c r="C39" s="5" t="s">
        <v>115</v>
      </c>
      <c r="D39" s="5" t="s">
        <v>30</v>
      </c>
      <c r="E39" s="9" t="s">
        <v>870</v>
      </c>
      <c r="F39" s="6">
        <v>1662</v>
      </c>
      <c r="G39" s="6">
        <v>758</v>
      </c>
      <c r="H39" s="7">
        <f t="shared" si="0"/>
        <v>0.45607701564380265</v>
      </c>
      <c r="I39" s="6">
        <v>156</v>
      </c>
      <c r="J39" s="7">
        <f t="shared" si="1"/>
        <v>0.09386281588447654</v>
      </c>
      <c r="K39" s="6">
        <f t="shared" si="2"/>
        <v>914</v>
      </c>
      <c r="L39" s="7">
        <f t="shared" si="3"/>
        <v>0.5499398315282792</v>
      </c>
      <c r="M39" s="6">
        <f t="shared" si="4"/>
        <v>1230</v>
      </c>
      <c r="N39" s="6">
        <v>589</v>
      </c>
      <c r="O39" s="6">
        <v>106</v>
      </c>
      <c r="P39" s="6">
        <v>535</v>
      </c>
    </row>
    <row r="40" spans="1:16" ht="12.75">
      <c r="A40" s="5">
        <v>610485</v>
      </c>
      <c r="B40" s="5" t="s">
        <v>116</v>
      </c>
      <c r="C40" s="5" t="s">
        <v>117</v>
      </c>
      <c r="D40" s="5" t="s">
        <v>51</v>
      </c>
      <c r="E40" s="9" t="s">
        <v>870</v>
      </c>
      <c r="F40" s="6">
        <v>619</v>
      </c>
      <c r="G40" s="6">
        <v>230</v>
      </c>
      <c r="H40" s="7">
        <f t="shared" si="0"/>
        <v>0.3715670436187399</v>
      </c>
      <c r="I40" s="6">
        <v>40</v>
      </c>
      <c r="J40" s="7">
        <f t="shared" si="1"/>
        <v>0.06462035541195477</v>
      </c>
      <c r="K40" s="6">
        <f t="shared" si="2"/>
        <v>270</v>
      </c>
      <c r="L40" s="7">
        <f t="shared" si="3"/>
        <v>0.43618739903069464</v>
      </c>
      <c r="M40" s="6">
        <f t="shared" si="4"/>
        <v>451</v>
      </c>
      <c r="N40" s="6">
        <v>179</v>
      </c>
      <c r="O40" s="6">
        <v>29</v>
      </c>
      <c r="P40" s="6">
        <v>243</v>
      </c>
    </row>
    <row r="41" spans="1:16" ht="12.75">
      <c r="A41" s="5">
        <v>90497</v>
      </c>
      <c r="B41" s="5" t="s">
        <v>118</v>
      </c>
      <c r="C41" s="5" t="s">
        <v>119</v>
      </c>
      <c r="D41" s="5" t="s">
        <v>120</v>
      </c>
      <c r="E41" s="9" t="s">
        <v>870</v>
      </c>
      <c r="F41" s="6">
        <v>1284</v>
      </c>
      <c r="G41" s="6">
        <v>386</v>
      </c>
      <c r="H41" s="7">
        <f t="shared" si="0"/>
        <v>0.30062305295950154</v>
      </c>
      <c r="I41" s="6">
        <v>119</v>
      </c>
      <c r="J41" s="7">
        <f t="shared" si="1"/>
        <v>0.0926791277258567</v>
      </c>
      <c r="K41" s="6">
        <f t="shared" si="2"/>
        <v>505</v>
      </c>
      <c r="L41" s="7">
        <f t="shared" si="3"/>
        <v>0.39330218068535827</v>
      </c>
      <c r="M41" s="6">
        <f t="shared" si="4"/>
        <v>621</v>
      </c>
      <c r="N41" s="6">
        <v>226</v>
      </c>
      <c r="O41" s="6">
        <v>68</v>
      </c>
      <c r="P41" s="6">
        <v>327</v>
      </c>
    </row>
    <row r="42" spans="1:16" ht="12.75">
      <c r="A42" s="5">
        <v>580602</v>
      </c>
      <c r="B42" s="5" t="s">
        <v>121</v>
      </c>
      <c r="C42" s="5" t="s">
        <v>122</v>
      </c>
      <c r="D42" s="5" t="s">
        <v>123</v>
      </c>
      <c r="E42" s="9" t="s">
        <v>870</v>
      </c>
      <c r="F42" s="6">
        <v>750</v>
      </c>
      <c r="G42" s="6">
        <v>235</v>
      </c>
      <c r="H42" s="7">
        <f t="shared" si="0"/>
        <v>0.31333333333333335</v>
      </c>
      <c r="I42" s="6">
        <v>61</v>
      </c>
      <c r="J42" s="7">
        <f t="shared" si="1"/>
        <v>0.08133333333333333</v>
      </c>
      <c r="K42" s="6">
        <f t="shared" si="2"/>
        <v>296</v>
      </c>
      <c r="L42" s="7">
        <f t="shared" si="3"/>
        <v>0.39466666666666667</v>
      </c>
      <c r="M42" s="6">
        <f t="shared" si="4"/>
        <v>474</v>
      </c>
      <c r="N42" s="6">
        <v>176</v>
      </c>
      <c r="O42" s="6">
        <v>49</v>
      </c>
      <c r="P42" s="6">
        <v>249</v>
      </c>
    </row>
    <row r="43" spans="1:16" ht="12.75">
      <c r="A43" s="5">
        <v>220609</v>
      </c>
      <c r="B43" s="5" t="s">
        <v>124</v>
      </c>
      <c r="C43" s="5" t="s">
        <v>125</v>
      </c>
      <c r="D43" s="5" t="s">
        <v>126</v>
      </c>
      <c r="E43" s="9" t="s">
        <v>870</v>
      </c>
      <c r="F43" s="6">
        <v>786</v>
      </c>
      <c r="G43" s="6">
        <v>381</v>
      </c>
      <c r="H43" s="7">
        <f t="shared" si="0"/>
        <v>0.4847328244274809</v>
      </c>
      <c r="I43" s="6">
        <v>97</v>
      </c>
      <c r="J43" s="7">
        <f t="shared" si="1"/>
        <v>0.12340966921119594</v>
      </c>
      <c r="K43" s="6">
        <f t="shared" si="2"/>
        <v>478</v>
      </c>
      <c r="L43" s="7">
        <f t="shared" si="3"/>
        <v>0.6081424936386769</v>
      </c>
      <c r="M43" s="6">
        <f t="shared" si="4"/>
        <v>468</v>
      </c>
      <c r="N43" s="6">
        <v>260</v>
      </c>
      <c r="O43" s="6">
        <v>54</v>
      </c>
      <c r="P43" s="6">
        <v>154</v>
      </c>
    </row>
    <row r="44" spans="1:16" ht="12.75">
      <c r="A44" s="5">
        <v>580623</v>
      </c>
      <c r="B44" s="5" t="s">
        <v>127</v>
      </c>
      <c r="C44" s="5" t="s">
        <v>128</v>
      </c>
      <c r="D44" s="5" t="s">
        <v>123</v>
      </c>
      <c r="E44" s="9" t="s">
        <v>870</v>
      </c>
      <c r="F44" s="6">
        <v>300</v>
      </c>
      <c r="G44" s="6">
        <v>161</v>
      </c>
      <c r="H44" s="7">
        <f t="shared" si="0"/>
        <v>0.5366666666666666</v>
      </c>
      <c r="I44" s="6">
        <v>23</v>
      </c>
      <c r="J44" s="7">
        <f t="shared" si="1"/>
        <v>0.07666666666666666</v>
      </c>
      <c r="K44" s="6">
        <f t="shared" si="2"/>
        <v>184</v>
      </c>
      <c r="L44" s="7">
        <f t="shared" si="3"/>
        <v>0.6133333333333333</v>
      </c>
      <c r="M44" s="6">
        <f t="shared" si="4"/>
        <v>186</v>
      </c>
      <c r="N44" s="6">
        <v>109</v>
      </c>
      <c r="O44" s="6">
        <v>15</v>
      </c>
      <c r="P44" s="6">
        <v>62</v>
      </c>
    </row>
    <row r="45" spans="1:16" ht="12.75">
      <c r="A45" s="5">
        <v>170637</v>
      </c>
      <c r="B45" s="5" t="s">
        <v>129</v>
      </c>
      <c r="C45" s="5" t="s">
        <v>130</v>
      </c>
      <c r="D45" s="5" t="s">
        <v>131</v>
      </c>
      <c r="E45" s="9" t="s">
        <v>870</v>
      </c>
      <c r="F45" s="6">
        <v>718</v>
      </c>
      <c r="G45" s="6">
        <v>246</v>
      </c>
      <c r="H45" s="7">
        <f t="shared" si="0"/>
        <v>0.3426183844011142</v>
      </c>
      <c r="I45" s="6">
        <v>94</v>
      </c>
      <c r="J45" s="7">
        <f t="shared" si="1"/>
        <v>0.1309192200557103</v>
      </c>
      <c r="K45" s="6">
        <f t="shared" si="2"/>
        <v>340</v>
      </c>
      <c r="L45" s="7">
        <f t="shared" si="3"/>
        <v>0.4735376044568245</v>
      </c>
      <c r="M45" s="6">
        <f t="shared" si="4"/>
        <v>445</v>
      </c>
      <c r="N45" s="6">
        <v>179</v>
      </c>
      <c r="O45" s="6">
        <v>75</v>
      </c>
      <c r="P45" s="6">
        <v>191</v>
      </c>
    </row>
    <row r="46" spans="1:16" ht="12.75">
      <c r="A46" s="5">
        <v>300657</v>
      </c>
      <c r="B46" s="8" t="s">
        <v>132</v>
      </c>
      <c r="C46" s="5" t="s">
        <v>133</v>
      </c>
      <c r="D46" s="5" t="s">
        <v>134</v>
      </c>
      <c r="E46" s="9" t="s">
        <v>870</v>
      </c>
      <c r="F46" s="6">
        <v>226</v>
      </c>
      <c r="G46" s="6">
        <v>33</v>
      </c>
      <c r="H46" s="7">
        <f>G46/F46</f>
        <v>0.14601769911504425</v>
      </c>
      <c r="I46" s="6">
        <v>6</v>
      </c>
      <c r="J46" s="7">
        <f>I46/F46</f>
        <v>0.02654867256637168</v>
      </c>
      <c r="K46" s="6">
        <f>I46+G46</f>
        <v>39</v>
      </c>
      <c r="L46" s="7">
        <f>(G46+I46)/F46</f>
        <v>0.17256637168141592</v>
      </c>
      <c r="M46" s="6">
        <f>N46+O46+P46</f>
        <v>122</v>
      </c>
      <c r="N46" s="6">
        <v>25</v>
      </c>
      <c r="O46" s="6">
        <v>3</v>
      </c>
      <c r="P46" s="6">
        <v>94</v>
      </c>
    </row>
    <row r="47" spans="1:16" ht="12.75">
      <c r="A47" s="5">
        <v>80658</v>
      </c>
      <c r="B47" s="5" t="s">
        <v>135</v>
      </c>
      <c r="C47" s="5" t="s">
        <v>136</v>
      </c>
      <c r="D47" s="5" t="s">
        <v>137</v>
      </c>
      <c r="E47" s="9" t="s">
        <v>870</v>
      </c>
      <c r="F47" s="6">
        <v>925</v>
      </c>
      <c r="G47" s="6">
        <v>199</v>
      </c>
      <c r="H47" s="7">
        <f t="shared" si="0"/>
        <v>0.21513513513513513</v>
      </c>
      <c r="I47" s="6">
        <v>68</v>
      </c>
      <c r="J47" s="7">
        <f t="shared" si="1"/>
        <v>0.07351351351351351</v>
      </c>
      <c r="K47" s="6">
        <f t="shared" si="2"/>
        <v>267</v>
      </c>
      <c r="L47" s="7">
        <f t="shared" si="3"/>
        <v>0.28864864864864864</v>
      </c>
      <c r="M47" s="6">
        <f t="shared" si="4"/>
        <v>547</v>
      </c>
      <c r="N47" s="6">
        <v>147</v>
      </c>
      <c r="O47" s="6">
        <v>45</v>
      </c>
      <c r="P47" s="6">
        <v>355</v>
      </c>
    </row>
    <row r="48" spans="1:16" ht="12.75">
      <c r="A48" s="5">
        <v>300665</v>
      </c>
      <c r="B48" s="5" t="s">
        <v>138</v>
      </c>
      <c r="C48" s="5" t="s">
        <v>139</v>
      </c>
      <c r="D48" s="5" t="s">
        <v>134</v>
      </c>
      <c r="E48" s="9" t="s">
        <v>870</v>
      </c>
      <c r="F48" s="6">
        <v>848</v>
      </c>
      <c r="G48" s="6">
        <v>154</v>
      </c>
      <c r="H48" s="7">
        <f t="shared" si="0"/>
        <v>0.18160377358490565</v>
      </c>
      <c r="I48" s="6">
        <v>20</v>
      </c>
      <c r="J48" s="7">
        <f t="shared" si="1"/>
        <v>0.02358490566037736</v>
      </c>
      <c r="K48" s="6">
        <f t="shared" si="2"/>
        <v>174</v>
      </c>
      <c r="L48" s="7">
        <f t="shared" si="3"/>
        <v>0.20518867924528303</v>
      </c>
      <c r="M48" s="6">
        <f t="shared" si="4"/>
        <v>333</v>
      </c>
      <c r="N48" s="6">
        <v>98</v>
      </c>
      <c r="O48" s="6">
        <v>10</v>
      </c>
      <c r="P48" s="6">
        <v>225</v>
      </c>
    </row>
    <row r="49" spans="1:16" ht="12.75">
      <c r="A49" s="5">
        <v>230700</v>
      </c>
      <c r="B49" s="5" t="s">
        <v>140</v>
      </c>
      <c r="C49" s="5" t="s">
        <v>141</v>
      </c>
      <c r="D49" s="5" t="s">
        <v>24</v>
      </c>
      <c r="E49" s="9" t="s">
        <v>870</v>
      </c>
      <c r="F49" s="6">
        <v>1297</v>
      </c>
      <c r="G49" s="6">
        <v>348</v>
      </c>
      <c r="H49" s="7">
        <f t="shared" si="0"/>
        <v>0.2683114880493446</v>
      </c>
      <c r="I49" s="6">
        <v>59</v>
      </c>
      <c r="J49" s="7">
        <f t="shared" si="1"/>
        <v>0.04548959136468774</v>
      </c>
      <c r="K49" s="6">
        <f t="shared" si="2"/>
        <v>407</v>
      </c>
      <c r="L49" s="7">
        <f t="shared" si="3"/>
        <v>0.3138010794140324</v>
      </c>
      <c r="M49" s="6">
        <f t="shared" si="4"/>
        <v>472</v>
      </c>
      <c r="N49" s="6">
        <v>227</v>
      </c>
      <c r="O49" s="6">
        <v>34</v>
      </c>
      <c r="P49" s="6">
        <v>211</v>
      </c>
    </row>
    <row r="50" spans="1:16" ht="12.75">
      <c r="A50" s="5">
        <v>56905</v>
      </c>
      <c r="B50" s="5" t="s">
        <v>142</v>
      </c>
      <c r="C50" s="5" t="s">
        <v>143</v>
      </c>
      <c r="D50" s="5" t="s">
        <v>62</v>
      </c>
      <c r="E50" s="9" t="s">
        <v>870</v>
      </c>
      <c r="F50" s="6">
        <v>186</v>
      </c>
      <c r="G50" s="6">
        <v>45</v>
      </c>
      <c r="H50" s="7">
        <f t="shared" si="0"/>
        <v>0.24193548387096775</v>
      </c>
      <c r="I50" s="6">
        <v>19</v>
      </c>
      <c r="J50" s="7">
        <f t="shared" si="1"/>
        <v>0.10215053763440861</v>
      </c>
      <c r="K50" s="6">
        <f t="shared" si="2"/>
        <v>64</v>
      </c>
      <c r="L50" s="7">
        <f t="shared" si="3"/>
        <v>0.34408602150537637</v>
      </c>
      <c r="M50" s="6">
        <f t="shared" si="4"/>
        <v>100</v>
      </c>
      <c r="N50" s="6">
        <v>34</v>
      </c>
      <c r="O50" s="6">
        <v>13</v>
      </c>
      <c r="P50" s="6">
        <v>53</v>
      </c>
    </row>
    <row r="51" spans="1:16" ht="12.75">
      <c r="A51" s="5">
        <v>400721</v>
      </c>
      <c r="B51" s="5" t="s">
        <v>144</v>
      </c>
      <c r="C51" s="5" t="s">
        <v>145</v>
      </c>
      <c r="D51" s="5" t="s">
        <v>146</v>
      </c>
      <c r="E51" s="9" t="s">
        <v>870</v>
      </c>
      <c r="F51" s="6">
        <v>1536</v>
      </c>
      <c r="G51" s="6">
        <v>657</v>
      </c>
      <c r="H51" s="7">
        <f t="shared" si="0"/>
        <v>0.427734375</v>
      </c>
      <c r="I51" s="6">
        <v>144</v>
      </c>
      <c r="J51" s="7">
        <f t="shared" si="1"/>
        <v>0.09375</v>
      </c>
      <c r="K51" s="6">
        <f t="shared" si="2"/>
        <v>801</v>
      </c>
      <c r="L51" s="7">
        <f t="shared" si="3"/>
        <v>0.521484375</v>
      </c>
      <c r="M51" s="6">
        <f t="shared" si="4"/>
        <v>755</v>
      </c>
      <c r="N51" s="6">
        <v>392</v>
      </c>
      <c r="O51" s="6">
        <v>64</v>
      </c>
      <c r="P51" s="6">
        <v>299</v>
      </c>
    </row>
    <row r="52" spans="1:16" ht="12.75">
      <c r="A52" s="5">
        <v>408123</v>
      </c>
      <c r="B52" s="5" t="s">
        <v>147</v>
      </c>
      <c r="C52" s="5" t="s">
        <v>146</v>
      </c>
      <c r="D52" s="5" t="s">
        <v>146</v>
      </c>
      <c r="E52" s="4" t="s">
        <v>16</v>
      </c>
      <c r="F52" s="6">
        <v>1538</v>
      </c>
      <c r="G52" s="6">
        <v>925</v>
      </c>
      <c r="H52" s="7">
        <f t="shared" si="0"/>
        <v>0.6014304291287387</v>
      </c>
      <c r="I52" s="6">
        <v>226</v>
      </c>
      <c r="J52" s="7">
        <f t="shared" si="1"/>
        <v>0.1469440832249675</v>
      </c>
      <c r="K52" s="6">
        <f t="shared" si="2"/>
        <v>1151</v>
      </c>
      <c r="L52" s="7">
        <f t="shared" si="3"/>
        <v>0.7483745123537061</v>
      </c>
      <c r="M52" s="6">
        <f t="shared" si="4"/>
        <v>1123</v>
      </c>
      <c r="N52" s="6">
        <v>701</v>
      </c>
      <c r="O52" s="6">
        <v>158</v>
      </c>
      <c r="P52" s="6">
        <v>264</v>
      </c>
    </row>
    <row r="53" spans="1:16" ht="12.75">
      <c r="A53" s="5">
        <v>540735</v>
      </c>
      <c r="B53" s="5" t="s">
        <v>148</v>
      </c>
      <c r="C53" s="5" t="s">
        <v>149</v>
      </c>
      <c r="D53" s="5" t="s">
        <v>150</v>
      </c>
      <c r="E53" s="9" t="s">
        <v>870</v>
      </c>
      <c r="F53" s="6">
        <v>448</v>
      </c>
      <c r="G53" s="6">
        <v>219</v>
      </c>
      <c r="H53" s="7">
        <f t="shared" si="0"/>
        <v>0.4888392857142857</v>
      </c>
      <c r="I53" s="6">
        <v>48</v>
      </c>
      <c r="J53" s="7">
        <f t="shared" si="1"/>
        <v>0.10714285714285714</v>
      </c>
      <c r="K53" s="6">
        <f t="shared" si="2"/>
        <v>267</v>
      </c>
      <c r="L53" s="7">
        <f t="shared" si="3"/>
        <v>0.5959821428571429</v>
      </c>
      <c r="M53" s="6">
        <f t="shared" si="4"/>
        <v>265</v>
      </c>
      <c r="N53" s="6">
        <v>147</v>
      </c>
      <c r="O53" s="6">
        <v>31</v>
      </c>
      <c r="P53" s="6">
        <v>87</v>
      </c>
    </row>
    <row r="54" spans="1:16" ht="12.75">
      <c r="A54" s="5">
        <v>510777</v>
      </c>
      <c r="B54" s="5" t="s">
        <v>151</v>
      </c>
      <c r="C54" s="5" t="s">
        <v>152</v>
      </c>
      <c r="D54" s="5" t="s">
        <v>15</v>
      </c>
      <c r="E54" s="9" t="s">
        <v>870</v>
      </c>
      <c r="F54" s="6">
        <v>3153</v>
      </c>
      <c r="G54" s="6">
        <v>1007</v>
      </c>
      <c r="H54" s="7">
        <f t="shared" si="0"/>
        <v>0.31937836980653345</v>
      </c>
      <c r="I54" s="6">
        <v>175</v>
      </c>
      <c r="J54" s="7">
        <f t="shared" si="1"/>
        <v>0.05550269584522677</v>
      </c>
      <c r="K54" s="6">
        <f t="shared" si="2"/>
        <v>1182</v>
      </c>
      <c r="L54" s="7">
        <f t="shared" si="3"/>
        <v>0.3748810656517602</v>
      </c>
      <c r="M54" s="6">
        <f t="shared" si="4"/>
        <v>1415</v>
      </c>
      <c r="N54" s="6">
        <v>625</v>
      </c>
      <c r="O54" s="6">
        <v>103</v>
      </c>
      <c r="P54" s="6">
        <v>687</v>
      </c>
    </row>
    <row r="55" spans="1:16" ht="12.75">
      <c r="A55" s="5">
        <v>20840</v>
      </c>
      <c r="B55" s="5" t="s">
        <v>153</v>
      </c>
      <c r="C55" s="5" t="s">
        <v>154</v>
      </c>
      <c r="D55" s="5" t="s">
        <v>59</v>
      </c>
      <c r="E55" s="9" t="s">
        <v>870</v>
      </c>
      <c r="F55" s="6">
        <v>204</v>
      </c>
      <c r="G55" s="6">
        <v>74</v>
      </c>
      <c r="H55" s="7">
        <f t="shared" si="0"/>
        <v>0.3627450980392157</v>
      </c>
      <c r="I55" s="6">
        <v>14</v>
      </c>
      <c r="J55" s="7">
        <f t="shared" si="1"/>
        <v>0.06862745098039216</v>
      </c>
      <c r="K55" s="6">
        <f t="shared" si="2"/>
        <v>88</v>
      </c>
      <c r="L55" s="7">
        <f t="shared" si="3"/>
        <v>0.43137254901960786</v>
      </c>
      <c r="M55" s="6">
        <f t="shared" si="4"/>
        <v>121</v>
      </c>
      <c r="N55" s="6">
        <v>55</v>
      </c>
      <c r="O55" s="6">
        <v>9</v>
      </c>
      <c r="P55" s="6">
        <v>57</v>
      </c>
    </row>
    <row r="56" spans="1:16" ht="12.75">
      <c r="A56" s="5">
        <v>90870</v>
      </c>
      <c r="B56" s="5" t="s">
        <v>155</v>
      </c>
      <c r="C56" s="5" t="s">
        <v>156</v>
      </c>
      <c r="D56" s="5" t="s">
        <v>120</v>
      </c>
      <c r="E56" s="9" t="s">
        <v>870</v>
      </c>
      <c r="F56" s="6">
        <v>797</v>
      </c>
      <c r="G56" s="6">
        <v>353</v>
      </c>
      <c r="H56" s="7">
        <f t="shared" si="0"/>
        <v>0.44291091593475534</v>
      </c>
      <c r="I56" s="6">
        <v>64</v>
      </c>
      <c r="J56" s="7">
        <f t="shared" si="1"/>
        <v>0.08030112923462986</v>
      </c>
      <c r="K56" s="6">
        <f t="shared" si="2"/>
        <v>417</v>
      </c>
      <c r="L56" s="7">
        <f t="shared" si="3"/>
        <v>0.5232120451693852</v>
      </c>
      <c r="M56" s="6">
        <f t="shared" si="4"/>
        <v>574</v>
      </c>
      <c r="N56" s="6">
        <v>259</v>
      </c>
      <c r="O56" s="6">
        <v>39</v>
      </c>
      <c r="P56" s="6">
        <v>276</v>
      </c>
    </row>
    <row r="57" spans="1:16" ht="12.75">
      <c r="A57" s="5">
        <v>110882</v>
      </c>
      <c r="B57" s="5" t="s">
        <v>157</v>
      </c>
      <c r="C57" s="5" t="s">
        <v>36</v>
      </c>
      <c r="D57" s="5" t="s">
        <v>158</v>
      </c>
      <c r="E57" s="9" t="s">
        <v>870</v>
      </c>
      <c r="F57" s="6">
        <v>415</v>
      </c>
      <c r="G57" s="6">
        <v>162</v>
      </c>
      <c r="H57" s="7">
        <f t="shared" si="0"/>
        <v>0.39036144578313253</v>
      </c>
      <c r="I57" s="6">
        <v>40</v>
      </c>
      <c r="J57" s="7">
        <f t="shared" si="1"/>
        <v>0.0963855421686747</v>
      </c>
      <c r="K57" s="6">
        <f t="shared" si="2"/>
        <v>202</v>
      </c>
      <c r="L57" s="7">
        <f t="shared" si="3"/>
        <v>0.4867469879518072</v>
      </c>
      <c r="M57" s="6">
        <f t="shared" si="4"/>
        <v>249</v>
      </c>
      <c r="N57" s="6">
        <v>104</v>
      </c>
      <c r="O57" s="6">
        <v>24</v>
      </c>
      <c r="P57" s="6">
        <v>121</v>
      </c>
    </row>
    <row r="58" spans="1:16" ht="12.75">
      <c r="A58" s="5">
        <v>130896</v>
      </c>
      <c r="B58" s="5" t="s">
        <v>159</v>
      </c>
      <c r="C58" s="5" t="s">
        <v>160</v>
      </c>
      <c r="D58" s="5" t="s">
        <v>95</v>
      </c>
      <c r="E58" s="9" t="s">
        <v>870</v>
      </c>
      <c r="F58" s="6">
        <v>929</v>
      </c>
      <c r="G58" s="6">
        <v>157</v>
      </c>
      <c r="H58" s="7">
        <f t="shared" si="0"/>
        <v>0.1689989235737352</v>
      </c>
      <c r="I58" s="6">
        <v>32</v>
      </c>
      <c r="J58" s="7">
        <f t="shared" si="1"/>
        <v>0.03444564047362755</v>
      </c>
      <c r="K58" s="6">
        <f t="shared" si="2"/>
        <v>189</v>
      </c>
      <c r="L58" s="7">
        <f t="shared" si="3"/>
        <v>0.20344456404736275</v>
      </c>
      <c r="M58" s="6">
        <f t="shared" si="4"/>
        <v>425</v>
      </c>
      <c r="N58" s="6">
        <v>113</v>
      </c>
      <c r="O58" s="6">
        <v>15</v>
      </c>
      <c r="P58" s="6">
        <v>297</v>
      </c>
    </row>
    <row r="59" spans="1:16" ht="12.75">
      <c r="A59" s="5">
        <v>30903</v>
      </c>
      <c r="B59" s="5" t="s">
        <v>161</v>
      </c>
      <c r="C59" s="5" t="s">
        <v>162</v>
      </c>
      <c r="D59" s="5" t="s">
        <v>84</v>
      </c>
      <c r="E59" s="9" t="s">
        <v>870</v>
      </c>
      <c r="F59" s="6">
        <v>1095</v>
      </c>
      <c r="G59" s="6">
        <v>360</v>
      </c>
      <c r="H59" s="7">
        <f t="shared" si="0"/>
        <v>0.3287671232876712</v>
      </c>
      <c r="I59" s="6">
        <v>129</v>
      </c>
      <c r="J59" s="7">
        <f t="shared" si="1"/>
        <v>0.1178082191780822</v>
      </c>
      <c r="K59" s="6">
        <f t="shared" si="2"/>
        <v>489</v>
      </c>
      <c r="L59" s="7">
        <f t="shared" si="3"/>
        <v>0.4465753424657534</v>
      </c>
      <c r="M59" s="6">
        <f t="shared" si="4"/>
        <v>542</v>
      </c>
      <c r="N59" s="6">
        <v>229</v>
      </c>
      <c r="O59" s="6">
        <v>63</v>
      </c>
      <c r="P59" s="6">
        <v>250</v>
      </c>
    </row>
    <row r="60" spans="1:16" ht="12.75">
      <c r="A60" s="5">
        <v>200910</v>
      </c>
      <c r="B60" s="5" t="s">
        <v>163</v>
      </c>
      <c r="C60" s="5" t="s">
        <v>164</v>
      </c>
      <c r="D60" s="5" t="s">
        <v>165</v>
      </c>
      <c r="E60" s="9" t="s">
        <v>870</v>
      </c>
      <c r="F60" s="6">
        <v>1346</v>
      </c>
      <c r="G60" s="6">
        <v>256</v>
      </c>
      <c r="H60" s="7">
        <f t="shared" si="0"/>
        <v>0.1901931649331352</v>
      </c>
      <c r="I60" s="6">
        <v>72</v>
      </c>
      <c r="J60" s="7">
        <f t="shared" si="1"/>
        <v>0.05349182763744428</v>
      </c>
      <c r="K60" s="6">
        <f t="shared" si="2"/>
        <v>328</v>
      </c>
      <c r="L60" s="7">
        <f t="shared" si="3"/>
        <v>0.2436849925705795</v>
      </c>
      <c r="M60" s="6">
        <f t="shared" si="4"/>
        <v>643</v>
      </c>
      <c r="N60" s="6">
        <v>156</v>
      </c>
      <c r="O60" s="6">
        <v>48</v>
      </c>
      <c r="P60" s="6">
        <v>439</v>
      </c>
    </row>
    <row r="61" spans="1:16" ht="12.75">
      <c r="A61" s="5">
        <v>408114</v>
      </c>
      <c r="B61" s="5" t="s">
        <v>166</v>
      </c>
      <c r="C61" s="5" t="s">
        <v>146</v>
      </c>
      <c r="D61" s="5" t="s">
        <v>146</v>
      </c>
      <c r="E61" s="4" t="s">
        <v>16</v>
      </c>
      <c r="F61" s="6">
        <v>271</v>
      </c>
      <c r="G61" s="6">
        <v>271</v>
      </c>
      <c r="H61" s="7">
        <f t="shared" si="0"/>
        <v>1</v>
      </c>
      <c r="I61" s="6">
        <v>0</v>
      </c>
      <c r="J61" s="7">
        <f t="shared" si="1"/>
        <v>0</v>
      </c>
      <c r="K61" s="6">
        <f t="shared" si="2"/>
        <v>271</v>
      </c>
      <c r="L61" s="7">
        <f t="shared" si="3"/>
        <v>1</v>
      </c>
      <c r="M61" s="6">
        <f t="shared" si="4"/>
        <v>191</v>
      </c>
      <c r="N61" s="6">
        <v>191</v>
      </c>
      <c r="O61" s="6">
        <v>0</v>
      </c>
      <c r="P61" s="6">
        <v>0</v>
      </c>
    </row>
    <row r="62" spans="1:16" ht="12.75">
      <c r="A62" s="5">
        <v>410980</v>
      </c>
      <c r="B62" s="5" t="s">
        <v>167</v>
      </c>
      <c r="C62" s="5" t="s">
        <v>168</v>
      </c>
      <c r="D62" s="5" t="s">
        <v>169</v>
      </c>
      <c r="E62" s="9" t="s">
        <v>870</v>
      </c>
      <c r="F62" s="6">
        <v>611</v>
      </c>
      <c r="G62" s="6">
        <v>190</v>
      </c>
      <c r="H62" s="7">
        <f t="shared" si="0"/>
        <v>0.3109656301145663</v>
      </c>
      <c r="I62" s="6">
        <v>51</v>
      </c>
      <c r="J62" s="7">
        <f t="shared" si="1"/>
        <v>0.08346972176759411</v>
      </c>
      <c r="K62" s="6">
        <f t="shared" si="2"/>
        <v>241</v>
      </c>
      <c r="L62" s="7">
        <f t="shared" si="3"/>
        <v>0.3944353518821604</v>
      </c>
      <c r="M62" s="6">
        <f t="shared" si="4"/>
        <v>428</v>
      </c>
      <c r="N62" s="6">
        <v>146</v>
      </c>
      <c r="O62" s="6">
        <v>33</v>
      </c>
      <c r="P62" s="6">
        <v>249</v>
      </c>
    </row>
    <row r="63" spans="1:16" ht="12.75">
      <c r="A63" s="5">
        <v>220994</v>
      </c>
      <c r="B63" s="5" t="s">
        <v>170</v>
      </c>
      <c r="C63" s="5" t="s">
        <v>171</v>
      </c>
      <c r="D63" s="5" t="s">
        <v>126</v>
      </c>
      <c r="E63" s="9" t="s">
        <v>870</v>
      </c>
      <c r="F63" s="6">
        <v>206</v>
      </c>
      <c r="G63" s="6">
        <v>89</v>
      </c>
      <c r="H63" s="7">
        <f t="shared" si="0"/>
        <v>0.4320388349514563</v>
      </c>
      <c r="I63" s="6">
        <v>26</v>
      </c>
      <c r="J63" s="7">
        <f t="shared" si="1"/>
        <v>0.1262135922330097</v>
      </c>
      <c r="K63" s="6">
        <f t="shared" si="2"/>
        <v>115</v>
      </c>
      <c r="L63" s="7">
        <f t="shared" si="3"/>
        <v>0.558252427184466</v>
      </c>
      <c r="M63" s="6">
        <f t="shared" si="4"/>
        <v>138</v>
      </c>
      <c r="N63" s="6">
        <v>65</v>
      </c>
      <c r="O63" s="6">
        <v>19</v>
      </c>
      <c r="P63" s="6">
        <v>54</v>
      </c>
    </row>
    <row r="64" spans="1:16" ht="12.75">
      <c r="A64" s="5">
        <v>591029</v>
      </c>
      <c r="B64" s="5" t="s">
        <v>172</v>
      </c>
      <c r="C64" s="5" t="s">
        <v>173</v>
      </c>
      <c r="D64" s="5" t="s">
        <v>174</v>
      </c>
      <c r="E64" s="9" t="s">
        <v>870</v>
      </c>
      <c r="F64" s="6">
        <v>988</v>
      </c>
      <c r="G64" s="6">
        <v>139</v>
      </c>
      <c r="H64" s="7">
        <f t="shared" si="0"/>
        <v>0.14068825910931174</v>
      </c>
      <c r="I64" s="6">
        <v>19</v>
      </c>
      <c r="J64" s="7">
        <f t="shared" si="1"/>
        <v>0.019230769230769232</v>
      </c>
      <c r="K64" s="6">
        <f t="shared" si="2"/>
        <v>158</v>
      </c>
      <c r="L64" s="7">
        <f t="shared" si="3"/>
        <v>0.15991902834008098</v>
      </c>
      <c r="M64" s="6">
        <f t="shared" si="4"/>
        <v>484</v>
      </c>
      <c r="N64" s="6">
        <v>107</v>
      </c>
      <c r="O64" s="6">
        <v>16</v>
      </c>
      <c r="P64" s="6">
        <v>361</v>
      </c>
    </row>
    <row r="65" spans="1:16" ht="12.75">
      <c r="A65" s="5">
        <v>451015</v>
      </c>
      <c r="B65" s="5" t="s">
        <v>175</v>
      </c>
      <c r="C65" s="5" t="s">
        <v>176</v>
      </c>
      <c r="D65" s="5" t="s">
        <v>177</v>
      </c>
      <c r="E65" s="9" t="s">
        <v>870</v>
      </c>
      <c r="F65" s="6">
        <v>3132</v>
      </c>
      <c r="G65" s="6">
        <v>231</v>
      </c>
      <c r="H65" s="7">
        <f t="shared" si="0"/>
        <v>0.07375478927203065</v>
      </c>
      <c r="I65" s="6">
        <v>37</v>
      </c>
      <c r="J65" s="7">
        <f t="shared" si="1"/>
        <v>0.01181353767560664</v>
      </c>
      <c r="K65" s="6">
        <f t="shared" si="2"/>
        <v>268</v>
      </c>
      <c r="L65" s="7">
        <f t="shared" si="3"/>
        <v>0.08556832694763729</v>
      </c>
      <c r="M65" s="6">
        <f t="shared" si="4"/>
        <v>904</v>
      </c>
      <c r="N65" s="6">
        <v>105</v>
      </c>
      <c r="O65" s="6">
        <v>21</v>
      </c>
      <c r="P65" s="6">
        <v>778</v>
      </c>
    </row>
    <row r="66" spans="1:16" ht="12.75">
      <c r="A66" s="5">
        <v>408105</v>
      </c>
      <c r="B66" s="5" t="s">
        <v>178</v>
      </c>
      <c r="C66" s="5" t="s">
        <v>146</v>
      </c>
      <c r="D66" s="5" t="s">
        <v>146</v>
      </c>
      <c r="E66" s="4" t="s">
        <v>16</v>
      </c>
      <c r="F66" s="6">
        <v>416</v>
      </c>
      <c r="G66" s="6">
        <v>416</v>
      </c>
      <c r="H66" s="7">
        <f t="shared" si="0"/>
        <v>1</v>
      </c>
      <c r="I66" s="6">
        <v>0</v>
      </c>
      <c r="J66" s="7">
        <f t="shared" si="1"/>
        <v>0</v>
      </c>
      <c r="K66" s="6">
        <f t="shared" si="2"/>
        <v>416</v>
      </c>
      <c r="L66" s="7">
        <f t="shared" si="3"/>
        <v>1</v>
      </c>
      <c r="M66" s="6">
        <f t="shared" si="4"/>
        <v>355</v>
      </c>
      <c r="N66" s="6">
        <v>355</v>
      </c>
      <c r="O66" s="6">
        <v>0</v>
      </c>
      <c r="P66" s="6">
        <v>0</v>
      </c>
    </row>
    <row r="67" spans="1:16" ht="12.75">
      <c r="A67" s="5">
        <v>501071</v>
      </c>
      <c r="B67" s="5" t="s">
        <v>179</v>
      </c>
      <c r="C67" s="5" t="s">
        <v>180</v>
      </c>
      <c r="D67" s="5" t="s">
        <v>181</v>
      </c>
      <c r="E67" s="9" t="s">
        <v>870</v>
      </c>
      <c r="F67" s="6">
        <v>783</v>
      </c>
      <c r="G67" s="6">
        <v>410</v>
      </c>
      <c r="H67" s="7">
        <f aca="true" t="shared" si="5" ref="H67:H128">G67/F67</f>
        <v>0.5236270753512133</v>
      </c>
      <c r="I67" s="6">
        <v>62</v>
      </c>
      <c r="J67" s="7">
        <f aca="true" t="shared" si="6" ref="J67:J128">I67/F67</f>
        <v>0.07918263090676884</v>
      </c>
      <c r="K67" s="6">
        <f aca="true" t="shared" si="7" ref="K67:K128">I67+G67</f>
        <v>472</v>
      </c>
      <c r="L67" s="7">
        <f aca="true" t="shared" si="8" ref="L67:L128">(G67+I67)/F67</f>
        <v>0.6028097062579821</v>
      </c>
      <c r="M67" s="6">
        <f aca="true" t="shared" si="9" ref="M67:M128">N67+O67+P67</f>
        <v>521</v>
      </c>
      <c r="N67" s="6">
        <v>308</v>
      </c>
      <c r="O67" s="6">
        <v>41</v>
      </c>
      <c r="P67" s="6">
        <v>172</v>
      </c>
    </row>
    <row r="68" spans="1:16" ht="12.75">
      <c r="A68" s="5">
        <v>31080</v>
      </c>
      <c r="B68" s="5" t="s">
        <v>182</v>
      </c>
      <c r="C68" s="5" t="s">
        <v>183</v>
      </c>
      <c r="D68" s="5" t="s">
        <v>84</v>
      </c>
      <c r="E68" s="9" t="s">
        <v>870</v>
      </c>
      <c r="F68" s="6">
        <v>939</v>
      </c>
      <c r="G68" s="6">
        <v>384</v>
      </c>
      <c r="H68" s="7">
        <f t="shared" si="5"/>
        <v>0.40894568690095845</v>
      </c>
      <c r="I68" s="6">
        <v>60</v>
      </c>
      <c r="J68" s="7">
        <f t="shared" si="6"/>
        <v>0.06389776357827476</v>
      </c>
      <c r="K68" s="6">
        <f t="shared" si="7"/>
        <v>444</v>
      </c>
      <c r="L68" s="7">
        <f t="shared" si="8"/>
        <v>0.4728434504792332</v>
      </c>
      <c r="M68" s="6">
        <f t="shared" si="9"/>
        <v>490</v>
      </c>
      <c r="N68" s="6">
        <v>233</v>
      </c>
      <c r="O68" s="6">
        <v>35</v>
      </c>
      <c r="P68" s="6">
        <v>222</v>
      </c>
    </row>
    <row r="69" spans="1:16" ht="12.75">
      <c r="A69" s="5">
        <v>81085</v>
      </c>
      <c r="B69" s="5" t="s">
        <v>184</v>
      </c>
      <c r="C69" s="5" t="s">
        <v>185</v>
      </c>
      <c r="D69" s="5" t="s">
        <v>137</v>
      </c>
      <c r="E69" s="9" t="s">
        <v>870</v>
      </c>
      <c r="F69" s="6">
        <v>1074</v>
      </c>
      <c r="G69" s="6">
        <v>348</v>
      </c>
      <c r="H69" s="7">
        <f t="shared" si="5"/>
        <v>0.3240223463687151</v>
      </c>
      <c r="I69" s="6">
        <v>55</v>
      </c>
      <c r="J69" s="7">
        <f t="shared" si="6"/>
        <v>0.051210428305400374</v>
      </c>
      <c r="K69" s="6">
        <f t="shared" si="7"/>
        <v>403</v>
      </c>
      <c r="L69" s="7">
        <f t="shared" si="8"/>
        <v>0.3752327746741155</v>
      </c>
      <c r="M69" s="6">
        <f t="shared" si="9"/>
        <v>674</v>
      </c>
      <c r="N69" s="6">
        <v>255</v>
      </c>
      <c r="O69" s="6">
        <v>42</v>
      </c>
      <c r="P69" s="6">
        <v>377</v>
      </c>
    </row>
    <row r="70" spans="1:16" ht="12.75">
      <c r="A70" s="5">
        <v>91092</v>
      </c>
      <c r="B70" s="5" t="s">
        <v>186</v>
      </c>
      <c r="C70" s="5" t="s">
        <v>187</v>
      </c>
      <c r="D70" s="5" t="s">
        <v>120</v>
      </c>
      <c r="E70" s="9" t="s">
        <v>870</v>
      </c>
      <c r="F70" s="6">
        <v>4754</v>
      </c>
      <c r="G70" s="6">
        <v>1626</v>
      </c>
      <c r="H70" s="7">
        <f t="shared" si="5"/>
        <v>0.34202776609171226</v>
      </c>
      <c r="I70" s="6">
        <v>348</v>
      </c>
      <c r="J70" s="7">
        <f t="shared" si="6"/>
        <v>0.07320151451409339</v>
      </c>
      <c r="K70" s="6">
        <f t="shared" si="7"/>
        <v>1974</v>
      </c>
      <c r="L70" s="7">
        <f t="shared" si="8"/>
        <v>0.41522928060580566</v>
      </c>
      <c r="M70" s="6">
        <f t="shared" si="9"/>
        <v>3286</v>
      </c>
      <c r="N70" s="6">
        <v>1181</v>
      </c>
      <c r="O70" s="6">
        <v>230</v>
      </c>
      <c r="P70" s="6">
        <v>1875</v>
      </c>
    </row>
    <row r="71" spans="1:16" ht="12.75">
      <c r="A71" s="5">
        <v>481120</v>
      </c>
      <c r="B71" s="5" t="s">
        <v>188</v>
      </c>
      <c r="C71" s="5" t="s">
        <v>189</v>
      </c>
      <c r="D71" s="5" t="s">
        <v>42</v>
      </c>
      <c r="E71" s="9" t="s">
        <v>870</v>
      </c>
      <c r="F71" s="6">
        <v>342</v>
      </c>
      <c r="G71" s="6">
        <v>148</v>
      </c>
      <c r="H71" s="7">
        <f t="shared" si="5"/>
        <v>0.4327485380116959</v>
      </c>
      <c r="I71" s="6">
        <v>37</v>
      </c>
      <c r="J71" s="7">
        <f t="shared" si="6"/>
        <v>0.10818713450292397</v>
      </c>
      <c r="K71" s="6">
        <f t="shared" si="7"/>
        <v>185</v>
      </c>
      <c r="L71" s="7">
        <f t="shared" si="8"/>
        <v>0.5409356725146199</v>
      </c>
      <c r="M71" s="6">
        <f t="shared" si="9"/>
        <v>277</v>
      </c>
      <c r="N71" s="6">
        <v>132</v>
      </c>
      <c r="O71" s="6">
        <v>31</v>
      </c>
      <c r="P71" s="6">
        <v>114</v>
      </c>
    </row>
    <row r="72" spans="1:16" ht="12.75">
      <c r="A72" s="5">
        <v>481127</v>
      </c>
      <c r="B72" s="5" t="s">
        <v>190</v>
      </c>
      <c r="C72" s="5" t="s">
        <v>191</v>
      </c>
      <c r="D72" s="5" t="s">
        <v>42</v>
      </c>
      <c r="E72" s="9" t="s">
        <v>870</v>
      </c>
      <c r="F72" s="6">
        <v>598</v>
      </c>
      <c r="G72" s="6">
        <v>192</v>
      </c>
      <c r="H72" s="7">
        <f t="shared" si="5"/>
        <v>0.3210702341137124</v>
      </c>
      <c r="I72" s="6">
        <v>68</v>
      </c>
      <c r="J72" s="7">
        <f t="shared" si="6"/>
        <v>0.11371237458193979</v>
      </c>
      <c r="K72" s="6">
        <f t="shared" si="7"/>
        <v>260</v>
      </c>
      <c r="L72" s="7">
        <f t="shared" si="8"/>
        <v>0.43478260869565216</v>
      </c>
      <c r="M72" s="6">
        <f t="shared" si="9"/>
        <v>460</v>
      </c>
      <c r="N72" s="6">
        <v>151</v>
      </c>
      <c r="O72" s="6">
        <v>51</v>
      </c>
      <c r="P72" s="6">
        <v>258</v>
      </c>
    </row>
    <row r="73" spans="1:16" ht="12.75">
      <c r="A73" s="5">
        <v>531134</v>
      </c>
      <c r="B73" s="5" t="s">
        <v>192</v>
      </c>
      <c r="C73" s="5" t="s">
        <v>193</v>
      </c>
      <c r="D73" s="5" t="s">
        <v>100</v>
      </c>
      <c r="E73" s="9" t="s">
        <v>870</v>
      </c>
      <c r="F73" s="6">
        <v>1066</v>
      </c>
      <c r="G73" s="6">
        <v>351</v>
      </c>
      <c r="H73" s="7">
        <f t="shared" si="5"/>
        <v>0.32926829268292684</v>
      </c>
      <c r="I73" s="6">
        <v>69</v>
      </c>
      <c r="J73" s="7">
        <f t="shared" si="6"/>
        <v>0.0647279549718574</v>
      </c>
      <c r="K73" s="6">
        <f t="shared" si="7"/>
        <v>420</v>
      </c>
      <c r="L73" s="7">
        <f t="shared" si="8"/>
        <v>0.39399624765478425</v>
      </c>
      <c r="M73" s="6">
        <f t="shared" si="9"/>
        <v>679</v>
      </c>
      <c r="N73" s="6">
        <v>257</v>
      </c>
      <c r="O73" s="6">
        <v>44</v>
      </c>
      <c r="P73" s="6">
        <v>378</v>
      </c>
    </row>
    <row r="74" spans="1:16" ht="12.75">
      <c r="A74" s="5">
        <v>681141</v>
      </c>
      <c r="B74" s="5" t="s">
        <v>194</v>
      </c>
      <c r="C74" s="5" t="s">
        <v>195</v>
      </c>
      <c r="D74" s="5" t="s">
        <v>196</v>
      </c>
      <c r="E74" s="9" t="s">
        <v>870</v>
      </c>
      <c r="F74" s="6">
        <v>1258</v>
      </c>
      <c r="G74" s="6">
        <v>472</v>
      </c>
      <c r="H74" s="7">
        <f t="shared" si="5"/>
        <v>0.3751987281399046</v>
      </c>
      <c r="I74" s="6">
        <v>140</v>
      </c>
      <c r="J74" s="7">
        <f t="shared" si="6"/>
        <v>0.11128775834658187</v>
      </c>
      <c r="K74" s="6">
        <f t="shared" si="7"/>
        <v>612</v>
      </c>
      <c r="L74" s="7">
        <f t="shared" si="8"/>
        <v>0.4864864864864865</v>
      </c>
      <c r="M74" s="6">
        <f t="shared" si="9"/>
        <v>628</v>
      </c>
      <c r="N74" s="6">
        <v>330</v>
      </c>
      <c r="O74" s="6">
        <v>94</v>
      </c>
      <c r="P74" s="6">
        <v>204</v>
      </c>
    </row>
    <row r="75" spans="1:16" ht="12.75">
      <c r="A75" s="5">
        <v>61155</v>
      </c>
      <c r="B75" s="5" t="s">
        <v>197</v>
      </c>
      <c r="C75" s="5" t="s">
        <v>198</v>
      </c>
      <c r="D75" s="5" t="s">
        <v>33</v>
      </c>
      <c r="E75" s="9" t="s">
        <v>870</v>
      </c>
      <c r="F75" s="6">
        <v>622</v>
      </c>
      <c r="G75" s="6">
        <v>164</v>
      </c>
      <c r="H75" s="7">
        <f t="shared" si="5"/>
        <v>0.26366559485530544</v>
      </c>
      <c r="I75" s="6">
        <v>53</v>
      </c>
      <c r="J75" s="7">
        <f t="shared" si="6"/>
        <v>0.08520900321543408</v>
      </c>
      <c r="K75" s="6">
        <f t="shared" si="7"/>
        <v>217</v>
      </c>
      <c r="L75" s="7">
        <f t="shared" si="8"/>
        <v>0.34887459807073956</v>
      </c>
      <c r="M75" s="6">
        <f t="shared" si="9"/>
        <v>392</v>
      </c>
      <c r="N75" s="6">
        <v>126</v>
      </c>
      <c r="O75" s="6">
        <v>34</v>
      </c>
      <c r="P75" s="6">
        <v>232</v>
      </c>
    </row>
    <row r="76" spans="1:16" ht="12.75">
      <c r="A76" s="5">
        <v>101162</v>
      </c>
      <c r="B76" s="5" t="s">
        <v>199</v>
      </c>
      <c r="C76" s="5" t="s">
        <v>200</v>
      </c>
      <c r="D76" s="5" t="s">
        <v>19</v>
      </c>
      <c r="E76" s="9" t="s">
        <v>870</v>
      </c>
      <c r="F76" s="6">
        <v>907</v>
      </c>
      <c r="G76" s="6">
        <v>432</v>
      </c>
      <c r="H76" s="7">
        <f t="shared" si="5"/>
        <v>0.4762954796030871</v>
      </c>
      <c r="I76" s="6">
        <v>109</v>
      </c>
      <c r="J76" s="7">
        <f t="shared" si="6"/>
        <v>0.12017640573318633</v>
      </c>
      <c r="K76" s="6">
        <f t="shared" si="7"/>
        <v>541</v>
      </c>
      <c r="L76" s="7">
        <f t="shared" si="8"/>
        <v>0.5964718853362734</v>
      </c>
      <c r="M76" s="6">
        <f t="shared" si="9"/>
        <v>694</v>
      </c>
      <c r="N76" s="6">
        <v>353</v>
      </c>
      <c r="O76" s="6">
        <v>71</v>
      </c>
      <c r="P76" s="6">
        <v>270</v>
      </c>
    </row>
    <row r="77" spans="1:16" ht="12.75">
      <c r="A77" s="5">
        <v>381169</v>
      </c>
      <c r="B77" s="5" t="s">
        <v>201</v>
      </c>
      <c r="C77" s="5" t="s">
        <v>202</v>
      </c>
      <c r="D77" s="5" t="s">
        <v>92</v>
      </c>
      <c r="E77" s="9" t="s">
        <v>870</v>
      </c>
      <c r="F77" s="6">
        <v>732</v>
      </c>
      <c r="G77" s="6">
        <v>237</v>
      </c>
      <c r="H77" s="7">
        <f t="shared" si="5"/>
        <v>0.3237704918032787</v>
      </c>
      <c r="I77" s="6">
        <v>75</v>
      </c>
      <c r="J77" s="7">
        <f t="shared" si="6"/>
        <v>0.10245901639344263</v>
      </c>
      <c r="K77" s="6">
        <f t="shared" si="7"/>
        <v>312</v>
      </c>
      <c r="L77" s="7">
        <f t="shared" si="8"/>
        <v>0.4262295081967213</v>
      </c>
      <c r="M77" s="6">
        <f t="shared" si="9"/>
        <v>365</v>
      </c>
      <c r="N77" s="6">
        <v>163</v>
      </c>
      <c r="O77" s="6">
        <v>28</v>
      </c>
      <c r="P77" s="6">
        <v>174</v>
      </c>
    </row>
    <row r="78" spans="1:16" ht="12.75">
      <c r="A78" s="5">
        <v>171176</v>
      </c>
      <c r="B78" s="5" t="s">
        <v>203</v>
      </c>
      <c r="C78" s="5" t="s">
        <v>204</v>
      </c>
      <c r="D78" s="5" t="s">
        <v>131</v>
      </c>
      <c r="E78" s="9" t="s">
        <v>870</v>
      </c>
      <c r="F78" s="6">
        <v>817</v>
      </c>
      <c r="G78" s="6">
        <v>357</v>
      </c>
      <c r="H78" s="7">
        <f t="shared" si="5"/>
        <v>0.4369645042839657</v>
      </c>
      <c r="I78" s="6">
        <v>42</v>
      </c>
      <c r="J78" s="7">
        <f t="shared" si="6"/>
        <v>0.051407588739290085</v>
      </c>
      <c r="K78" s="6">
        <f t="shared" si="7"/>
        <v>399</v>
      </c>
      <c r="L78" s="7">
        <f t="shared" si="8"/>
        <v>0.4883720930232558</v>
      </c>
      <c r="M78" s="6">
        <f t="shared" si="9"/>
        <v>517</v>
      </c>
      <c r="N78" s="6">
        <v>239</v>
      </c>
      <c r="O78" s="6">
        <v>24</v>
      </c>
      <c r="P78" s="6">
        <v>254</v>
      </c>
    </row>
    <row r="79" spans="1:16" ht="12.75">
      <c r="A79" s="5">
        <v>111183</v>
      </c>
      <c r="B79" s="5" t="s">
        <v>205</v>
      </c>
      <c r="C79" s="5" t="s">
        <v>206</v>
      </c>
      <c r="D79" s="5" t="s">
        <v>158</v>
      </c>
      <c r="E79" s="9" t="s">
        <v>870</v>
      </c>
      <c r="F79" s="6">
        <v>1338</v>
      </c>
      <c r="G79" s="6">
        <v>352</v>
      </c>
      <c r="H79" s="7">
        <f t="shared" si="5"/>
        <v>0.26307922272047835</v>
      </c>
      <c r="I79" s="6">
        <v>51</v>
      </c>
      <c r="J79" s="7">
        <f t="shared" si="6"/>
        <v>0.03811659192825112</v>
      </c>
      <c r="K79" s="6">
        <f t="shared" si="7"/>
        <v>403</v>
      </c>
      <c r="L79" s="7">
        <f t="shared" si="8"/>
        <v>0.30119581464872947</v>
      </c>
      <c r="M79" s="6">
        <f t="shared" si="9"/>
        <v>551</v>
      </c>
      <c r="N79" s="6">
        <v>194</v>
      </c>
      <c r="O79" s="6">
        <v>30</v>
      </c>
      <c r="P79" s="6">
        <v>327</v>
      </c>
    </row>
    <row r="80" spans="1:16" ht="12.75">
      <c r="A80" s="5">
        <v>91204</v>
      </c>
      <c r="B80" s="5" t="s">
        <v>207</v>
      </c>
      <c r="C80" s="5" t="s">
        <v>208</v>
      </c>
      <c r="D80" s="5" t="s">
        <v>120</v>
      </c>
      <c r="E80" s="9" t="s">
        <v>870</v>
      </c>
      <c r="F80" s="6">
        <v>406</v>
      </c>
      <c r="G80" s="6">
        <v>177</v>
      </c>
      <c r="H80" s="7">
        <f t="shared" si="5"/>
        <v>0.43596059113300495</v>
      </c>
      <c r="I80" s="6">
        <v>76</v>
      </c>
      <c r="J80" s="7">
        <f t="shared" si="6"/>
        <v>0.18719211822660098</v>
      </c>
      <c r="K80" s="6">
        <f t="shared" si="7"/>
        <v>253</v>
      </c>
      <c r="L80" s="7">
        <f t="shared" si="8"/>
        <v>0.6231527093596059</v>
      </c>
      <c r="M80" s="6">
        <f t="shared" si="9"/>
        <v>293</v>
      </c>
      <c r="N80" s="6">
        <v>142</v>
      </c>
      <c r="O80" s="6">
        <v>53</v>
      </c>
      <c r="P80" s="6">
        <v>98</v>
      </c>
    </row>
    <row r="81" spans="1:16" ht="12.75">
      <c r="A81" s="5">
        <v>211218</v>
      </c>
      <c r="B81" s="5" t="s">
        <v>209</v>
      </c>
      <c r="C81" s="5" t="s">
        <v>210</v>
      </c>
      <c r="D81" s="5" t="s">
        <v>211</v>
      </c>
      <c r="E81" s="9" t="s">
        <v>870</v>
      </c>
      <c r="F81" s="6">
        <v>857</v>
      </c>
      <c r="G81" s="6">
        <v>521</v>
      </c>
      <c r="H81" s="7">
        <f t="shared" si="5"/>
        <v>0.6079346557759626</v>
      </c>
      <c r="I81" s="6">
        <v>0</v>
      </c>
      <c r="J81" s="7">
        <f t="shared" si="6"/>
        <v>0</v>
      </c>
      <c r="K81" s="6">
        <f t="shared" si="7"/>
        <v>521</v>
      </c>
      <c r="L81" s="7">
        <f t="shared" si="8"/>
        <v>0.6079346557759626</v>
      </c>
      <c r="M81" s="6">
        <f t="shared" si="9"/>
        <v>671</v>
      </c>
      <c r="N81" s="6">
        <v>407</v>
      </c>
      <c r="O81" s="6">
        <v>0</v>
      </c>
      <c r="P81" s="6">
        <v>264</v>
      </c>
    </row>
    <row r="82" spans="1:16" ht="12.75">
      <c r="A82" s="5">
        <v>381232</v>
      </c>
      <c r="B82" s="5" t="s">
        <v>212</v>
      </c>
      <c r="C82" s="5" t="s">
        <v>213</v>
      </c>
      <c r="D82" s="5" t="s">
        <v>92</v>
      </c>
      <c r="E82" s="9" t="s">
        <v>870</v>
      </c>
      <c r="F82" s="6">
        <v>789</v>
      </c>
      <c r="G82" s="6">
        <v>342</v>
      </c>
      <c r="H82" s="7">
        <f t="shared" si="5"/>
        <v>0.43346007604562736</v>
      </c>
      <c r="I82" s="6">
        <v>61</v>
      </c>
      <c r="J82" s="7">
        <f t="shared" si="6"/>
        <v>0.07731305449936629</v>
      </c>
      <c r="K82" s="6">
        <f t="shared" si="7"/>
        <v>403</v>
      </c>
      <c r="L82" s="7">
        <f t="shared" si="8"/>
        <v>0.5107731305449936</v>
      </c>
      <c r="M82" s="6">
        <f t="shared" si="9"/>
        <v>426</v>
      </c>
      <c r="N82" s="6">
        <v>230</v>
      </c>
      <c r="O82" s="6">
        <v>39</v>
      </c>
      <c r="P82" s="6">
        <v>157</v>
      </c>
    </row>
    <row r="83" spans="1:16" ht="12.75">
      <c r="A83" s="5">
        <v>221246</v>
      </c>
      <c r="B83" s="5" t="s">
        <v>214</v>
      </c>
      <c r="C83" s="5" t="s">
        <v>215</v>
      </c>
      <c r="D83" s="5" t="s">
        <v>126</v>
      </c>
      <c r="E83" s="9" t="s">
        <v>870</v>
      </c>
      <c r="F83" s="6">
        <v>684</v>
      </c>
      <c r="G83" s="6">
        <v>160</v>
      </c>
      <c r="H83" s="7">
        <f t="shared" si="5"/>
        <v>0.23391812865497075</v>
      </c>
      <c r="I83" s="6">
        <v>51</v>
      </c>
      <c r="J83" s="7">
        <f t="shared" si="6"/>
        <v>0.07456140350877193</v>
      </c>
      <c r="K83" s="6">
        <f t="shared" si="7"/>
        <v>211</v>
      </c>
      <c r="L83" s="7">
        <f t="shared" si="8"/>
        <v>0.3084795321637427</v>
      </c>
      <c r="M83" s="6">
        <f t="shared" si="9"/>
        <v>495</v>
      </c>
      <c r="N83" s="6">
        <v>129</v>
      </c>
      <c r="O83" s="6">
        <v>42</v>
      </c>
      <c r="P83" s="6">
        <v>324</v>
      </c>
    </row>
    <row r="84" spans="1:16" ht="12.75">
      <c r="A84" s="5">
        <v>401253</v>
      </c>
      <c r="B84" s="5" t="s">
        <v>216</v>
      </c>
      <c r="C84" s="5" t="s">
        <v>217</v>
      </c>
      <c r="D84" s="5" t="s">
        <v>146</v>
      </c>
      <c r="E84" s="9" t="s">
        <v>870</v>
      </c>
      <c r="F84" s="6">
        <v>2255</v>
      </c>
      <c r="G84" s="6">
        <v>1219</v>
      </c>
      <c r="H84" s="7">
        <f t="shared" si="5"/>
        <v>0.5405764966740576</v>
      </c>
      <c r="I84" s="6">
        <v>191</v>
      </c>
      <c r="J84" s="7">
        <f t="shared" si="6"/>
        <v>0.08470066518847007</v>
      </c>
      <c r="K84" s="6">
        <f t="shared" si="7"/>
        <v>1410</v>
      </c>
      <c r="L84" s="7">
        <f t="shared" si="8"/>
        <v>0.6252771618625277</v>
      </c>
      <c r="M84" s="6">
        <f t="shared" si="9"/>
        <v>1338</v>
      </c>
      <c r="N84" s="6">
        <v>889</v>
      </c>
      <c r="O84" s="6">
        <v>110</v>
      </c>
      <c r="P84" s="6">
        <v>339</v>
      </c>
    </row>
    <row r="85" spans="1:16" ht="12.75">
      <c r="A85" s="5">
        <v>31260</v>
      </c>
      <c r="B85" s="5" t="s">
        <v>218</v>
      </c>
      <c r="C85" s="5" t="s">
        <v>219</v>
      </c>
      <c r="D85" s="5" t="s">
        <v>84</v>
      </c>
      <c r="E85" s="9" t="s">
        <v>870</v>
      </c>
      <c r="F85" s="6">
        <v>894</v>
      </c>
      <c r="G85" s="6">
        <v>349</v>
      </c>
      <c r="H85" s="7">
        <f t="shared" si="5"/>
        <v>0.39038031319910516</v>
      </c>
      <c r="I85" s="6">
        <v>84</v>
      </c>
      <c r="J85" s="7">
        <f t="shared" si="6"/>
        <v>0.09395973154362416</v>
      </c>
      <c r="K85" s="6">
        <f t="shared" si="7"/>
        <v>433</v>
      </c>
      <c r="L85" s="7">
        <f t="shared" si="8"/>
        <v>0.4843400447427293</v>
      </c>
      <c r="M85" s="6">
        <f t="shared" si="9"/>
        <v>579</v>
      </c>
      <c r="N85" s="6">
        <v>240</v>
      </c>
      <c r="O85" s="6">
        <v>56</v>
      </c>
      <c r="P85" s="6">
        <v>283</v>
      </c>
    </row>
    <row r="86" spans="1:16" ht="12.75">
      <c r="A86" s="5">
        <v>374970</v>
      </c>
      <c r="B86" s="5" t="s">
        <v>220</v>
      </c>
      <c r="C86" s="5" t="s">
        <v>221</v>
      </c>
      <c r="D86" s="5" t="s">
        <v>65</v>
      </c>
      <c r="E86" s="9" t="s">
        <v>870</v>
      </c>
      <c r="F86" s="6">
        <v>5730</v>
      </c>
      <c r="G86" s="6">
        <v>1651</v>
      </c>
      <c r="H86" s="7">
        <f t="shared" si="5"/>
        <v>0.2881326352530541</v>
      </c>
      <c r="I86" s="6">
        <v>412</v>
      </c>
      <c r="J86" s="7">
        <f t="shared" si="6"/>
        <v>0.07190226876090751</v>
      </c>
      <c r="K86" s="6">
        <f t="shared" si="7"/>
        <v>2063</v>
      </c>
      <c r="L86" s="7">
        <f t="shared" si="8"/>
        <v>0.3600349040139616</v>
      </c>
      <c r="M86" s="6">
        <f t="shared" si="9"/>
        <v>3171</v>
      </c>
      <c r="N86" s="6">
        <v>1071</v>
      </c>
      <c r="O86" s="6">
        <v>254</v>
      </c>
      <c r="P86" s="6">
        <v>1846</v>
      </c>
    </row>
    <row r="87" spans="1:16" ht="12.75">
      <c r="A87" s="5">
        <v>331295</v>
      </c>
      <c r="B87" s="5" t="s">
        <v>222</v>
      </c>
      <c r="C87" s="5" t="s">
        <v>223</v>
      </c>
      <c r="D87" s="5" t="s">
        <v>54</v>
      </c>
      <c r="E87" s="9" t="s">
        <v>870</v>
      </c>
      <c r="F87" s="6">
        <v>773</v>
      </c>
      <c r="G87" s="6">
        <v>256</v>
      </c>
      <c r="H87" s="7">
        <f t="shared" si="5"/>
        <v>0.3311772315653299</v>
      </c>
      <c r="I87" s="6">
        <v>66</v>
      </c>
      <c r="J87" s="7">
        <f t="shared" si="6"/>
        <v>0.08538163001293661</v>
      </c>
      <c r="K87" s="6">
        <f t="shared" si="7"/>
        <v>322</v>
      </c>
      <c r="L87" s="7">
        <f t="shared" si="8"/>
        <v>0.4165588615782665</v>
      </c>
      <c r="M87" s="6">
        <f t="shared" si="9"/>
        <v>597</v>
      </c>
      <c r="N87" s="6">
        <v>212</v>
      </c>
      <c r="O87" s="6">
        <v>46</v>
      </c>
      <c r="P87" s="6">
        <v>339</v>
      </c>
    </row>
    <row r="88" spans="1:16" ht="12.75">
      <c r="A88" s="5">
        <v>131309</v>
      </c>
      <c r="B88" s="5" t="s">
        <v>224</v>
      </c>
      <c r="C88" s="5" t="s">
        <v>225</v>
      </c>
      <c r="D88" s="5" t="s">
        <v>95</v>
      </c>
      <c r="E88" s="9" t="s">
        <v>870</v>
      </c>
      <c r="F88" s="6">
        <v>759</v>
      </c>
      <c r="G88" s="6">
        <v>163</v>
      </c>
      <c r="H88" s="7">
        <f t="shared" si="5"/>
        <v>0.2147562582345191</v>
      </c>
      <c r="I88" s="6">
        <v>26</v>
      </c>
      <c r="J88" s="7">
        <f t="shared" si="6"/>
        <v>0.034255599472990776</v>
      </c>
      <c r="K88" s="6">
        <f t="shared" si="7"/>
        <v>189</v>
      </c>
      <c r="L88" s="7">
        <f t="shared" si="8"/>
        <v>0.2490118577075099</v>
      </c>
      <c r="M88" s="6">
        <f t="shared" si="9"/>
        <v>473</v>
      </c>
      <c r="N88" s="6">
        <v>116</v>
      </c>
      <c r="O88" s="6">
        <v>18</v>
      </c>
      <c r="P88" s="6">
        <v>339</v>
      </c>
    </row>
    <row r="89" spans="1:16" ht="12.75">
      <c r="A89" s="5">
        <v>131316</v>
      </c>
      <c r="B89" s="5" t="s">
        <v>226</v>
      </c>
      <c r="C89" s="5" t="s">
        <v>227</v>
      </c>
      <c r="D89" s="5" t="s">
        <v>95</v>
      </c>
      <c r="E89" s="9" t="s">
        <v>870</v>
      </c>
      <c r="F89" s="6">
        <v>3541</v>
      </c>
      <c r="G89" s="6">
        <v>563</v>
      </c>
      <c r="H89" s="7">
        <f t="shared" si="5"/>
        <v>0.15899463428410054</v>
      </c>
      <c r="I89" s="6">
        <v>159</v>
      </c>
      <c r="J89" s="7">
        <f t="shared" si="6"/>
        <v>0.044902569895509746</v>
      </c>
      <c r="K89" s="6">
        <f t="shared" si="7"/>
        <v>722</v>
      </c>
      <c r="L89" s="7">
        <f t="shared" si="8"/>
        <v>0.20389720417961027</v>
      </c>
      <c r="M89" s="6">
        <f t="shared" si="9"/>
        <v>1842</v>
      </c>
      <c r="N89" s="6">
        <v>355</v>
      </c>
      <c r="O89" s="6">
        <v>90</v>
      </c>
      <c r="P89" s="6">
        <v>1397</v>
      </c>
    </row>
    <row r="90" spans="1:16" ht="12.75">
      <c r="A90" s="5">
        <v>641380</v>
      </c>
      <c r="B90" s="5" t="s">
        <v>228</v>
      </c>
      <c r="C90" s="5" t="s">
        <v>229</v>
      </c>
      <c r="D90" s="5" t="s">
        <v>108</v>
      </c>
      <c r="E90" s="9" t="s">
        <v>870</v>
      </c>
      <c r="F90" s="6">
        <v>1949</v>
      </c>
      <c r="G90" s="6">
        <v>1150</v>
      </c>
      <c r="H90" s="7">
        <f t="shared" si="5"/>
        <v>0.5900461775269369</v>
      </c>
      <c r="I90" s="6">
        <v>239</v>
      </c>
      <c r="J90" s="7">
        <f t="shared" si="6"/>
        <v>0.12262698819907646</v>
      </c>
      <c r="K90" s="6">
        <f t="shared" si="7"/>
        <v>1389</v>
      </c>
      <c r="L90" s="7">
        <f t="shared" si="8"/>
        <v>0.7126731657260134</v>
      </c>
      <c r="M90" s="6">
        <f t="shared" si="9"/>
        <v>1392</v>
      </c>
      <c r="N90" s="6">
        <v>877</v>
      </c>
      <c r="O90" s="6">
        <v>172</v>
      </c>
      <c r="P90" s="6">
        <v>343</v>
      </c>
    </row>
    <row r="91" spans="1:16" ht="12.75">
      <c r="A91" s="5">
        <v>51407</v>
      </c>
      <c r="B91" s="5" t="s">
        <v>230</v>
      </c>
      <c r="C91" s="5" t="s">
        <v>231</v>
      </c>
      <c r="D91" s="5" t="s">
        <v>62</v>
      </c>
      <c r="E91" s="9" t="s">
        <v>870</v>
      </c>
      <c r="F91" s="6">
        <v>1527</v>
      </c>
      <c r="G91" s="6">
        <v>249</v>
      </c>
      <c r="H91" s="7">
        <f t="shared" si="5"/>
        <v>0.16306483300589392</v>
      </c>
      <c r="I91" s="6">
        <v>70</v>
      </c>
      <c r="J91" s="7">
        <f t="shared" si="6"/>
        <v>0.045841519318926</v>
      </c>
      <c r="K91" s="6">
        <f t="shared" si="7"/>
        <v>319</v>
      </c>
      <c r="L91" s="7">
        <f t="shared" si="8"/>
        <v>0.2089063523248199</v>
      </c>
      <c r="M91" s="6">
        <f t="shared" si="9"/>
        <v>814</v>
      </c>
      <c r="N91" s="6">
        <v>176</v>
      </c>
      <c r="O91" s="6">
        <v>46</v>
      </c>
      <c r="P91" s="6">
        <v>592</v>
      </c>
    </row>
    <row r="92" spans="1:16" ht="12.75">
      <c r="A92" s="5">
        <v>51414</v>
      </c>
      <c r="B92" s="5" t="s">
        <v>232</v>
      </c>
      <c r="C92" s="5" t="s">
        <v>143</v>
      </c>
      <c r="D92" s="5" t="s">
        <v>62</v>
      </c>
      <c r="E92" s="9" t="s">
        <v>870</v>
      </c>
      <c r="F92" s="6">
        <v>4216</v>
      </c>
      <c r="G92" s="6">
        <v>714</v>
      </c>
      <c r="H92" s="7">
        <f t="shared" si="5"/>
        <v>0.1693548387096774</v>
      </c>
      <c r="I92" s="6">
        <v>231</v>
      </c>
      <c r="J92" s="7">
        <f t="shared" si="6"/>
        <v>0.05479127134724858</v>
      </c>
      <c r="K92" s="6">
        <f t="shared" si="7"/>
        <v>945</v>
      </c>
      <c r="L92" s="7">
        <f t="shared" si="8"/>
        <v>0.224146110056926</v>
      </c>
      <c r="M92" s="6">
        <f t="shared" si="9"/>
        <v>2193</v>
      </c>
      <c r="N92" s="6">
        <v>489</v>
      </c>
      <c r="O92" s="6">
        <v>157</v>
      </c>
      <c r="P92" s="6">
        <v>1547</v>
      </c>
    </row>
    <row r="93" spans="1:16" ht="12.75">
      <c r="A93" s="5">
        <v>621421</v>
      </c>
      <c r="B93" s="5" t="s">
        <v>233</v>
      </c>
      <c r="C93" s="5" t="s">
        <v>234</v>
      </c>
      <c r="D93" s="5" t="s">
        <v>235</v>
      </c>
      <c r="E93" s="9" t="s">
        <v>870</v>
      </c>
      <c r="F93" s="6">
        <v>495</v>
      </c>
      <c r="G93" s="6">
        <v>187</v>
      </c>
      <c r="H93" s="7">
        <f t="shared" si="5"/>
        <v>0.37777777777777777</v>
      </c>
      <c r="I93" s="6">
        <v>39</v>
      </c>
      <c r="J93" s="7">
        <f t="shared" si="6"/>
        <v>0.07878787878787878</v>
      </c>
      <c r="K93" s="6">
        <f t="shared" si="7"/>
        <v>226</v>
      </c>
      <c r="L93" s="7">
        <f t="shared" si="8"/>
        <v>0.45656565656565656</v>
      </c>
      <c r="M93" s="6">
        <f t="shared" si="9"/>
        <v>308</v>
      </c>
      <c r="N93" s="6">
        <v>153</v>
      </c>
      <c r="O93" s="6">
        <v>25</v>
      </c>
      <c r="P93" s="6">
        <v>130</v>
      </c>
    </row>
    <row r="94" spans="1:16" ht="12.75">
      <c r="A94" s="5">
        <v>408109</v>
      </c>
      <c r="B94" s="5" t="s">
        <v>236</v>
      </c>
      <c r="C94" s="5" t="s">
        <v>146</v>
      </c>
      <c r="D94" s="5" t="s">
        <v>146</v>
      </c>
      <c r="E94" s="4" t="s">
        <v>16</v>
      </c>
      <c r="F94" s="6">
        <v>282</v>
      </c>
      <c r="G94" s="6">
        <v>282</v>
      </c>
      <c r="H94" s="7">
        <f t="shared" si="5"/>
        <v>1</v>
      </c>
      <c r="I94" s="6">
        <v>0</v>
      </c>
      <c r="J94" s="7">
        <f t="shared" si="6"/>
        <v>0</v>
      </c>
      <c r="K94" s="6">
        <f t="shared" si="7"/>
        <v>282</v>
      </c>
      <c r="L94" s="7">
        <f t="shared" si="8"/>
        <v>1</v>
      </c>
      <c r="M94" s="6">
        <f t="shared" si="9"/>
        <v>228</v>
      </c>
      <c r="N94" s="6">
        <v>228</v>
      </c>
      <c r="O94" s="6">
        <v>0</v>
      </c>
      <c r="P94" s="6">
        <v>0</v>
      </c>
    </row>
    <row r="95" spans="1:16" ht="12.75">
      <c r="A95" s="5">
        <v>142744</v>
      </c>
      <c r="B95" s="5" t="s">
        <v>237</v>
      </c>
      <c r="C95" s="5" t="s">
        <v>238</v>
      </c>
      <c r="D95" s="5" t="s">
        <v>89</v>
      </c>
      <c r="E95" s="9" t="s">
        <v>870</v>
      </c>
      <c r="F95" s="6">
        <v>747</v>
      </c>
      <c r="G95" s="6">
        <v>273</v>
      </c>
      <c r="H95" s="7">
        <f t="shared" si="5"/>
        <v>0.3654618473895582</v>
      </c>
      <c r="I95" s="6">
        <v>55</v>
      </c>
      <c r="J95" s="7">
        <f t="shared" si="6"/>
        <v>0.07362784471218206</v>
      </c>
      <c r="K95" s="6">
        <f t="shared" si="7"/>
        <v>328</v>
      </c>
      <c r="L95" s="7">
        <f t="shared" si="8"/>
        <v>0.4390896921017403</v>
      </c>
      <c r="M95" s="6">
        <f t="shared" si="9"/>
        <v>383</v>
      </c>
      <c r="N95" s="6">
        <v>171</v>
      </c>
      <c r="O95" s="6">
        <v>42</v>
      </c>
      <c r="P95" s="6">
        <v>170</v>
      </c>
    </row>
    <row r="96" spans="1:16" ht="12.75">
      <c r="A96" s="5">
        <v>251428</v>
      </c>
      <c r="B96" s="5" t="s">
        <v>239</v>
      </c>
      <c r="C96" s="5" t="s">
        <v>240</v>
      </c>
      <c r="D96" s="5" t="s">
        <v>82</v>
      </c>
      <c r="E96" s="9" t="s">
        <v>870</v>
      </c>
      <c r="F96" s="6">
        <v>1275</v>
      </c>
      <c r="G96" s="6">
        <v>433</v>
      </c>
      <c r="H96" s="7">
        <f t="shared" si="5"/>
        <v>0.3396078431372549</v>
      </c>
      <c r="I96" s="6">
        <v>75</v>
      </c>
      <c r="J96" s="7">
        <f t="shared" si="6"/>
        <v>0.058823529411764705</v>
      </c>
      <c r="K96" s="6">
        <f t="shared" si="7"/>
        <v>508</v>
      </c>
      <c r="L96" s="7">
        <f t="shared" si="8"/>
        <v>0.3984313725490196</v>
      </c>
      <c r="M96" s="6">
        <f t="shared" si="9"/>
        <v>719</v>
      </c>
      <c r="N96" s="6">
        <v>300</v>
      </c>
      <c r="O96" s="6">
        <v>49</v>
      </c>
      <c r="P96" s="6">
        <v>370</v>
      </c>
    </row>
    <row r="97" spans="1:16" ht="12.75">
      <c r="A97" s="5">
        <v>41491</v>
      </c>
      <c r="B97" s="5" t="s">
        <v>241</v>
      </c>
      <c r="C97" s="5" t="s">
        <v>242</v>
      </c>
      <c r="D97" s="5" t="s">
        <v>86</v>
      </c>
      <c r="E97" s="9" t="s">
        <v>870</v>
      </c>
      <c r="F97" s="6">
        <v>377</v>
      </c>
      <c r="G97" s="6">
        <v>164</v>
      </c>
      <c r="H97" s="7">
        <f t="shared" si="5"/>
        <v>0.4350132625994695</v>
      </c>
      <c r="I97" s="6">
        <v>39</v>
      </c>
      <c r="J97" s="7">
        <f t="shared" si="6"/>
        <v>0.10344827586206896</v>
      </c>
      <c r="K97" s="6">
        <f t="shared" si="7"/>
        <v>203</v>
      </c>
      <c r="L97" s="7">
        <f t="shared" si="8"/>
        <v>0.5384615384615384</v>
      </c>
      <c r="M97" s="6">
        <f t="shared" si="9"/>
        <v>264</v>
      </c>
      <c r="N97" s="6">
        <v>127</v>
      </c>
      <c r="O97" s="6">
        <v>28</v>
      </c>
      <c r="P97" s="6">
        <v>109</v>
      </c>
    </row>
    <row r="98" spans="1:16" ht="12.75">
      <c r="A98" s="5">
        <v>461499</v>
      </c>
      <c r="B98" s="5" t="s">
        <v>243</v>
      </c>
      <c r="C98" s="5" t="s">
        <v>244</v>
      </c>
      <c r="D98" s="5" t="s">
        <v>245</v>
      </c>
      <c r="E98" s="9" t="s">
        <v>870</v>
      </c>
      <c r="F98" s="6">
        <v>966</v>
      </c>
      <c r="G98" s="6">
        <v>328</v>
      </c>
      <c r="H98" s="7">
        <f t="shared" si="5"/>
        <v>0.33954451345755693</v>
      </c>
      <c r="I98" s="6">
        <v>62</v>
      </c>
      <c r="J98" s="7">
        <f t="shared" si="6"/>
        <v>0.06418219461697723</v>
      </c>
      <c r="K98" s="6">
        <f t="shared" si="7"/>
        <v>390</v>
      </c>
      <c r="L98" s="7">
        <f t="shared" si="8"/>
        <v>0.40372670807453415</v>
      </c>
      <c r="M98" s="6">
        <f t="shared" si="9"/>
        <v>604</v>
      </c>
      <c r="N98" s="6">
        <v>232</v>
      </c>
      <c r="O98" s="6">
        <v>49</v>
      </c>
      <c r="P98" s="6">
        <v>323</v>
      </c>
    </row>
    <row r="99" spans="1:16" ht="12.75">
      <c r="A99" s="5">
        <v>641540</v>
      </c>
      <c r="B99" s="5" t="s">
        <v>246</v>
      </c>
      <c r="C99" s="5" t="s">
        <v>247</v>
      </c>
      <c r="D99" s="5" t="s">
        <v>108</v>
      </c>
      <c r="E99" s="9" t="s">
        <v>870</v>
      </c>
      <c r="F99" s="6">
        <v>1656</v>
      </c>
      <c r="G99" s="6">
        <v>335</v>
      </c>
      <c r="H99" s="7">
        <f t="shared" si="5"/>
        <v>0.20229468599033817</v>
      </c>
      <c r="I99" s="6">
        <v>88</v>
      </c>
      <c r="J99" s="7">
        <f t="shared" si="6"/>
        <v>0.05314009661835749</v>
      </c>
      <c r="K99" s="6">
        <f t="shared" si="7"/>
        <v>423</v>
      </c>
      <c r="L99" s="7">
        <f t="shared" si="8"/>
        <v>0.2554347826086957</v>
      </c>
      <c r="M99" s="6">
        <f t="shared" si="9"/>
        <v>577</v>
      </c>
      <c r="N99" s="6">
        <v>156</v>
      </c>
      <c r="O99" s="6">
        <v>38</v>
      </c>
      <c r="P99" s="6">
        <v>383</v>
      </c>
    </row>
    <row r="100" spans="1:16" ht="12.75">
      <c r="A100" s="5">
        <v>181554</v>
      </c>
      <c r="B100" s="5" t="s">
        <v>248</v>
      </c>
      <c r="C100" s="5" t="s">
        <v>39</v>
      </c>
      <c r="D100" s="5" t="s">
        <v>39</v>
      </c>
      <c r="E100" s="9" t="s">
        <v>870</v>
      </c>
      <c r="F100" s="6">
        <v>10643</v>
      </c>
      <c r="G100" s="6">
        <v>3796</v>
      </c>
      <c r="H100" s="7">
        <f t="shared" si="5"/>
        <v>0.3566663534717655</v>
      </c>
      <c r="I100" s="6">
        <v>711</v>
      </c>
      <c r="J100" s="7">
        <f t="shared" si="6"/>
        <v>0.06680447242318895</v>
      </c>
      <c r="K100" s="6">
        <f t="shared" si="7"/>
        <v>4507</v>
      </c>
      <c r="L100" s="7">
        <f t="shared" si="8"/>
        <v>0.42347082589495444</v>
      </c>
      <c r="M100" s="6">
        <f t="shared" si="9"/>
        <v>5077</v>
      </c>
      <c r="N100" s="6">
        <v>2492</v>
      </c>
      <c r="O100" s="6">
        <v>397</v>
      </c>
      <c r="P100" s="6">
        <v>2188</v>
      </c>
    </row>
    <row r="101" spans="1:16" ht="12.75">
      <c r="A101" s="5">
        <v>371561</v>
      </c>
      <c r="B101" s="5" t="s">
        <v>249</v>
      </c>
      <c r="C101" s="5" t="s">
        <v>250</v>
      </c>
      <c r="D101" s="5" t="s">
        <v>65</v>
      </c>
      <c r="E101" s="9" t="s">
        <v>870</v>
      </c>
      <c r="F101" s="6">
        <v>598</v>
      </c>
      <c r="G101" s="6">
        <v>161</v>
      </c>
      <c r="H101" s="7">
        <f t="shared" si="5"/>
        <v>0.2692307692307692</v>
      </c>
      <c r="I101" s="6">
        <v>43</v>
      </c>
      <c r="J101" s="7">
        <f t="shared" si="6"/>
        <v>0.07190635451505016</v>
      </c>
      <c r="K101" s="6">
        <f t="shared" si="7"/>
        <v>204</v>
      </c>
      <c r="L101" s="7">
        <f t="shared" si="8"/>
        <v>0.3411371237458194</v>
      </c>
      <c r="M101" s="6">
        <f t="shared" si="9"/>
        <v>448</v>
      </c>
      <c r="N101" s="6">
        <v>116</v>
      </c>
      <c r="O101" s="6">
        <v>24</v>
      </c>
      <c r="P101" s="6">
        <v>308</v>
      </c>
    </row>
    <row r="102" spans="1:16" ht="12.75">
      <c r="A102" s="5">
        <v>531568</v>
      </c>
      <c r="B102" s="5" t="s">
        <v>251</v>
      </c>
      <c r="C102" s="5" t="s">
        <v>252</v>
      </c>
      <c r="D102" s="5" t="s">
        <v>100</v>
      </c>
      <c r="E102" s="9" t="s">
        <v>870</v>
      </c>
      <c r="F102" s="6">
        <v>1749</v>
      </c>
      <c r="G102" s="6">
        <v>475</v>
      </c>
      <c r="H102" s="7">
        <f t="shared" si="5"/>
        <v>0.2715837621497999</v>
      </c>
      <c r="I102" s="6">
        <v>113</v>
      </c>
      <c r="J102" s="7">
        <f t="shared" si="6"/>
        <v>0.06460834762721555</v>
      </c>
      <c r="K102" s="6">
        <f t="shared" si="7"/>
        <v>588</v>
      </c>
      <c r="L102" s="7">
        <f t="shared" si="8"/>
        <v>0.3361921097770154</v>
      </c>
      <c r="M102" s="6">
        <f t="shared" si="9"/>
        <v>920</v>
      </c>
      <c r="N102" s="6">
        <v>336</v>
      </c>
      <c r="O102" s="6">
        <v>68</v>
      </c>
      <c r="P102" s="6">
        <v>516</v>
      </c>
    </row>
    <row r="103" spans="1:16" ht="12.75">
      <c r="A103" s="5">
        <v>341582</v>
      </c>
      <c r="B103" s="5" t="s">
        <v>253</v>
      </c>
      <c r="C103" s="5" t="s">
        <v>254</v>
      </c>
      <c r="D103" s="5" t="s">
        <v>45</v>
      </c>
      <c r="E103" s="9" t="s">
        <v>870</v>
      </c>
      <c r="F103" s="6">
        <v>322</v>
      </c>
      <c r="G103" s="6">
        <v>166</v>
      </c>
      <c r="H103" s="7">
        <f t="shared" si="5"/>
        <v>0.515527950310559</v>
      </c>
      <c r="I103" s="6">
        <v>16</v>
      </c>
      <c r="J103" s="7">
        <f t="shared" si="6"/>
        <v>0.049689440993788817</v>
      </c>
      <c r="K103" s="6">
        <f t="shared" si="7"/>
        <v>182</v>
      </c>
      <c r="L103" s="7">
        <f t="shared" si="8"/>
        <v>0.5652173913043478</v>
      </c>
      <c r="M103" s="6">
        <f t="shared" si="9"/>
        <v>225</v>
      </c>
      <c r="N103" s="6">
        <v>125</v>
      </c>
      <c r="O103" s="6">
        <v>5</v>
      </c>
      <c r="P103" s="6">
        <v>95</v>
      </c>
    </row>
    <row r="104" spans="1:16" ht="12.75">
      <c r="A104" s="5">
        <v>611600</v>
      </c>
      <c r="B104" s="5" t="s">
        <v>255</v>
      </c>
      <c r="C104" s="5" t="s">
        <v>256</v>
      </c>
      <c r="D104" s="5" t="s">
        <v>51</v>
      </c>
      <c r="E104" s="9" t="s">
        <v>870</v>
      </c>
      <c r="F104" s="6">
        <v>677</v>
      </c>
      <c r="G104" s="6">
        <v>255</v>
      </c>
      <c r="H104" s="7">
        <f t="shared" si="5"/>
        <v>0.3766617429837518</v>
      </c>
      <c r="I104" s="6">
        <v>55</v>
      </c>
      <c r="J104" s="7">
        <f t="shared" si="6"/>
        <v>0.08124076809453472</v>
      </c>
      <c r="K104" s="6">
        <f t="shared" si="7"/>
        <v>310</v>
      </c>
      <c r="L104" s="7">
        <f t="shared" si="8"/>
        <v>0.45790251107828656</v>
      </c>
      <c r="M104" s="6">
        <f t="shared" si="9"/>
        <v>310</v>
      </c>
      <c r="N104" s="6">
        <v>133</v>
      </c>
      <c r="O104" s="6">
        <v>24</v>
      </c>
      <c r="P104" s="6">
        <v>153</v>
      </c>
    </row>
    <row r="105" spans="1:16" ht="12.75">
      <c r="A105" s="5">
        <v>171645</v>
      </c>
      <c r="B105" s="5" t="s">
        <v>257</v>
      </c>
      <c r="C105" s="5" t="s">
        <v>258</v>
      </c>
      <c r="D105" s="5" t="s">
        <v>131</v>
      </c>
      <c r="E105" s="9" t="s">
        <v>870</v>
      </c>
      <c r="F105" s="6">
        <v>1135</v>
      </c>
      <c r="G105" s="6">
        <v>293</v>
      </c>
      <c r="H105" s="7">
        <f t="shared" si="5"/>
        <v>0.2581497797356828</v>
      </c>
      <c r="I105" s="6">
        <v>62</v>
      </c>
      <c r="J105" s="7">
        <f t="shared" si="6"/>
        <v>0.05462555066079295</v>
      </c>
      <c r="K105" s="6">
        <f t="shared" si="7"/>
        <v>355</v>
      </c>
      <c r="L105" s="7">
        <f t="shared" si="8"/>
        <v>0.31277533039647576</v>
      </c>
      <c r="M105" s="6">
        <f t="shared" si="9"/>
        <v>551</v>
      </c>
      <c r="N105" s="6">
        <v>230</v>
      </c>
      <c r="O105" s="6">
        <v>40</v>
      </c>
      <c r="P105" s="6">
        <v>281</v>
      </c>
    </row>
    <row r="106" spans="1:16" ht="12.75">
      <c r="A106" s="5">
        <v>641638</v>
      </c>
      <c r="B106" s="5" t="s">
        <v>259</v>
      </c>
      <c r="C106" s="5" t="s">
        <v>260</v>
      </c>
      <c r="D106" s="5" t="s">
        <v>108</v>
      </c>
      <c r="E106" s="9" t="s">
        <v>870</v>
      </c>
      <c r="F106" s="6">
        <v>3218</v>
      </c>
      <c r="G106" s="6">
        <v>950</v>
      </c>
      <c r="H106" s="7">
        <f t="shared" si="5"/>
        <v>0.2952144188937228</v>
      </c>
      <c r="I106" s="6">
        <v>270</v>
      </c>
      <c r="J106" s="7">
        <f t="shared" si="6"/>
        <v>0.0839030453697949</v>
      </c>
      <c r="K106" s="6">
        <f t="shared" si="7"/>
        <v>1220</v>
      </c>
      <c r="L106" s="7">
        <f t="shared" si="8"/>
        <v>0.3791174642635177</v>
      </c>
      <c r="M106" s="6">
        <f t="shared" si="9"/>
        <v>1717</v>
      </c>
      <c r="N106" s="6">
        <v>604</v>
      </c>
      <c r="O106" s="6">
        <v>144</v>
      </c>
      <c r="P106" s="6">
        <v>969</v>
      </c>
    </row>
    <row r="107" spans="1:16" ht="12.75">
      <c r="A107" s="5">
        <v>471659</v>
      </c>
      <c r="B107" s="5" t="s">
        <v>261</v>
      </c>
      <c r="C107" s="5" t="s">
        <v>262</v>
      </c>
      <c r="D107" s="5" t="s">
        <v>263</v>
      </c>
      <c r="E107" s="9" t="s">
        <v>870</v>
      </c>
      <c r="F107" s="6">
        <v>1678</v>
      </c>
      <c r="G107" s="6">
        <v>383</v>
      </c>
      <c r="H107" s="7">
        <f t="shared" si="5"/>
        <v>0.22824791418355184</v>
      </c>
      <c r="I107" s="6">
        <v>114</v>
      </c>
      <c r="J107" s="7">
        <f t="shared" si="6"/>
        <v>0.06793802145411204</v>
      </c>
      <c r="K107" s="6">
        <f t="shared" si="7"/>
        <v>497</v>
      </c>
      <c r="L107" s="7">
        <f t="shared" si="8"/>
        <v>0.2961859356376639</v>
      </c>
      <c r="M107" s="6">
        <f t="shared" si="9"/>
        <v>977</v>
      </c>
      <c r="N107" s="6">
        <v>262</v>
      </c>
      <c r="O107" s="6">
        <v>71</v>
      </c>
      <c r="P107" s="6">
        <v>644</v>
      </c>
    </row>
    <row r="108" spans="1:16" ht="12.75">
      <c r="A108" s="5">
        <v>670714</v>
      </c>
      <c r="B108" s="5" t="s">
        <v>264</v>
      </c>
      <c r="C108" s="5" t="s">
        <v>265</v>
      </c>
      <c r="D108" s="5" t="s">
        <v>57</v>
      </c>
      <c r="E108" s="9" t="s">
        <v>870</v>
      </c>
      <c r="F108" s="6">
        <v>4782</v>
      </c>
      <c r="G108" s="6">
        <v>376</v>
      </c>
      <c r="H108" s="7">
        <f t="shared" si="5"/>
        <v>0.07862818904224174</v>
      </c>
      <c r="I108" s="6">
        <v>61</v>
      </c>
      <c r="J108" s="7">
        <f t="shared" si="6"/>
        <v>0.012756168966959431</v>
      </c>
      <c r="K108" s="6">
        <f t="shared" si="7"/>
        <v>437</v>
      </c>
      <c r="L108" s="7">
        <f t="shared" si="8"/>
        <v>0.09138435800920117</v>
      </c>
      <c r="M108" s="6">
        <f t="shared" si="9"/>
        <v>2102</v>
      </c>
      <c r="N108" s="6">
        <v>234</v>
      </c>
      <c r="O108" s="6">
        <v>39</v>
      </c>
      <c r="P108" s="6">
        <v>1829</v>
      </c>
    </row>
    <row r="109" spans="1:16" ht="12.75">
      <c r="A109" s="5">
        <v>471666</v>
      </c>
      <c r="B109" s="5" t="s">
        <v>266</v>
      </c>
      <c r="C109" s="5" t="s">
        <v>267</v>
      </c>
      <c r="D109" s="5" t="s">
        <v>263</v>
      </c>
      <c r="E109" s="9" t="s">
        <v>870</v>
      </c>
      <c r="F109" s="6">
        <v>316</v>
      </c>
      <c r="G109" s="6">
        <v>96</v>
      </c>
      <c r="H109" s="7">
        <f t="shared" si="5"/>
        <v>0.3037974683544304</v>
      </c>
      <c r="I109" s="6">
        <v>35</v>
      </c>
      <c r="J109" s="7">
        <f t="shared" si="6"/>
        <v>0.11075949367088607</v>
      </c>
      <c r="K109" s="6">
        <f t="shared" si="7"/>
        <v>131</v>
      </c>
      <c r="L109" s="7">
        <f t="shared" si="8"/>
        <v>0.41455696202531644</v>
      </c>
      <c r="M109" s="6">
        <f t="shared" si="9"/>
        <v>228</v>
      </c>
      <c r="N109" s="6">
        <v>64</v>
      </c>
      <c r="O109" s="6">
        <v>17</v>
      </c>
      <c r="P109" s="6">
        <v>147</v>
      </c>
    </row>
    <row r="110" spans="1:16" ht="12.75">
      <c r="A110" s="5">
        <v>661687</v>
      </c>
      <c r="B110" s="5" t="s">
        <v>268</v>
      </c>
      <c r="C110" s="5" t="s">
        <v>269</v>
      </c>
      <c r="D110" s="5" t="s">
        <v>270</v>
      </c>
      <c r="E110" s="9" t="s">
        <v>870</v>
      </c>
      <c r="F110" s="6">
        <v>402</v>
      </c>
      <c r="G110" s="6">
        <v>53</v>
      </c>
      <c r="H110" s="7">
        <f t="shared" si="5"/>
        <v>0.1318407960199005</v>
      </c>
      <c r="I110" s="6">
        <v>1</v>
      </c>
      <c r="J110" s="7">
        <f t="shared" si="6"/>
        <v>0.0024875621890547263</v>
      </c>
      <c r="K110" s="6">
        <f t="shared" si="7"/>
        <v>54</v>
      </c>
      <c r="L110" s="7">
        <f t="shared" si="8"/>
        <v>0.13432835820895522</v>
      </c>
      <c r="M110" s="6">
        <f t="shared" si="9"/>
        <v>166</v>
      </c>
      <c r="N110" s="6">
        <v>33</v>
      </c>
      <c r="O110" s="6">
        <v>1</v>
      </c>
      <c r="P110" s="6">
        <v>132</v>
      </c>
    </row>
    <row r="111" spans="1:16" ht="12.75">
      <c r="A111" s="5">
        <v>531694</v>
      </c>
      <c r="B111" s="5" t="s">
        <v>271</v>
      </c>
      <c r="C111" s="5" t="s">
        <v>272</v>
      </c>
      <c r="D111" s="5" t="s">
        <v>100</v>
      </c>
      <c r="E111" s="9" t="s">
        <v>870</v>
      </c>
      <c r="F111" s="6">
        <v>1802</v>
      </c>
      <c r="G111" s="6">
        <v>366</v>
      </c>
      <c r="H111" s="7">
        <f t="shared" si="5"/>
        <v>0.20310765815760268</v>
      </c>
      <c r="I111" s="6">
        <v>71</v>
      </c>
      <c r="J111" s="7">
        <f t="shared" si="6"/>
        <v>0.039400665926748055</v>
      </c>
      <c r="K111" s="6">
        <f t="shared" si="7"/>
        <v>437</v>
      </c>
      <c r="L111" s="7">
        <f t="shared" si="8"/>
        <v>0.24250832408435072</v>
      </c>
      <c r="M111" s="6">
        <f t="shared" si="9"/>
        <v>735</v>
      </c>
      <c r="N111" s="6">
        <v>234</v>
      </c>
      <c r="O111" s="6">
        <v>33</v>
      </c>
      <c r="P111" s="6">
        <v>468</v>
      </c>
    </row>
    <row r="112" spans="1:16" ht="12.75">
      <c r="A112" s="5">
        <v>181729</v>
      </c>
      <c r="B112" s="5" t="s">
        <v>273</v>
      </c>
      <c r="C112" s="5" t="s">
        <v>274</v>
      </c>
      <c r="D112" s="5" t="s">
        <v>39</v>
      </c>
      <c r="E112" s="9" t="s">
        <v>870</v>
      </c>
      <c r="F112" s="6">
        <v>860</v>
      </c>
      <c r="G112" s="6">
        <v>181</v>
      </c>
      <c r="H112" s="7">
        <f t="shared" si="5"/>
        <v>0.21046511627906977</v>
      </c>
      <c r="I112" s="6">
        <v>40</v>
      </c>
      <c r="J112" s="7">
        <f t="shared" si="6"/>
        <v>0.046511627906976744</v>
      </c>
      <c r="K112" s="6">
        <f t="shared" si="7"/>
        <v>221</v>
      </c>
      <c r="L112" s="7">
        <f t="shared" si="8"/>
        <v>0.2569767441860465</v>
      </c>
      <c r="M112" s="6">
        <f t="shared" si="9"/>
        <v>408</v>
      </c>
      <c r="N112" s="6">
        <v>123</v>
      </c>
      <c r="O112" s="6">
        <v>27</v>
      </c>
      <c r="P112" s="6">
        <v>258</v>
      </c>
    </row>
    <row r="113" spans="1:16" ht="12.75">
      <c r="A113" s="5">
        <v>111736</v>
      </c>
      <c r="B113" s="5" t="s">
        <v>275</v>
      </c>
      <c r="C113" s="5" t="s">
        <v>276</v>
      </c>
      <c r="D113" s="5" t="s">
        <v>158</v>
      </c>
      <c r="E113" s="9" t="s">
        <v>870</v>
      </c>
      <c r="F113" s="6">
        <v>463</v>
      </c>
      <c r="G113" s="6">
        <v>134</v>
      </c>
      <c r="H113" s="7">
        <f t="shared" si="5"/>
        <v>0.2894168466522678</v>
      </c>
      <c r="I113" s="6">
        <v>41</v>
      </c>
      <c r="J113" s="7">
        <f t="shared" si="6"/>
        <v>0.08855291576673865</v>
      </c>
      <c r="K113" s="6">
        <f t="shared" si="7"/>
        <v>175</v>
      </c>
      <c r="L113" s="7">
        <f t="shared" si="8"/>
        <v>0.3779697624190065</v>
      </c>
      <c r="M113" s="6">
        <f t="shared" si="9"/>
        <v>238</v>
      </c>
      <c r="N113" s="6">
        <v>90</v>
      </c>
      <c r="O113" s="6">
        <v>26</v>
      </c>
      <c r="P113" s="6">
        <v>122</v>
      </c>
    </row>
    <row r="114" spans="1:16" ht="12.75">
      <c r="A114" s="5">
        <v>221813</v>
      </c>
      <c r="B114" s="5" t="s">
        <v>277</v>
      </c>
      <c r="C114" s="5" t="s">
        <v>278</v>
      </c>
      <c r="D114" s="5" t="s">
        <v>126</v>
      </c>
      <c r="E114" s="9" t="s">
        <v>870</v>
      </c>
      <c r="F114" s="6">
        <v>804</v>
      </c>
      <c r="G114" s="6">
        <v>265</v>
      </c>
      <c r="H114" s="7">
        <f t="shared" si="5"/>
        <v>0.32960199004975127</v>
      </c>
      <c r="I114" s="6">
        <v>77</v>
      </c>
      <c r="J114" s="7">
        <f t="shared" si="6"/>
        <v>0.09577114427860696</v>
      </c>
      <c r="K114" s="6">
        <f t="shared" si="7"/>
        <v>342</v>
      </c>
      <c r="L114" s="7">
        <f t="shared" si="8"/>
        <v>0.4253731343283582</v>
      </c>
      <c r="M114" s="6">
        <f t="shared" si="9"/>
        <v>556</v>
      </c>
      <c r="N114" s="6">
        <v>197</v>
      </c>
      <c r="O114" s="6">
        <v>52</v>
      </c>
      <c r="P114" s="6">
        <v>307</v>
      </c>
    </row>
    <row r="115" spans="1:16" ht="12.75">
      <c r="A115" s="5">
        <v>545757</v>
      </c>
      <c r="B115" s="5" t="s">
        <v>279</v>
      </c>
      <c r="C115" s="5" t="s">
        <v>280</v>
      </c>
      <c r="D115" s="5" t="s">
        <v>150</v>
      </c>
      <c r="E115" s="9" t="s">
        <v>870</v>
      </c>
      <c r="F115" s="6">
        <v>568</v>
      </c>
      <c r="G115" s="6">
        <v>401</v>
      </c>
      <c r="H115" s="7">
        <f t="shared" si="5"/>
        <v>0.7059859154929577</v>
      </c>
      <c r="I115" s="6">
        <v>0</v>
      </c>
      <c r="J115" s="7">
        <f t="shared" si="6"/>
        <v>0</v>
      </c>
      <c r="K115" s="6">
        <f t="shared" si="7"/>
        <v>401</v>
      </c>
      <c r="L115" s="7">
        <f t="shared" si="8"/>
        <v>0.7059859154929577</v>
      </c>
      <c r="M115" s="6">
        <f t="shared" si="9"/>
        <v>454</v>
      </c>
      <c r="N115" s="6">
        <v>321</v>
      </c>
      <c r="O115" s="6">
        <v>0</v>
      </c>
      <c r="P115" s="6">
        <v>133</v>
      </c>
    </row>
    <row r="116" spans="1:16" ht="12.75">
      <c r="A116" s="5">
        <v>191855</v>
      </c>
      <c r="B116" s="5" t="s">
        <v>281</v>
      </c>
      <c r="C116" s="5" t="s">
        <v>282</v>
      </c>
      <c r="D116" s="5" t="s">
        <v>282</v>
      </c>
      <c r="E116" s="9" t="s">
        <v>870</v>
      </c>
      <c r="F116" s="6">
        <v>392</v>
      </c>
      <c r="G116" s="6">
        <v>164</v>
      </c>
      <c r="H116" s="7">
        <f t="shared" si="5"/>
        <v>0.41836734693877553</v>
      </c>
      <c r="I116" s="6">
        <v>40</v>
      </c>
      <c r="J116" s="7">
        <f t="shared" si="6"/>
        <v>0.10204081632653061</v>
      </c>
      <c r="K116" s="6">
        <f t="shared" si="7"/>
        <v>204</v>
      </c>
      <c r="L116" s="7">
        <f t="shared" si="8"/>
        <v>0.5204081632653061</v>
      </c>
      <c r="M116" s="6">
        <f t="shared" si="9"/>
        <v>190</v>
      </c>
      <c r="N116" s="6">
        <v>108</v>
      </c>
      <c r="O116" s="6">
        <v>19</v>
      </c>
      <c r="P116" s="6">
        <v>63</v>
      </c>
    </row>
    <row r="117" spans="1:16" ht="12.75">
      <c r="A117" s="5">
        <v>201862</v>
      </c>
      <c r="B117" s="5" t="s">
        <v>283</v>
      </c>
      <c r="C117" s="5" t="s">
        <v>284</v>
      </c>
      <c r="D117" s="5" t="s">
        <v>165</v>
      </c>
      <c r="E117" s="9" t="s">
        <v>870</v>
      </c>
      <c r="F117" s="6">
        <v>6771</v>
      </c>
      <c r="G117" s="6">
        <v>2891</v>
      </c>
      <c r="H117" s="7">
        <f t="shared" si="5"/>
        <v>0.4269679515581155</v>
      </c>
      <c r="I117" s="6">
        <v>490</v>
      </c>
      <c r="J117" s="7">
        <f t="shared" si="6"/>
        <v>0.07236744941662974</v>
      </c>
      <c r="K117" s="6">
        <f t="shared" si="7"/>
        <v>3381</v>
      </c>
      <c r="L117" s="7">
        <f t="shared" si="8"/>
        <v>0.4993354009747452</v>
      </c>
      <c r="M117" s="6">
        <f t="shared" si="9"/>
        <v>3447</v>
      </c>
      <c r="N117" s="6">
        <v>1905</v>
      </c>
      <c r="O117" s="6">
        <v>273</v>
      </c>
      <c r="P117" s="6">
        <v>1269</v>
      </c>
    </row>
    <row r="118" spans="1:16" ht="12.75">
      <c r="A118" s="5">
        <v>641870</v>
      </c>
      <c r="B118" s="5" t="s">
        <v>285</v>
      </c>
      <c r="C118" s="5" t="s">
        <v>286</v>
      </c>
      <c r="D118" s="5" t="s">
        <v>108</v>
      </c>
      <c r="E118" s="9" t="s">
        <v>870</v>
      </c>
      <c r="F118" s="6">
        <v>199</v>
      </c>
      <c r="G118" s="6">
        <v>53</v>
      </c>
      <c r="H118" s="7">
        <f t="shared" si="5"/>
        <v>0.2663316582914573</v>
      </c>
      <c r="I118" s="6">
        <v>7</v>
      </c>
      <c r="J118" s="7">
        <f t="shared" si="6"/>
        <v>0.035175879396984924</v>
      </c>
      <c r="K118" s="6">
        <f t="shared" si="7"/>
        <v>60</v>
      </c>
      <c r="L118" s="7">
        <f t="shared" si="8"/>
        <v>0.3015075376884422</v>
      </c>
      <c r="M118" s="6">
        <f t="shared" si="9"/>
        <v>80</v>
      </c>
      <c r="N118" s="6">
        <v>41</v>
      </c>
      <c r="O118" s="6">
        <v>4</v>
      </c>
      <c r="P118" s="6">
        <v>35</v>
      </c>
    </row>
    <row r="119" spans="1:16" ht="12.75">
      <c r="A119" s="5">
        <v>281883</v>
      </c>
      <c r="B119" s="5" t="s">
        <v>287</v>
      </c>
      <c r="C119" s="5" t="s">
        <v>288</v>
      </c>
      <c r="D119" s="5" t="s">
        <v>289</v>
      </c>
      <c r="E119" s="9" t="s">
        <v>870</v>
      </c>
      <c r="F119" s="6">
        <v>2695</v>
      </c>
      <c r="G119" s="6">
        <v>822</v>
      </c>
      <c r="H119" s="7">
        <f t="shared" si="5"/>
        <v>0.30500927643784786</v>
      </c>
      <c r="I119" s="6">
        <v>161</v>
      </c>
      <c r="J119" s="7">
        <f t="shared" si="6"/>
        <v>0.05974025974025974</v>
      </c>
      <c r="K119" s="6">
        <f t="shared" si="7"/>
        <v>983</v>
      </c>
      <c r="L119" s="7">
        <f t="shared" si="8"/>
        <v>0.3647495361781076</v>
      </c>
      <c r="M119" s="6">
        <f t="shared" si="9"/>
        <v>1349</v>
      </c>
      <c r="N119" s="6">
        <v>583</v>
      </c>
      <c r="O119" s="6">
        <v>121</v>
      </c>
      <c r="P119" s="6">
        <v>645</v>
      </c>
    </row>
    <row r="120" spans="1:16" ht="12.75">
      <c r="A120" s="5">
        <v>401890</v>
      </c>
      <c r="B120" s="5" t="s">
        <v>290</v>
      </c>
      <c r="C120" s="5" t="s">
        <v>146</v>
      </c>
      <c r="D120" s="5" t="s">
        <v>146</v>
      </c>
      <c r="E120" s="9" t="s">
        <v>870</v>
      </c>
      <c r="F120" s="6">
        <v>738</v>
      </c>
      <c r="G120" s="6">
        <v>81</v>
      </c>
      <c r="H120" s="7">
        <f t="shared" si="5"/>
        <v>0.10975609756097561</v>
      </c>
      <c r="I120" s="6">
        <v>16</v>
      </c>
      <c r="J120" s="7">
        <f t="shared" si="6"/>
        <v>0.02168021680216802</v>
      </c>
      <c r="K120" s="6">
        <f t="shared" si="7"/>
        <v>97</v>
      </c>
      <c r="L120" s="7">
        <f t="shared" si="8"/>
        <v>0.13143631436314362</v>
      </c>
      <c r="M120" s="6">
        <f t="shared" si="9"/>
        <v>270</v>
      </c>
      <c r="N120" s="6">
        <v>52</v>
      </c>
      <c r="O120" s="6">
        <v>11</v>
      </c>
      <c r="P120" s="6">
        <v>207</v>
      </c>
    </row>
    <row r="121" spans="1:16" ht="12.75">
      <c r="A121" s="5">
        <v>401900</v>
      </c>
      <c r="B121" s="5" t="s">
        <v>291</v>
      </c>
      <c r="C121" s="5" t="s">
        <v>292</v>
      </c>
      <c r="D121" s="5" t="s">
        <v>146</v>
      </c>
      <c r="E121" s="9" t="s">
        <v>870</v>
      </c>
      <c r="F121" s="6">
        <v>4541</v>
      </c>
      <c r="G121" s="6">
        <v>655</v>
      </c>
      <c r="H121" s="7">
        <f t="shared" si="5"/>
        <v>0.14424135652939882</v>
      </c>
      <c r="I121" s="6">
        <v>87</v>
      </c>
      <c r="J121" s="7">
        <f t="shared" si="6"/>
        <v>0.019158775600088086</v>
      </c>
      <c r="K121" s="6">
        <f t="shared" si="7"/>
        <v>742</v>
      </c>
      <c r="L121" s="7">
        <f t="shared" si="8"/>
        <v>0.1634001321294869</v>
      </c>
      <c r="M121" s="6">
        <f t="shared" si="9"/>
        <v>1858</v>
      </c>
      <c r="N121" s="6">
        <v>370</v>
      </c>
      <c r="O121" s="6">
        <v>42</v>
      </c>
      <c r="P121" s="6">
        <v>1446</v>
      </c>
    </row>
    <row r="122" spans="1:16" ht="12.75">
      <c r="A122" s="5">
        <v>481939</v>
      </c>
      <c r="B122" s="5" t="s">
        <v>293</v>
      </c>
      <c r="C122" s="5" t="s">
        <v>294</v>
      </c>
      <c r="D122" s="5" t="s">
        <v>42</v>
      </c>
      <c r="E122" s="9" t="s">
        <v>870</v>
      </c>
      <c r="F122" s="6">
        <v>469</v>
      </c>
      <c r="G122" s="6">
        <v>218</v>
      </c>
      <c r="H122" s="7">
        <f t="shared" si="5"/>
        <v>0.464818763326226</v>
      </c>
      <c r="I122" s="6">
        <v>56</v>
      </c>
      <c r="J122" s="7">
        <f t="shared" si="6"/>
        <v>0.11940298507462686</v>
      </c>
      <c r="K122" s="6">
        <f t="shared" si="7"/>
        <v>274</v>
      </c>
      <c r="L122" s="7">
        <f t="shared" si="8"/>
        <v>0.5842217484008528</v>
      </c>
      <c r="M122" s="6">
        <f t="shared" si="9"/>
        <v>339</v>
      </c>
      <c r="N122" s="6">
        <v>180</v>
      </c>
      <c r="O122" s="6">
        <v>40</v>
      </c>
      <c r="P122" s="6">
        <v>119</v>
      </c>
    </row>
    <row r="123" spans="1:16" ht="12.75">
      <c r="A123" s="5">
        <v>441953</v>
      </c>
      <c r="B123" s="5" t="s">
        <v>295</v>
      </c>
      <c r="C123" s="5" t="s">
        <v>296</v>
      </c>
      <c r="D123" s="5" t="s">
        <v>48</v>
      </c>
      <c r="E123" s="9" t="s">
        <v>870</v>
      </c>
      <c r="F123" s="6">
        <v>1617</v>
      </c>
      <c r="G123" s="6">
        <v>240</v>
      </c>
      <c r="H123" s="7">
        <f t="shared" si="5"/>
        <v>0.14842300556586271</v>
      </c>
      <c r="I123" s="6">
        <v>82</v>
      </c>
      <c r="J123" s="7">
        <f t="shared" si="6"/>
        <v>0.05071119356833643</v>
      </c>
      <c r="K123" s="6">
        <f t="shared" si="7"/>
        <v>322</v>
      </c>
      <c r="L123" s="7">
        <f t="shared" si="8"/>
        <v>0.19913419913419914</v>
      </c>
      <c r="M123" s="6">
        <f t="shared" si="9"/>
        <v>692</v>
      </c>
      <c r="N123" s="6">
        <v>148</v>
      </c>
      <c r="O123" s="6">
        <v>50</v>
      </c>
      <c r="P123" s="6">
        <v>494</v>
      </c>
    </row>
    <row r="124" spans="1:16" ht="12.75">
      <c r="A124" s="5">
        <v>612009</v>
      </c>
      <c r="B124" s="5" t="s">
        <v>297</v>
      </c>
      <c r="C124" s="5" t="s">
        <v>298</v>
      </c>
      <c r="D124" s="5" t="s">
        <v>51</v>
      </c>
      <c r="E124" s="9" t="s">
        <v>870</v>
      </c>
      <c r="F124" s="6">
        <v>1379</v>
      </c>
      <c r="G124" s="6">
        <v>273</v>
      </c>
      <c r="H124" s="7">
        <f t="shared" si="5"/>
        <v>0.19796954314720813</v>
      </c>
      <c r="I124" s="6">
        <v>92</v>
      </c>
      <c r="J124" s="7">
        <f t="shared" si="6"/>
        <v>0.06671501087744743</v>
      </c>
      <c r="K124" s="6">
        <f t="shared" si="7"/>
        <v>365</v>
      </c>
      <c r="L124" s="7">
        <f t="shared" si="8"/>
        <v>0.26468455402465557</v>
      </c>
      <c r="M124" s="6">
        <f t="shared" si="9"/>
        <v>786</v>
      </c>
      <c r="N124" s="6">
        <v>173</v>
      </c>
      <c r="O124" s="6">
        <v>50</v>
      </c>
      <c r="P124" s="6">
        <v>563</v>
      </c>
    </row>
    <row r="125" spans="1:16" ht="12.75">
      <c r="A125" s="5">
        <v>642044</v>
      </c>
      <c r="B125" s="5" t="s">
        <v>299</v>
      </c>
      <c r="C125" s="5" t="s">
        <v>300</v>
      </c>
      <c r="D125" s="5" t="s">
        <v>108</v>
      </c>
      <c r="E125" s="9" t="s">
        <v>870</v>
      </c>
      <c r="F125" s="6">
        <v>204</v>
      </c>
      <c r="G125" s="6">
        <v>36</v>
      </c>
      <c r="H125" s="7">
        <f t="shared" si="5"/>
        <v>0.17647058823529413</v>
      </c>
      <c r="I125" s="6">
        <v>10</v>
      </c>
      <c r="J125" s="7">
        <f t="shared" si="6"/>
        <v>0.049019607843137254</v>
      </c>
      <c r="K125" s="6">
        <f t="shared" si="7"/>
        <v>46</v>
      </c>
      <c r="L125" s="7">
        <f t="shared" si="8"/>
        <v>0.22549019607843138</v>
      </c>
      <c r="M125" s="6">
        <f t="shared" si="9"/>
        <v>80</v>
      </c>
      <c r="N125" s="6">
        <v>22</v>
      </c>
      <c r="O125" s="6">
        <v>6</v>
      </c>
      <c r="P125" s="6">
        <v>52</v>
      </c>
    </row>
    <row r="126" spans="1:16" ht="12.75">
      <c r="A126" s="5">
        <v>662058</v>
      </c>
      <c r="B126" s="5" t="s">
        <v>301</v>
      </c>
      <c r="C126" s="5" t="s">
        <v>302</v>
      </c>
      <c r="D126" s="5" t="s">
        <v>270</v>
      </c>
      <c r="E126" s="9" t="s">
        <v>870</v>
      </c>
      <c r="F126" s="6">
        <v>3842</v>
      </c>
      <c r="G126" s="6">
        <v>447</v>
      </c>
      <c r="H126" s="7">
        <f t="shared" si="5"/>
        <v>0.11634565330557002</v>
      </c>
      <c r="I126" s="6">
        <v>142</v>
      </c>
      <c r="J126" s="7">
        <f t="shared" si="6"/>
        <v>0.03695991671004685</v>
      </c>
      <c r="K126" s="6">
        <f t="shared" si="7"/>
        <v>589</v>
      </c>
      <c r="L126" s="7">
        <f t="shared" si="8"/>
        <v>0.15330557001561687</v>
      </c>
      <c r="M126" s="6">
        <f t="shared" si="9"/>
        <v>1523</v>
      </c>
      <c r="N126" s="6">
        <v>276</v>
      </c>
      <c r="O126" s="6">
        <v>82</v>
      </c>
      <c r="P126" s="6">
        <v>1165</v>
      </c>
    </row>
    <row r="127" spans="1:16" ht="12.75">
      <c r="A127" s="5">
        <v>152114</v>
      </c>
      <c r="B127" s="5" t="s">
        <v>303</v>
      </c>
      <c r="C127" s="5" t="s">
        <v>304</v>
      </c>
      <c r="D127" s="5" t="s">
        <v>305</v>
      </c>
      <c r="E127" s="9" t="s">
        <v>870</v>
      </c>
      <c r="F127" s="6">
        <v>541</v>
      </c>
      <c r="G127" s="6">
        <v>158</v>
      </c>
      <c r="H127" s="7">
        <f t="shared" si="5"/>
        <v>0.2920517560073937</v>
      </c>
      <c r="I127" s="6">
        <v>41</v>
      </c>
      <c r="J127" s="7">
        <f t="shared" si="6"/>
        <v>0.07578558225508318</v>
      </c>
      <c r="K127" s="6">
        <f t="shared" si="7"/>
        <v>199</v>
      </c>
      <c r="L127" s="7">
        <f t="shared" si="8"/>
        <v>0.3678373382624769</v>
      </c>
      <c r="M127" s="6">
        <f t="shared" si="9"/>
        <v>226</v>
      </c>
      <c r="N127" s="6">
        <v>83</v>
      </c>
      <c r="O127" s="6">
        <v>18</v>
      </c>
      <c r="P127" s="6">
        <v>125</v>
      </c>
    </row>
    <row r="128" spans="1:16" ht="12.75">
      <c r="A128" s="5">
        <v>422128</v>
      </c>
      <c r="B128" s="5" t="s">
        <v>306</v>
      </c>
      <c r="C128" s="5" t="s">
        <v>307</v>
      </c>
      <c r="D128" s="5" t="s">
        <v>308</v>
      </c>
      <c r="E128" s="9" t="s">
        <v>870</v>
      </c>
      <c r="F128" s="6">
        <v>552</v>
      </c>
      <c r="G128" s="6">
        <v>245</v>
      </c>
      <c r="H128" s="7">
        <f t="shared" si="5"/>
        <v>0.4438405797101449</v>
      </c>
      <c r="I128" s="6">
        <v>51</v>
      </c>
      <c r="J128" s="7">
        <f t="shared" si="6"/>
        <v>0.09239130434782608</v>
      </c>
      <c r="K128" s="6">
        <f t="shared" si="7"/>
        <v>296</v>
      </c>
      <c r="L128" s="7">
        <f t="shared" si="8"/>
        <v>0.5362318840579711</v>
      </c>
      <c r="M128" s="6">
        <f t="shared" si="9"/>
        <v>294</v>
      </c>
      <c r="N128" s="6">
        <v>161</v>
      </c>
      <c r="O128" s="6">
        <v>28</v>
      </c>
      <c r="P128" s="6">
        <v>105</v>
      </c>
    </row>
    <row r="129" spans="1:16" ht="12.75">
      <c r="A129" s="5">
        <v>602135</v>
      </c>
      <c r="B129" s="5" t="s">
        <v>309</v>
      </c>
      <c r="C129" s="5" t="s">
        <v>310</v>
      </c>
      <c r="D129" s="5" t="s">
        <v>311</v>
      </c>
      <c r="E129" s="9" t="s">
        <v>870</v>
      </c>
      <c r="F129" s="6">
        <v>348</v>
      </c>
      <c r="G129" s="6">
        <v>163</v>
      </c>
      <c r="H129" s="7">
        <f aca="true" t="shared" si="10" ref="H129:H192">G129/F129</f>
        <v>0.46839080459770116</v>
      </c>
      <c r="I129" s="6">
        <v>38</v>
      </c>
      <c r="J129" s="7">
        <f aca="true" t="shared" si="11" ref="J129:J192">I129/F129</f>
        <v>0.10919540229885058</v>
      </c>
      <c r="K129" s="6">
        <f aca="true" t="shared" si="12" ref="K129:K192">I129+G129</f>
        <v>201</v>
      </c>
      <c r="L129" s="7">
        <f aca="true" t="shared" si="13" ref="L129:L192">(G129+I129)/F129</f>
        <v>0.5775862068965517</v>
      </c>
      <c r="M129" s="6">
        <f aca="true" t="shared" si="14" ref="M129:M192">N129+O129+P129</f>
        <v>267</v>
      </c>
      <c r="N129" s="6">
        <v>128</v>
      </c>
      <c r="O129" s="6">
        <v>29</v>
      </c>
      <c r="P129" s="6">
        <v>110</v>
      </c>
    </row>
    <row r="130" spans="1:16" ht="12.75">
      <c r="A130" s="5">
        <v>62142</v>
      </c>
      <c r="B130" s="5" t="s">
        <v>312</v>
      </c>
      <c r="C130" s="5" t="s">
        <v>313</v>
      </c>
      <c r="D130" s="5" t="s">
        <v>33</v>
      </c>
      <c r="E130" s="9" t="s">
        <v>870</v>
      </c>
      <c r="F130" s="6">
        <v>150</v>
      </c>
      <c r="G130" s="6">
        <v>62</v>
      </c>
      <c r="H130" s="7">
        <f t="shared" si="10"/>
        <v>0.41333333333333333</v>
      </c>
      <c r="I130" s="6">
        <v>20</v>
      </c>
      <c r="J130" s="7">
        <f t="shared" si="11"/>
        <v>0.13333333333333333</v>
      </c>
      <c r="K130" s="6">
        <f t="shared" si="12"/>
        <v>82</v>
      </c>
      <c r="L130" s="7">
        <f t="shared" si="13"/>
        <v>0.5466666666666666</v>
      </c>
      <c r="M130" s="6">
        <f t="shared" si="14"/>
        <v>111</v>
      </c>
      <c r="N130" s="6">
        <v>52</v>
      </c>
      <c r="O130" s="6">
        <v>14</v>
      </c>
      <c r="P130" s="6">
        <v>45</v>
      </c>
    </row>
    <row r="131" spans="1:16" ht="12.75">
      <c r="A131" s="5">
        <v>402184</v>
      </c>
      <c r="B131" s="5" t="s">
        <v>314</v>
      </c>
      <c r="C131" s="5" t="s">
        <v>315</v>
      </c>
      <c r="D131" s="5" t="s">
        <v>146</v>
      </c>
      <c r="E131" s="9" t="s">
        <v>870</v>
      </c>
      <c r="F131" s="6">
        <v>976</v>
      </c>
      <c r="G131" s="6">
        <v>326</v>
      </c>
      <c r="H131" s="7">
        <f t="shared" si="10"/>
        <v>0.33401639344262296</v>
      </c>
      <c r="I131" s="6">
        <v>51</v>
      </c>
      <c r="J131" s="7">
        <f t="shared" si="11"/>
        <v>0.05225409836065574</v>
      </c>
      <c r="K131" s="6">
        <f t="shared" si="12"/>
        <v>377</v>
      </c>
      <c r="L131" s="7">
        <f t="shared" si="13"/>
        <v>0.3862704918032787</v>
      </c>
      <c r="M131" s="6">
        <f t="shared" si="14"/>
        <v>588</v>
      </c>
      <c r="N131" s="6">
        <v>247</v>
      </c>
      <c r="O131" s="6">
        <v>30</v>
      </c>
      <c r="P131" s="6">
        <v>311</v>
      </c>
    </row>
    <row r="132" spans="1:16" ht="12.75">
      <c r="A132" s="5">
        <v>552198</v>
      </c>
      <c r="B132" s="5" t="s">
        <v>316</v>
      </c>
      <c r="C132" s="5" t="s">
        <v>317</v>
      </c>
      <c r="D132" s="5" t="s">
        <v>73</v>
      </c>
      <c r="E132" s="9" t="s">
        <v>870</v>
      </c>
      <c r="F132" s="6">
        <v>677</v>
      </c>
      <c r="G132" s="6">
        <v>224</v>
      </c>
      <c r="H132" s="7">
        <f t="shared" si="10"/>
        <v>0.3308714918759232</v>
      </c>
      <c r="I132" s="6">
        <v>50</v>
      </c>
      <c r="J132" s="7">
        <f t="shared" si="11"/>
        <v>0.07385524372230429</v>
      </c>
      <c r="K132" s="6">
        <f t="shared" si="12"/>
        <v>274</v>
      </c>
      <c r="L132" s="7">
        <f t="shared" si="13"/>
        <v>0.40472673559822747</v>
      </c>
      <c r="M132" s="6">
        <f t="shared" si="14"/>
        <v>403</v>
      </c>
      <c r="N132" s="6">
        <v>157</v>
      </c>
      <c r="O132" s="6">
        <v>35</v>
      </c>
      <c r="P132" s="6">
        <v>211</v>
      </c>
    </row>
    <row r="133" spans="1:16" ht="12.75">
      <c r="A133" s="5">
        <v>382212</v>
      </c>
      <c r="B133" s="5" t="s">
        <v>318</v>
      </c>
      <c r="C133" s="5" t="s">
        <v>319</v>
      </c>
      <c r="D133" s="5" t="s">
        <v>92</v>
      </c>
      <c r="E133" s="9" t="s">
        <v>870</v>
      </c>
      <c r="F133" s="6">
        <v>120</v>
      </c>
      <c r="G133" s="6">
        <v>61</v>
      </c>
      <c r="H133" s="7">
        <f t="shared" si="10"/>
        <v>0.5083333333333333</v>
      </c>
      <c r="I133" s="6">
        <v>4</v>
      </c>
      <c r="J133" s="7">
        <f t="shared" si="11"/>
        <v>0.03333333333333333</v>
      </c>
      <c r="K133" s="6">
        <f t="shared" si="12"/>
        <v>65</v>
      </c>
      <c r="L133" s="7">
        <f t="shared" si="13"/>
        <v>0.5416666666666666</v>
      </c>
      <c r="M133" s="6">
        <f t="shared" si="14"/>
        <v>87</v>
      </c>
      <c r="N133" s="6">
        <v>49</v>
      </c>
      <c r="O133" s="6">
        <v>3</v>
      </c>
      <c r="P133" s="6">
        <v>35</v>
      </c>
    </row>
    <row r="134" spans="1:16" ht="12.75">
      <c r="A134" s="5">
        <v>452217</v>
      </c>
      <c r="B134" s="5" t="s">
        <v>320</v>
      </c>
      <c r="C134" s="5" t="s">
        <v>321</v>
      </c>
      <c r="D134" s="5" t="s">
        <v>177</v>
      </c>
      <c r="E134" s="9" t="s">
        <v>870</v>
      </c>
      <c r="F134" s="6">
        <v>1969</v>
      </c>
      <c r="G134" s="6">
        <v>304</v>
      </c>
      <c r="H134" s="7">
        <f t="shared" si="10"/>
        <v>0.15439309294057899</v>
      </c>
      <c r="I134" s="6">
        <v>93</v>
      </c>
      <c r="J134" s="7">
        <f t="shared" si="11"/>
        <v>0.047232097511427124</v>
      </c>
      <c r="K134" s="6">
        <f t="shared" si="12"/>
        <v>397</v>
      </c>
      <c r="L134" s="7">
        <f t="shared" si="13"/>
        <v>0.20162519045200608</v>
      </c>
      <c r="M134" s="6">
        <f t="shared" si="14"/>
        <v>759</v>
      </c>
      <c r="N134" s="6">
        <v>153</v>
      </c>
      <c r="O134" s="6">
        <v>49</v>
      </c>
      <c r="P134" s="6">
        <v>557</v>
      </c>
    </row>
    <row r="135" spans="1:16" ht="12.75">
      <c r="A135" s="5">
        <v>102226</v>
      </c>
      <c r="B135" s="5" t="s">
        <v>322</v>
      </c>
      <c r="C135" s="5" t="s">
        <v>323</v>
      </c>
      <c r="D135" s="5" t="s">
        <v>19</v>
      </c>
      <c r="E135" s="9" t="s">
        <v>870</v>
      </c>
      <c r="F135" s="6">
        <v>280</v>
      </c>
      <c r="G135" s="6">
        <v>211</v>
      </c>
      <c r="H135" s="7">
        <f t="shared" si="10"/>
        <v>0.7535714285714286</v>
      </c>
      <c r="I135" s="6">
        <v>0</v>
      </c>
      <c r="J135" s="7">
        <f t="shared" si="11"/>
        <v>0</v>
      </c>
      <c r="K135" s="6">
        <f t="shared" si="12"/>
        <v>211</v>
      </c>
      <c r="L135" s="7">
        <f t="shared" si="13"/>
        <v>0.7535714285714286</v>
      </c>
      <c r="M135" s="6">
        <f t="shared" si="14"/>
        <v>190</v>
      </c>
      <c r="N135" s="6">
        <v>141</v>
      </c>
      <c r="O135" s="6">
        <v>0</v>
      </c>
      <c r="P135" s="6">
        <v>49</v>
      </c>
    </row>
    <row r="136" spans="1:16" ht="12.75">
      <c r="A136" s="5">
        <v>72233</v>
      </c>
      <c r="B136" s="5" t="s">
        <v>324</v>
      </c>
      <c r="C136" s="5" t="s">
        <v>325</v>
      </c>
      <c r="D136" s="5" t="s">
        <v>326</v>
      </c>
      <c r="E136" s="9" t="s">
        <v>870</v>
      </c>
      <c r="F136" s="6">
        <v>824</v>
      </c>
      <c r="G136" s="6">
        <v>341</v>
      </c>
      <c r="H136" s="7">
        <f t="shared" si="10"/>
        <v>0.41383495145631066</v>
      </c>
      <c r="I136" s="6">
        <v>68</v>
      </c>
      <c r="J136" s="7">
        <f t="shared" si="11"/>
        <v>0.0825242718446602</v>
      </c>
      <c r="K136" s="6">
        <f t="shared" si="12"/>
        <v>409</v>
      </c>
      <c r="L136" s="7">
        <f t="shared" si="13"/>
        <v>0.4963592233009709</v>
      </c>
      <c r="M136" s="6">
        <f t="shared" si="14"/>
        <v>527</v>
      </c>
      <c r="N136" s="6">
        <v>261</v>
      </c>
      <c r="O136" s="6">
        <v>41</v>
      </c>
      <c r="P136" s="6">
        <v>225</v>
      </c>
    </row>
    <row r="137" spans="1:16" ht="12.75">
      <c r="A137" s="5">
        <v>52289</v>
      </c>
      <c r="B137" s="5" t="s">
        <v>327</v>
      </c>
      <c r="C137" s="5" t="s">
        <v>61</v>
      </c>
      <c r="D137" s="5" t="s">
        <v>62</v>
      </c>
      <c r="E137" s="9" t="s">
        <v>870</v>
      </c>
      <c r="F137" s="6">
        <v>21174</v>
      </c>
      <c r="G137" s="6">
        <v>13474</v>
      </c>
      <c r="H137" s="7">
        <f t="shared" si="10"/>
        <v>0.6363464626428639</v>
      </c>
      <c r="I137" s="6">
        <v>1073</v>
      </c>
      <c r="J137" s="7">
        <f t="shared" si="11"/>
        <v>0.050675356569377536</v>
      </c>
      <c r="K137" s="6">
        <f t="shared" si="12"/>
        <v>14547</v>
      </c>
      <c r="L137" s="7">
        <f t="shared" si="13"/>
        <v>0.6870218192122415</v>
      </c>
      <c r="M137" s="6">
        <f t="shared" si="14"/>
        <v>11534</v>
      </c>
      <c r="N137" s="6">
        <v>8988</v>
      </c>
      <c r="O137" s="6">
        <v>531</v>
      </c>
      <c r="P137" s="6">
        <v>2015</v>
      </c>
    </row>
    <row r="138" spans="1:16" ht="12.75">
      <c r="A138" s="5">
        <v>402296</v>
      </c>
      <c r="B138" s="5" t="s">
        <v>328</v>
      </c>
      <c r="C138" s="5" t="s">
        <v>329</v>
      </c>
      <c r="D138" s="5" t="s">
        <v>146</v>
      </c>
      <c r="E138" s="9" t="s">
        <v>870</v>
      </c>
      <c r="F138" s="6">
        <v>2701</v>
      </c>
      <c r="G138" s="6">
        <v>619</v>
      </c>
      <c r="H138" s="7">
        <f t="shared" si="10"/>
        <v>0.22917437985931136</v>
      </c>
      <c r="I138" s="6">
        <v>136</v>
      </c>
      <c r="J138" s="7">
        <f t="shared" si="11"/>
        <v>0.050351721584598295</v>
      </c>
      <c r="K138" s="6">
        <f t="shared" si="12"/>
        <v>755</v>
      </c>
      <c r="L138" s="7">
        <f t="shared" si="13"/>
        <v>0.27952610144390966</v>
      </c>
      <c r="M138" s="6">
        <f t="shared" si="14"/>
        <v>1126</v>
      </c>
      <c r="N138" s="6">
        <v>353</v>
      </c>
      <c r="O138" s="6">
        <v>66</v>
      </c>
      <c r="P138" s="6">
        <v>707</v>
      </c>
    </row>
    <row r="139" spans="1:16" ht="12.75">
      <c r="A139" s="5">
        <v>402303</v>
      </c>
      <c r="B139" s="5" t="s">
        <v>330</v>
      </c>
      <c r="C139" s="5" t="s">
        <v>331</v>
      </c>
      <c r="D139" s="5" t="s">
        <v>146</v>
      </c>
      <c r="E139" s="9" t="s">
        <v>870</v>
      </c>
      <c r="F139" s="6">
        <v>3554</v>
      </c>
      <c r="G139" s="6">
        <v>1346</v>
      </c>
      <c r="H139" s="7">
        <f t="shared" si="10"/>
        <v>0.3787281935846933</v>
      </c>
      <c r="I139" s="6">
        <v>369</v>
      </c>
      <c r="J139" s="7">
        <f t="shared" si="11"/>
        <v>0.10382667416994935</v>
      </c>
      <c r="K139" s="6">
        <f t="shared" si="12"/>
        <v>1715</v>
      </c>
      <c r="L139" s="7">
        <f t="shared" si="13"/>
        <v>0.4825548677546427</v>
      </c>
      <c r="M139" s="6">
        <f t="shared" si="14"/>
        <v>2063</v>
      </c>
      <c r="N139" s="6">
        <v>907</v>
      </c>
      <c r="O139" s="6">
        <v>257</v>
      </c>
      <c r="P139" s="6">
        <v>899</v>
      </c>
    </row>
    <row r="140" spans="1:16" ht="12.75">
      <c r="A140" s="5">
        <v>102394</v>
      </c>
      <c r="B140" s="5" t="s">
        <v>332</v>
      </c>
      <c r="C140" s="5" t="s">
        <v>333</v>
      </c>
      <c r="D140" s="5" t="s">
        <v>19</v>
      </c>
      <c r="E140" s="9" t="s">
        <v>870</v>
      </c>
      <c r="F140" s="6">
        <v>359</v>
      </c>
      <c r="G140" s="6">
        <v>178</v>
      </c>
      <c r="H140" s="7">
        <f t="shared" si="10"/>
        <v>0.4958217270194986</v>
      </c>
      <c r="I140" s="6">
        <v>58</v>
      </c>
      <c r="J140" s="7">
        <f t="shared" si="11"/>
        <v>0.1615598885793872</v>
      </c>
      <c r="K140" s="6">
        <f t="shared" si="12"/>
        <v>236</v>
      </c>
      <c r="L140" s="7">
        <f t="shared" si="13"/>
        <v>0.6573816155988857</v>
      </c>
      <c r="M140" s="6">
        <f t="shared" si="14"/>
        <v>251</v>
      </c>
      <c r="N140" s="6">
        <v>118</v>
      </c>
      <c r="O140" s="6">
        <v>33</v>
      </c>
      <c r="P140" s="6">
        <v>100</v>
      </c>
    </row>
    <row r="141" spans="1:16" ht="12.75">
      <c r="A141" s="5">
        <v>582415</v>
      </c>
      <c r="B141" s="5" t="s">
        <v>334</v>
      </c>
      <c r="C141" s="5" t="s">
        <v>335</v>
      </c>
      <c r="D141" s="5" t="s">
        <v>123</v>
      </c>
      <c r="E141" s="9" t="s">
        <v>870</v>
      </c>
      <c r="F141" s="6">
        <v>291</v>
      </c>
      <c r="G141" s="6">
        <v>146</v>
      </c>
      <c r="H141" s="7">
        <f t="shared" si="10"/>
        <v>0.5017182130584192</v>
      </c>
      <c r="I141" s="6">
        <v>31</v>
      </c>
      <c r="J141" s="7">
        <f t="shared" si="11"/>
        <v>0.10652920962199312</v>
      </c>
      <c r="K141" s="6">
        <f t="shared" si="12"/>
        <v>177</v>
      </c>
      <c r="L141" s="7">
        <f t="shared" si="13"/>
        <v>0.6082474226804123</v>
      </c>
      <c r="M141" s="6">
        <f t="shared" si="14"/>
        <v>185</v>
      </c>
      <c r="N141" s="6">
        <v>106</v>
      </c>
      <c r="O141" s="6">
        <v>23</v>
      </c>
      <c r="P141" s="6">
        <v>56</v>
      </c>
    </row>
    <row r="142" spans="1:16" ht="12.75">
      <c r="A142" s="5">
        <v>672420</v>
      </c>
      <c r="B142" s="5" t="s">
        <v>336</v>
      </c>
      <c r="C142" s="5" t="s">
        <v>337</v>
      </c>
      <c r="D142" s="5" t="s">
        <v>57</v>
      </c>
      <c r="E142" s="9" t="s">
        <v>870</v>
      </c>
      <c r="F142" s="6">
        <v>4596</v>
      </c>
      <c r="G142" s="6">
        <v>526</v>
      </c>
      <c r="H142" s="7">
        <f t="shared" si="10"/>
        <v>0.1144473455178416</v>
      </c>
      <c r="I142" s="6">
        <v>74</v>
      </c>
      <c r="J142" s="7">
        <f t="shared" si="11"/>
        <v>0.01610095735422106</v>
      </c>
      <c r="K142" s="6">
        <f t="shared" si="12"/>
        <v>600</v>
      </c>
      <c r="L142" s="7">
        <f t="shared" si="13"/>
        <v>0.13054830287206268</v>
      </c>
      <c r="M142" s="6">
        <f t="shared" si="14"/>
        <v>1637</v>
      </c>
      <c r="N142" s="6">
        <v>336</v>
      </c>
      <c r="O142" s="6">
        <v>48</v>
      </c>
      <c r="P142" s="6">
        <v>1253</v>
      </c>
    </row>
    <row r="143" spans="1:16" ht="12.75">
      <c r="A143" s="5">
        <v>662443</v>
      </c>
      <c r="B143" s="5" t="s">
        <v>338</v>
      </c>
      <c r="C143" s="5" t="s">
        <v>269</v>
      </c>
      <c r="D143" s="5" t="s">
        <v>270</v>
      </c>
      <c r="E143" s="9" t="s">
        <v>870</v>
      </c>
      <c r="F143" s="6">
        <v>1558</v>
      </c>
      <c r="G143" s="6">
        <v>492</v>
      </c>
      <c r="H143" s="7">
        <f t="shared" si="10"/>
        <v>0.3157894736842105</v>
      </c>
      <c r="I143" s="6">
        <v>113</v>
      </c>
      <c r="J143" s="7">
        <f t="shared" si="11"/>
        <v>0.07252888318356868</v>
      </c>
      <c r="K143" s="6">
        <f t="shared" si="12"/>
        <v>605</v>
      </c>
      <c r="L143" s="7">
        <f t="shared" si="13"/>
        <v>0.3883183568677792</v>
      </c>
      <c r="M143" s="6">
        <f t="shared" si="14"/>
        <v>906</v>
      </c>
      <c r="N143" s="6">
        <v>358</v>
      </c>
      <c r="O143" s="6">
        <v>71</v>
      </c>
      <c r="P143" s="6">
        <v>477</v>
      </c>
    </row>
    <row r="144" spans="1:16" ht="12.75">
      <c r="A144" s="5">
        <v>662436</v>
      </c>
      <c r="B144" s="5" t="s">
        <v>339</v>
      </c>
      <c r="C144" s="5" t="s">
        <v>269</v>
      </c>
      <c r="D144" s="5" t="s">
        <v>270</v>
      </c>
      <c r="E144" s="9" t="s">
        <v>870</v>
      </c>
      <c r="F144" s="6">
        <v>1345</v>
      </c>
      <c r="G144" s="6">
        <v>241</v>
      </c>
      <c r="H144" s="7">
        <f t="shared" si="10"/>
        <v>0.17918215613382898</v>
      </c>
      <c r="I144" s="6">
        <v>73</v>
      </c>
      <c r="J144" s="7">
        <f t="shared" si="11"/>
        <v>0.05427509293680297</v>
      </c>
      <c r="K144" s="6">
        <f t="shared" si="12"/>
        <v>314</v>
      </c>
      <c r="L144" s="7">
        <f t="shared" si="13"/>
        <v>0.23345724907063198</v>
      </c>
      <c r="M144" s="6">
        <f t="shared" si="14"/>
        <v>880</v>
      </c>
      <c r="N144" s="6">
        <v>159</v>
      </c>
      <c r="O144" s="6">
        <v>51</v>
      </c>
      <c r="P144" s="6">
        <v>670</v>
      </c>
    </row>
    <row r="145" spans="1:16" ht="12.75">
      <c r="A145" s="5">
        <v>672460</v>
      </c>
      <c r="B145" s="5" t="s">
        <v>340</v>
      </c>
      <c r="C145" s="5" t="s">
        <v>56</v>
      </c>
      <c r="D145" s="5" t="s">
        <v>57</v>
      </c>
      <c r="E145" s="9" t="s">
        <v>870</v>
      </c>
      <c r="F145" s="6">
        <v>1186</v>
      </c>
      <c r="G145" s="6">
        <v>174</v>
      </c>
      <c r="H145" s="7">
        <f t="shared" si="10"/>
        <v>0.1467116357504216</v>
      </c>
      <c r="I145" s="6">
        <v>45</v>
      </c>
      <c r="J145" s="7">
        <f t="shared" si="11"/>
        <v>0.03794266441821248</v>
      </c>
      <c r="K145" s="6">
        <f t="shared" si="12"/>
        <v>219</v>
      </c>
      <c r="L145" s="7">
        <f t="shared" si="13"/>
        <v>0.18465430016863407</v>
      </c>
      <c r="M145" s="6">
        <f t="shared" si="14"/>
        <v>452</v>
      </c>
      <c r="N145" s="6">
        <v>111</v>
      </c>
      <c r="O145" s="6">
        <v>30</v>
      </c>
      <c r="P145" s="6">
        <v>311</v>
      </c>
    </row>
    <row r="146" spans="1:16" ht="12.75">
      <c r="A146" s="5">
        <v>572478</v>
      </c>
      <c r="B146" s="5" t="s">
        <v>341</v>
      </c>
      <c r="C146" s="5" t="s">
        <v>342</v>
      </c>
      <c r="D146" s="5" t="s">
        <v>343</v>
      </c>
      <c r="E146" s="9" t="s">
        <v>870</v>
      </c>
      <c r="F146" s="6">
        <v>1828</v>
      </c>
      <c r="G146" s="6">
        <v>930</v>
      </c>
      <c r="H146" s="7">
        <f t="shared" si="10"/>
        <v>0.5087527352297593</v>
      </c>
      <c r="I146" s="6">
        <v>145</v>
      </c>
      <c r="J146" s="7">
        <f t="shared" si="11"/>
        <v>0.07932166301969365</v>
      </c>
      <c r="K146" s="6">
        <f t="shared" si="12"/>
        <v>1075</v>
      </c>
      <c r="L146" s="7">
        <f t="shared" si="13"/>
        <v>0.588074398249453</v>
      </c>
      <c r="M146" s="6">
        <f t="shared" si="14"/>
        <v>1104</v>
      </c>
      <c r="N146" s="6">
        <v>673</v>
      </c>
      <c r="O146" s="6">
        <v>83</v>
      </c>
      <c r="P146" s="6">
        <v>348</v>
      </c>
    </row>
    <row r="147" spans="1:16" ht="12.75">
      <c r="A147" s="5">
        <v>142525</v>
      </c>
      <c r="B147" s="5" t="s">
        <v>344</v>
      </c>
      <c r="C147" s="5" t="s">
        <v>345</v>
      </c>
      <c r="D147" s="5" t="s">
        <v>89</v>
      </c>
      <c r="E147" s="9" t="s">
        <v>870</v>
      </c>
      <c r="F147" s="6">
        <v>320</v>
      </c>
      <c r="G147" s="6">
        <v>87</v>
      </c>
      <c r="H147" s="7">
        <f t="shared" si="10"/>
        <v>0.271875</v>
      </c>
      <c r="I147" s="6">
        <v>28</v>
      </c>
      <c r="J147" s="7">
        <f t="shared" si="11"/>
        <v>0.0875</v>
      </c>
      <c r="K147" s="6">
        <f t="shared" si="12"/>
        <v>115</v>
      </c>
      <c r="L147" s="7">
        <f t="shared" si="13"/>
        <v>0.359375</v>
      </c>
      <c r="M147" s="6">
        <f t="shared" si="14"/>
        <v>154</v>
      </c>
      <c r="N147" s="6">
        <v>55</v>
      </c>
      <c r="O147" s="6">
        <v>18</v>
      </c>
      <c r="P147" s="6">
        <v>81</v>
      </c>
    </row>
    <row r="148" spans="1:16" ht="12.75">
      <c r="A148" s="5">
        <v>252527</v>
      </c>
      <c r="B148" s="5" t="s">
        <v>346</v>
      </c>
      <c r="C148" s="5" t="s">
        <v>347</v>
      </c>
      <c r="D148" s="5" t="s">
        <v>82</v>
      </c>
      <c r="E148" s="9" t="s">
        <v>870</v>
      </c>
      <c r="F148" s="6">
        <v>298</v>
      </c>
      <c r="G148" s="6">
        <v>81</v>
      </c>
      <c r="H148" s="7">
        <f t="shared" si="10"/>
        <v>0.27181208053691275</v>
      </c>
      <c r="I148" s="6">
        <v>18</v>
      </c>
      <c r="J148" s="7">
        <f t="shared" si="11"/>
        <v>0.06040268456375839</v>
      </c>
      <c r="K148" s="6">
        <f t="shared" si="12"/>
        <v>99</v>
      </c>
      <c r="L148" s="7">
        <f t="shared" si="13"/>
        <v>0.33221476510067116</v>
      </c>
      <c r="M148" s="6">
        <f t="shared" si="14"/>
        <v>209</v>
      </c>
      <c r="N148" s="6">
        <v>58</v>
      </c>
      <c r="O148" s="6">
        <v>11</v>
      </c>
      <c r="P148" s="6">
        <v>140</v>
      </c>
    </row>
    <row r="149" spans="1:16" ht="12.75">
      <c r="A149" s="5">
        <v>82534</v>
      </c>
      <c r="B149" s="5" t="s">
        <v>348</v>
      </c>
      <c r="C149" s="5" t="s">
        <v>349</v>
      </c>
      <c r="D149" s="5" t="s">
        <v>137</v>
      </c>
      <c r="E149" s="9" t="s">
        <v>870</v>
      </c>
      <c r="F149" s="6">
        <v>431</v>
      </c>
      <c r="G149" s="6">
        <v>120</v>
      </c>
      <c r="H149" s="7">
        <f t="shared" si="10"/>
        <v>0.27842227378190254</v>
      </c>
      <c r="I149" s="6">
        <v>36</v>
      </c>
      <c r="J149" s="7">
        <f t="shared" si="11"/>
        <v>0.08352668213457076</v>
      </c>
      <c r="K149" s="6">
        <f t="shared" si="12"/>
        <v>156</v>
      </c>
      <c r="L149" s="7">
        <f t="shared" si="13"/>
        <v>0.3619489559164733</v>
      </c>
      <c r="M149" s="6">
        <f t="shared" si="14"/>
        <v>267</v>
      </c>
      <c r="N149" s="6">
        <v>87</v>
      </c>
      <c r="O149" s="6">
        <v>20</v>
      </c>
      <c r="P149" s="6">
        <v>160</v>
      </c>
    </row>
    <row r="150" spans="1:16" ht="12.75">
      <c r="A150" s="5">
        <v>622541</v>
      </c>
      <c r="B150" s="5" t="s">
        <v>350</v>
      </c>
      <c r="C150" s="5" t="s">
        <v>351</v>
      </c>
      <c r="D150" s="5" t="s">
        <v>235</v>
      </c>
      <c r="E150" s="9" t="s">
        <v>870</v>
      </c>
      <c r="F150" s="6">
        <v>560</v>
      </c>
      <c r="G150" s="6">
        <v>232</v>
      </c>
      <c r="H150" s="7">
        <f t="shared" si="10"/>
        <v>0.4142857142857143</v>
      </c>
      <c r="I150" s="6">
        <v>64</v>
      </c>
      <c r="J150" s="7">
        <f t="shared" si="11"/>
        <v>0.11428571428571428</v>
      </c>
      <c r="K150" s="6">
        <f t="shared" si="12"/>
        <v>296</v>
      </c>
      <c r="L150" s="7">
        <f t="shared" si="13"/>
        <v>0.5285714285714286</v>
      </c>
      <c r="M150" s="6">
        <f t="shared" si="14"/>
        <v>372</v>
      </c>
      <c r="N150" s="6">
        <v>163</v>
      </c>
      <c r="O150" s="6">
        <v>43</v>
      </c>
      <c r="P150" s="6">
        <v>166</v>
      </c>
    </row>
    <row r="151" spans="1:16" ht="12.75">
      <c r="A151" s="5">
        <v>322562</v>
      </c>
      <c r="B151" s="5" t="s">
        <v>352</v>
      </c>
      <c r="C151" s="5" t="s">
        <v>353</v>
      </c>
      <c r="D151" s="5" t="s">
        <v>76</v>
      </c>
      <c r="E151" s="9" t="s">
        <v>870</v>
      </c>
      <c r="F151" s="6">
        <v>3796</v>
      </c>
      <c r="G151" s="6">
        <v>782</v>
      </c>
      <c r="H151" s="7">
        <f t="shared" si="10"/>
        <v>0.20600632244467862</v>
      </c>
      <c r="I151" s="6">
        <v>266</v>
      </c>
      <c r="J151" s="7">
        <f t="shared" si="11"/>
        <v>0.07007376185458378</v>
      </c>
      <c r="K151" s="6">
        <f t="shared" si="12"/>
        <v>1048</v>
      </c>
      <c r="L151" s="7">
        <f t="shared" si="13"/>
        <v>0.2760800842992624</v>
      </c>
      <c r="M151" s="6">
        <f t="shared" si="14"/>
        <v>2803</v>
      </c>
      <c r="N151" s="6">
        <v>603</v>
      </c>
      <c r="O151" s="6">
        <v>191</v>
      </c>
      <c r="P151" s="6">
        <v>2009</v>
      </c>
    </row>
    <row r="152" spans="1:16" ht="12.75">
      <c r="A152" s="5">
        <v>662570</v>
      </c>
      <c r="B152" s="5" t="s">
        <v>354</v>
      </c>
      <c r="C152" s="5" t="s">
        <v>355</v>
      </c>
      <c r="D152" s="5" t="s">
        <v>270</v>
      </c>
      <c r="E152" s="9" t="s">
        <v>870</v>
      </c>
      <c r="F152" s="6">
        <v>538</v>
      </c>
      <c r="G152" s="6">
        <v>35</v>
      </c>
      <c r="H152" s="7">
        <f t="shared" si="10"/>
        <v>0.06505576208178439</v>
      </c>
      <c r="I152" s="6">
        <v>5</v>
      </c>
      <c r="J152" s="7">
        <f t="shared" si="11"/>
        <v>0.00929368029739777</v>
      </c>
      <c r="K152" s="6">
        <f t="shared" si="12"/>
        <v>40</v>
      </c>
      <c r="L152" s="7">
        <f t="shared" si="13"/>
        <v>0.07434944237918216</v>
      </c>
      <c r="M152" s="6">
        <f t="shared" si="14"/>
        <v>222</v>
      </c>
      <c r="N152" s="6">
        <v>21</v>
      </c>
      <c r="O152" s="6">
        <v>3</v>
      </c>
      <c r="P152" s="6">
        <v>198</v>
      </c>
    </row>
    <row r="153" spans="1:16" ht="12.75">
      <c r="A153" s="5">
        <v>142576</v>
      </c>
      <c r="B153" s="5" t="s">
        <v>356</v>
      </c>
      <c r="C153" s="5" t="s">
        <v>357</v>
      </c>
      <c r="D153" s="5" t="s">
        <v>89</v>
      </c>
      <c r="E153" s="9" t="s">
        <v>870</v>
      </c>
      <c r="F153" s="6">
        <v>645</v>
      </c>
      <c r="G153" s="6">
        <v>204</v>
      </c>
      <c r="H153" s="7">
        <f t="shared" si="10"/>
        <v>0.31627906976744186</v>
      </c>
      <c r="I153" s="6">
        <v>41</v>
      </c>
      <c r="J153" s="7">
        <f t="shared" si="11"/>
        <v>0.06356589147286822</v>
      </c>
      <c r="K153" s="6">
        <f t="shared" si="12"/>
        <v>245</v>
      </c>
      <c r="L153" s="7">
        <f t="shared" si="13"/>
        <v>0.3798449612403101</v>
      </c>
      <c r="M153" s="6">
        <f t="shared" si="14"/>
        <v>361</v>
      </c>
      <c r="N153" s="6">
        <v>150</v>
      </c>
      <c r="O153" s="6">
        <v>29</v>
      </c>
      <c r="P153" s="6">
        <v>182</v>
      </c>
    </row>
    <row r="154" spans="1:16" ht="12.75">
      <c r="A154" s="5">
        <v>442583</v>
      </c>
      <c r="B154" s="5" t="s">
        <v>358</v>
      </c>
      <c r="C154" s="5" t="s">
        <v>359</v>
      </c>
      <c r="D154" s="5" t="s">
        <v>48</v>
      </c>
      <c r="E154" s="9" t="s">
        <v>870</v>
      </c>
      <c r="F154" s="6">
        <v>3812</v>
      </c>
      <c r="G154" s="6">
        <v>439</v>
      </c>
      <c r="H154" s="7">
        <f t="shared" si="10"/>
        <v>0.11516264428121721</v>
      </c>
      <c r="I154" s="6">
        <v>118</v>
      </c>
      <c r="J154" s="7">
        <f t="shared" si="11"/>
        <v>0.030954879328436515</v>
      </c>
      <c r="K154" s="6">
        <f t="shared" si="12"/>
        <v>557</v>
      </c>
      <c r="L154" s="7">
        <f t="shared" si="13"/>
        <v>0.14611752360965372</v>
      </c>
      <c r="M154" s="6">
        <f t="shared" si="14"/>
        <v>1795</v>
      </c>
      <c r="N154" s="6">
        <v>266</v>
      </c>
      <c r="O154" s="6">
        <v>74</v>
      </c>
      <c r="P154" s="6">
        <v>1455</v>
      </c>
    </row>
    <row r="155" spans="1:16" ht="12.75">
      <c r="A155" s="5">
        <v>592605</v>
      </c>
      <c r="B155" s="5" t="s">
        <v>360</v>
      </c>
      <c r="C155" s="5" t="s">
        <v>361</v>
      </c>
      <c r="D155" s="5" t="s">
        <v>174</v>
      </c>
      <c r="E155" s="9" t="s">
        <v>870</v>
      </c>
      <c r="F155" s="6">
        <v>899</v>
      </c>
      <c r="G155" s="6">
        <v>96</v>
      </c>
      <c r="H155" s="7">
        <f t="shared" si="10"/>
        <v>0.1067853170189099</v>
      </c>
      <c r="I155" s="6">
        <v>34</v>
      </c>
      <c r="J155" s="7">
        <f t="shared" si="11"/>
        <v>0.03781979977753059</v>
      </c>
      <c r="K155" s="6">
        <f t="shared" si="12"/>
        <v>130</v>
      </c>
      <c r="L155" s="7">
        <f t="shared" si="13"/>
        <v>0.1446051167964405</v>
      </c>
      <c r="M155" s="6">
        <f t="shared" si="14"/>
        <v>393</v>
      </c>
      <c r="N155" s="6">
        <v>52</v>
      </c>
      <c r="O155" s="6">
        <v>23</v>
      </c>
      <c r="P155" s="6">
        <v>318</v>
      </c>
    </row>
    <row r="156" spans="1:16" ht="12.75">
      <c r="A156" s="5">
        <v>52604</v>
      </c>
      <c r="B156" s="5" t="s">
        <v>362</v>
      </c>
      <c r="C156" s="5" t="s">
        <v>363</v>
      </c>
      <c r="D156" s="5" t="s">
        <v>62</v>
      </c>
      <c r="E156" s="9" t="s">
        <v>870</v>
      </c>
      <c r="F156" s="6">
        <v>5734</v>
      </c>
      <c r="G156" s="6">
        <v>887</v>
      </c>
      <c r="H156" s="7">
        <f t="shared" si="10"/>
        <v>0.15469131496337635</v>
      </c>
      <c r="I156" s="6">
        <v>194</v>
      </c>
      <c r="J156" s="7">
        <f t="shared" si="11"/>
        <v>0.03383327520055807</v>
      </c>
      <c r="K156" s="6">
        <f t="shared" si="12"/>
        <v>1081</v>
      </c>
      <c r="L156" s="7">
        <f t="shared" si="13"/>
        <v>0.1885245901639344</v>
      </c>
      <c r="M156" s="6">
        <f t="shared" si="14"/>
        <v>2805</v>
      </c>
      <c r="N156" s="6">
        <v>661</v>
      </c>
      <c r="O156" s="6">
        <v>139</v>
      </c>
      <c r="P156" s="6">
        <v>2005</v>
      </c>
    </row>
    <row r="157" spans="1:16" ht="12.75">
      <c r="A157" s="5">
        <v>552611</v>
      </c>
      <c r="B157" s="5" t="s">
        <v>364</v>
      </c>
      <c r="C157" s="5" t="s">
        <v>365</v>
      </c>
      <c r="D157" s="5" t="s">
        <v>73</v>
      </c>
      <c r="E157" s="9" t="s">
        <v>870</v>
      </c>
      <c r="F157" s="6">
        <v>5372</v>
      </c>
      <c r="G157" s="6">
        <v>654</v>
      </c>
      <c r="H157" s="7">
        <f t="shared" si="10"/>
        <v>0.12174236783320923</v>
      </c>
      <c r="I157" s="6">
        <v>192</v>
      </c>
      <c r="J157" s="7">
        <f t="shared" si="11"/>
        <v>0.035740878629932984</v>
      </c>
      <c r="K157" s="6">
        <f t="shared" si="12"/>
        <v>846</v>
      </c>
      <c r="L157" s="7">
        <f t="shared" si="13"/>
        <v>0.1574832464631422</v>
      </c>
      <c r="M157" s="6">
        <f t="shared" si="14"/>
        <v>2523</v>
      </c>
      <c r="N157" s="6">
        <v>435</v>
      </c>
      <c r="O157" s="6">
        <v>118</v>
      </c>
      <c r="P157" s="6">
        <v>1970</v>
      </c>
    </row>
    <row r="158" spans="1:16" ht="12.75">
      <c r="A158" s="5">
        <v>262618</v>
      </c>
      <c r="B158" s="5" t="s">
        <v>366</v>
      </c>
      <c r="C158" s="5" t="s">
        <v>367</v>
      </c>
      <c r="D158" s="5" t="s">
        <v>368</v>
      </c>
      <c r="E158" s="9" t="s">
        <v>870</v>
      </c>
      <c r="F158" s="6">
        <v>560</v>
      </c>
      <c r="G158" s="6">
        <v>236</v>
      </c>
      <c r="H158" s="7">
        <f t="shared" si="10"/>
        <v>0.42142857142857143</v>
      </c>
      <c r="I158" s="6">
        <v>44</v>
      </c>
      <c r="J158" s="7">
        <f t="shared" si="11"/>
        <v>0.07857142857142857</v>
      </c>
      <c r="K158" s="6">
        <f t="shared" si="12"/>
        <v>280</v>
      </c>
      <c r="L158" s="7">
        <f t="shared" si="13"/>
        <v>0.5</v>
      </c>
      <c r="M158" s="6">
        <f t="shared" si="14"/>
        <v>344</v>
      </c>
      <c r="N158" s="6">
        <v>161</v>
      </c>
      <c r="O158" s="6">
        <v>28</v>
      </c>
      <c r="P158" s="6">
        <v>155</v>
      </c>
    </row>
    <row r="159" spans="1:16" ht="12.75">
      <c r="A159" s="5">
        <v>142625</v>
      </c>
      <c r="B159" s="5" t="s">
        <v>369</v>
      </c>
      <c r="C159" s="5" t="s">
        <v>370</v>
      </c>
      <c r="D159" s="5" t="s">
        <v>89</v>
      </c>
      <c r="E159" s="9" t="s">
        <v>870</v>
      </c>
      <c r="F159" s="6">
        <v>439</v>
      </c>
      <c r="G159" s="6">
        <v>126</v>
      </c>
      <c r="H159" s="7">
        <f t="shared" si="10"/>
        <v>0.2870159453302961</v>
      </c>
      <c r="I159" s="6">
        <v>31</v>
      </c>
      <c r="J159" s="7">
        <f t="shared" si="11"/>
        <v>0.07061503416856492</v>
      </c>
      <c r="K159" s="6">
        <f t="shared" si="12"/>
        <v>157</v>
      </c>
      <c r="L159" s="7">
        <f t="shared" si="13"/>
        <v>0.357630979498861</v>
      </c>
      <c r="M159" s="6">
        <f t="shared" si="14"/>
        <v>232</v>
      </c>
      <c r="N159" s="6">
        <v>82</v>
      </c>
      <c r="O159" s="6">
        <v>19</v>
      </c>
      <c r="P159" s="6">
        <v>131</v>
      </c>
    </row>
    <row r="160" spans="1:16" ht="12.75">
      <c r="A160" s="5">
        <v>612632</v>
      </c>
      <c r="B160" s="5" t="s">
        <v>371</v>
      </c>
      <c r="C160" s="5" t="s">
        <v>372</v>
      </c>
      <c r="D160" s="5" t="s">
        <v>51</v>
      </c>
      <c r="E160" s="9" t="s">
        <v>870</v>
      </c>
      <c r="F160" s="6">
        <v>358</v>
      </c>
      <c r="G160" s="6">
        <v>203</v>
      </c>
      <c r="H160" s="7">
        <f t="shared" si="10"/>
        <v>0.5670391061452514</v>
      </c>
      <c r="I160" s="6">
        <v>34</v>
      </c>
      <c r="J160" s="7">
        <f t="shared" si="11"/>
        <v>0.09497206703910614</v>
      </c>
      <c r="K160" s="6">
        <f t="shared" si="12"/>
        <v>237</v>
      </c>
      <c r="L160" s="7">
        <f t="shared" si="13"/>
        <v>0.6620111731843575</v>
      </c>
      <c r="M160" s="6">
        <f t="shared" si="14"/>
        <v>254</v>
      </c>
      <c r="N160" s="6">
        <v>164</v>
      </c>
      <c r="O160" s="6">
        <v>21</v>
      </c>
      <c r="P160" s="6">
        <v>69</v>
      </c>
    </row>
    <row r="161" spans="1:16" ht="12.75">
      <c r="A161" s="5">
        <v>682639</v>
      </c>
      <c r="B161" s="5" t="s">
        <v>373</v>
      </c>
      <c r="C161" s="5" t="s">
        <v>374</v>
      </c>
      <c r="D161" s="5" t="s">
        <v>196</v>
      </c>
      <c r="E161" s="9" t="s">
        <v>870</v>
      </c>
      <c r="F161" s="6">
        <v>656</v>
      </c>
      <c r="G161" s="6">
        <v>242</v>
      </c>
      <c r="H161" s="7">
        <f t="shared" si="10"/>
        <v>0.36890243902439024</v>
      </c>
      <c r="I161" s="6">
        <v>58</v>
      </c>
      <c r="J161" s="7">
        <f t="shared" si="11"/>
        <v>0.08841463414634146</v>
      </c>
      <c r="K161" s="6">
        <f t="shared" si="12"/>
        <v>300</v>
      </c>
      <c r="L161" s="7">
        <f t="shared" si="13"/>
        <v>0.4573170731707317</v>
      </c>
      <c r="M161" s="6">
        <f t="shared" si="14"/>
        <v>402</v>
      </c>
      <c r="N161" s="6">
        <v>144</v>
      </c>
      <c r="O161" s="6">
        <v>32</v>
      </c>
      <c r="P161" s="6">
        <v>226</v>
      </c>
    </row>
    <row r="162" spans="1:16" ht="12.75">
      <c r="A162" s="5">
        <v>252646</v>
      </c>
      <c r="B162" s="5" t="s">
        <v>375</v>
      </c>
      <c r="C162" s="5" t="s">
        <v>376</v>
      </c>
      <c r="D162" s="5" t="s">
        <v>82</v>
      </c>
      <c r="E162" s="9" t="s">
        <v>870</v>
      </c>
      <c r="F162" s="6">
        <v>733</v>
      </c>
      <c r="G162" s="6">
        <v>262</v>
      </c>
      <c r="H162" s="7">
        <f t="shared" si="10"/>
        <v>0.35743519781718963</v>
      </c>
      <c r="I162" s="6">
        <v>72</v>
      </c>
      <c r="J162" s="7">
        <f t="shared" si="11"/>
        <v>0.09822646657571624</v>
      </c>
      <c r="K162" s="6">
        <f t="shared" si="12"/>
        <v>334</v>
      </c>
      <c r="L162" s="7">
        <f t="shared" si="13"/>
        <v>0.45566166439290584</v>
      </c>
      <c r="M162" s="6">
        <f t="shared" si="14"/>
        <v>434</v>
      </c>
      <c r="N162" s="6">
        <v>182</v>
      </c>
      <c r="O162" s="6">
        <v>48</v>
      </c>
      <c r="P162" s="6">
        <v>204</v>
      </c>
    </row>
    <row r="163" spans="1:16" ht="12.75">
      <c r="A163" s="5">
        <v>522660</v>
      </c>
      <c r="B163" s="5" t="s">
        <v>377</v>
      </c>
      <c r="C163" s="5" t="s">
        <v>378</v>
      </c>
      <c r="D163" s="5" t="s">
        <v>379</v>
      </c>
      <c r="E163" s="9" t="s">
        <v>870</v>
      </c>
      <c r="F163" s="6">
        <v>447</v>
      </c>
      <c r="G163" s="6">
        <v>188</v>
      </c>
      <c r="H163" s="7">
        <f t="shared" si="10"/>
        <v>0.42058165548098436</v>
      </c>
      <c r="I163" s="6">
        <v>27</v>
      </c>
      <c r="J163" s="7">
        <f t="shared" si="11"/>
        <v>0.06040268456375839</v>
      </c>
      <c r="K163" s="6">
        <f t="shared" si="12"/>
        <v>215</v>
      </c>
      <c r="L163" s="7">
        <f t="shared" si="13"/>
        <v>0.4809843400447427</v>
      </c>
      <c r="M163" s="6">
        <f t="shared" si="14"/>
        <v>264</v>
      </c>
      <c r="N163" s="6">
        <v>131</v>
      </c>
      <c r="O163" s="6">
        <v>17</v>
      </c>
      <c r="P163" s="6">
        <v>116</v>
      </c>
    </row>
    <row r="164" spans="1:16" ht="12.75">
      <c r="A164" s="5">
        <v>532695</v>
      </c>
      <c r="B164" s="5" t="s">
        <v>380</v>
      </c>
      <c r="C164" s="5" t="s">
        <v>381</v>
      </c>
      <c r="D164" s="5" t="s">
        <v>100</v>
      </c>
      <c r="E164" s="9" t="s">
        <v>870</v>
      </c>
      <c r="F164" s="6">
        <v>9509</v>
      </c>
      <c r="G164" s="6">
        <v>5343</v>
      </c>
      <c r="H164" s="7">
        <f t="shared" si="10"/>
        <v>0.5618887369860133</v>
      </c>
      <c r="I164" s="6">
        <v>418</v>
      </c>
      <c r="J164" s="7">
        <f t="shared" si="11"/>
        <v>0.043958355242401936</v>
      </c>
      <c r="K164" s="6">
        <f t="shared" si="12"/>
        <v>5761</v>
      </c>
      <c r="L164" s="7">
        <f t="shared" si="13"/>
        <v>0.6058470922284152</v>
      </c>
      <c r="M164" s="6">
        <f t="shared" si="14"/>
        <v>5570</v>
      </c>
      <c r="N164" s="6">
        <v>3634</v>
      </c>
      <c r="O164" s="6">
        <v>258</v>
      </c>
      <c r="P164" s="6">
        <v>1678</v>
      </c>
    </row>
    <row r="165" spans="1:16" ht="12.75">
      <c r="A165" s="5">
        <v>282702</v>
      </c>
      <c r="B165" s="5" t="s">
        <v>382</v>
      </c>
      <c r="C165" s="5" t="s">
        <v>289</v>
      </c>
      <c r="D165" s="5" t="s">
        <v>289</v>
      </c>
      <c r="E165" s="9" t="s">
        <v>870</v>
      </c>
      <c r="F165" s="6">
        <v>1824</v>
      </c>
      <c r="G165" s="6">
        <v>664</v>
      </c>
      <c r="H165" s="7">
        <f t="shared" si="10"/>
        <v>0.36403508771929827</v>
      </c>
      <c r="I165" s="6">
        <v>142</v>
      </c>
      <c r="J165" s="7">
        <f t="shared" si="11"/>
        <v>0.07785087719298246</v>
      </c>
      <c r="K165" s="6">
        <f t="shared" si="12"/>
        <v>806</v>
      </c>
      <c r="L165" s="7">
        <f t="shared" si="13"/>
        <v>0.4418859649122807</v>
      </c>
      <c r="M165" s="6">
        <f t="shared" si="14"/>
        <v>1200</v>
      </c>
      <c r="N165" s="6">
        <v>468</v>
      </c>
      <c r="O165" s="6">
        <v>87</v>
      </c>
      <c r="P165" s="6">
        <v>645</v>
      </c>
    </row>
    <row r="166" spans="1:16" ht="12.75">
      <c r="A166" s="5">
        <v>282730</v>
      </c>
      <c r="B166" s="5" t="s">
        <v>383</v>
      </c>
      <c r="C166" s="5" t="s">
        <v>384</v>
      </c>
      <c r="D166" s="5" t="s">
        <v>289</v>
      </c>
      <c r="E166" s="9" t="s">
        <v>870</v>
      </c>
      <c r="F166" s="6">
        <v>491</v>
      </c>
      <c r="G166" s="6">
        <v>136</v>
      </c>
      <c r="H166" s="7">
        <f t="shared" si="10"/>
        <v>0.2769857433808554</v>
      </c>
      <c r="I166" s="6">
        <v>29</v>
      </c>
      <c r="J166" s="7">
        <f t="shared" si="11"/>
        <v>0.059063136456211814</v>
      </c>
      <c r="K166" s="6">
        <f t="shared" si="12"/>
        <v>165</v>
      </c>
      <c r="L166" s="7">
        <f t="shared" si="13"/>
        <v>0.3360488798370672</v>
      </c>
      <c r="M166" s="6">
        <f t="shared" si="14"/>
        <v>272</v>
      </c>
      <c r="N166" s="6">
        <v>75</v>
      </c>
      <c r="O166" s="6">
        <v>16</v>
      </c>
      <c r="P166" s="6">
        <v>181</v>
      </c>
    </row>
    <row r="167" spans="1:16" ht="12.75">
      <c r="A167" s="5">
        <v>232737</v>
      </c>
      <c r="B167" s="5" t="s">
        <v>385</v>
      </c>
      <c r="C167" s="5" t="s">
        <v>386</v>
      </c>
      <c r="D167" s="5" t="s">
        <v>24</v>
      </c>
      <c r="E167" s="9" t="s">
        <v>870</v>
      </c>
      <c r="F167" s="6">
        <v>286</v>
      </c>
      <c r="G167" s="6">
        <v>166</v>
      </c>
      <c r="H167" s="7">
        <f t="shared" si="10"/>
        <v>0.5804195804195804</v>
      </c>
      <c r="I167" s="6">
        <v>32</v>
      </c>
      <c r="J167" s="7">
        <f t="shared" si="11"/>
        <v>0.11188811188811189</v>
      </c>
      <c r="K167" s="6">
        <f t="shared" si="12"/>
        <v>198</v>
      </c>
      <c r="L167" s="7">
        <f t="shared" si="13"/>
        <v>0.6923076923076923</v>
      </c>
      <c r="M167" s="6">
        <f t="shared" si="14"/>
        <v>190</v>
      </c>
      <c r="N167" s="6">
        <v>114</v>
      </c>
      <c r="O167" s="6">
        <v>19</v>
      </c>
      <c r="P167" s="6">
        <v>57</v>
      </c>
    </row>
    <row r="168" spans="1:16" ht="12.75">
      <c r="A168" s="5">
        <v>442758</v>
      </c>
      <c r="B168" s="5" t="s">
        <v>387</v>
      </c>
      <c r="C168" s="5" t="s">
        <v>388</v>
      </c>
      <c r="D168" s="5" t="s">
        <v>48</v>
      </c>
      <c r="E168" s="9" t="s">
        <v>870</v>
      </c>
      <c r="F168" s="6">
        <v>3984</v>
      </c>
      <c r="G168" s="6">
        <v>842</v>
      </c>
      <c r="H168" s="7">
        <f t="shared" si="10"/>
        <v>0.2113453815261044</v>
      </c>
      <c r="I168" s="6">
        <v>228</v>
      </c>
      <c r="J168" s="7">
        <f t="shared" si="11"/>
        <v>0.0572289156626506</v>
      </c>
      <c r="K168" s="6">
        <f t="shared" si="12"/>
        <v>1070</v>
      </c>
      <c r="L168" s="7">
        <f t="shared" si="13"/>
        <v>0.26857429718875503</v>
      </c>
      <c r="M168" s="6">
        <f t="shared" si="14"/>
        <v>1461</v>
      </c>
      <c r="N168" s="6">
        <v>484</v>
      </c>
      <c r="O168" s="6">
        <v>116</v>
      </c>
      <c r="P168" s="6">
        <v>861</v>
      </c>
    </row>
    <row r="169" spans="1:16" ht="12.75">
      <c r="A169" s="5">
        <v>302793</v>
      </c>
      <c r="B169" s="5" t="s">
        <v>389</v>
      </c>
      <c r="C169" s="5" t="s">
        <v>134</v>
      </c>
      <c r="D169" s="5" t="s">
        <v>134</v>
      </c>
      <c r="E169" s="9" t="s">
        <v>870</v>
      </c>
      <c r="F169" s="6">
        <v>22514</v>
      </c>
      <c r="G169" s="6">
        <v>13555</v>
      </c>
      <c r="H169" s="7">
        <f t="shared" si="10"/>
        <v>0.6020698232211069</v>
      </c>
      <c r="I169" s="6">
        <v>750</v>
      </c>
      <c r="J169" s="7">
        <f t="shared" si="11"/>
        <v>0.033312605489917387</v>
      </c>
      <c r="K169" s="6">
        <f t="shared" si="12"/>
        <v>14305</v>
      </c>
      <c r="L169" s="7">
        <f t="shared" si="13"/>
        <v>0.6353824287110242</v>
      </c>
      <c r="M169" s="6">
        <f t="shared" si="14"/>
        <v>9332</v>
      </c>
      <c r="N169" s="6">
        <v>7317</v>
      </c>
      <c r="O169" s="6">
        <v>314</v>
      </c>
      <c r="P169" s="6">
        <v>1701</v>
      </c>
    </row>
    <row r="170" spans="1:16" ht="12.75">
      <c r="A170" s="5">
        <v>671376</v>
      </c>
      <c r="B170" s="5" t="s">
        <v>390</v>
      </c>
      <c r="C170" s="5" t="s">
        <v>391</v>
      </c>
      <c r="D170" s="5" t="s">
        <v>57</v>
      </c>
      <c r="E170" s="9" t="s">
        <v>870</v>
      </c>
      <c r="F170" s="6">
        <v>3972</v>
      </c>
      <c r="G170" s="6">
        <v>399</v>
      </c>
      <c r="H170" s="7">
        <f t="shared" si="10"/>
        <v>0.10045317220543806</v>
      </c>
      <c r="I170" s="6">
        <v>113</v>
      </c>
      <c r="J170" s="7">
        <f t="shared" si="11"/>
        <v>0.028449144008056395</v>
      </c>
      <c r="K170" s="6">
        <f t="shared" si="12"/>
        <v>512</v>
      </c>
      <c r="L170" s="7">
        <f t="shared" si="13"/>
        <v>0.12890231621349446</v>
      </c>
      <c r="M170" s="6">
        <f t="shared" si="14"/>
        <v>1369</v>
      </c>
      <c r="N170" s="6">
        <v>229</v>
      </c>
      <c r="O170" s="6">
        <v>53</v>
      </c>
      <c r="P170" s="6">
        <v>1087</v>
      </c>
    </row>
    <row r="171" spans="1:16" ht="12.75">
      <c r="A171" s="5">
        <v>662800</v>
      </c>
      <c r="B171" s="5" t="s">
        <v>392</v>
      </c>
      <c r="C171" s="5" t="s">
        <v>393</v>
      </c>
      <c r="D171" s="5" t="s">
        <v>270</v>
      </c>
      <c r="E171" s="9" t="s">
        <v>870</v>
      </c>
      <c r="F171" s="6">
        <v>1715</v>
      </c>
      <c r="G171" s="6">
        <v>327</v>
      </c>
      <c r="H171" s="7">
        <f t="shared" si="10"/>
        <v>0.19067055393586005</v>
      </c>
      <c r="I171" s="6">
        <v>93</v>
      </c>
      <c r="J171" s="7">
        <f t="shared" si="11"/>
        <v>0.05422740524781341</v>
      </c>
      <c r="K171" s="6">
        <f t="shared" si="12"/>
        <v>420</v>
      </c>
      <c r="L171" s="7">
        <f t="shared" si="13"/>
        <v>0.24489795918367346</v>
      </c>
      <c r="M171" s="6">
        <f t="shared" si="14"/>
        <v>1019</v>
      </c>
      <c r="N171" s="6">
        <v>220</v>
      </c>
      <c r="O171" s="6">
        <v>60</v>
      </c>
      <c r="P171" s="6">
        <v>739</v>
      </c>
    </row>
    <row r="172" spans="1:16" ht="12.75">
      <c r="A172" s="5">
        <v>312814</v>
      </c>
      <c r="B172" s="5" t="s">
        <v>394</v>
      </c>
      <c r="C172" s="5" t="s">
        <v>27</v>
      </c>
      <c r="D172" s="5" t="s">
        <v>27</v>
      </c>
      <c r="E172" s="9" t="s">
        <v>870</v>
      </c>
      <c r="F172" s="6">
        <v>896</v>
      </c>
      <c r="G172" s="6">
        <v>275</v>
      </c>
      <c r="H172" s="7">
        <f t="shared" si="10"/>
        <v>0.30691964285714285</v>
      </c>
      <c r="I172" s="6">
        <v>76</v>
      </c>
      <c r="J172" s="7">
        <f t="shared" si="11"/>
        <v>0.08482142857142858</v>
      </c>
      <c r="K172" s="6">
        <f t="shared" si="12"/>
        <v>351</v>
      </c>
      <c r="L172" s="7">
        <f t="shared" si="13"/>
        <v>0.39174107142857145</v>
      </c>
      <c r="M172" s="6">
        <f t="shared" si="14"/>
        <v>522</v>
      </c>
      <c r="N172" s="6">
        <v>180</v>
      </c>
      <c r="O172" s="6">
        <v>44</v>
      </c>
      <c r="P172" s="6">
        <v>298</v>
      </c>
    </row>
    <row r="173" spans="1:16" ht="12.75">
      <c r="A173" s="5">
        <v>625960</v>
      </c>
      <c r="B173" s="5" t="s">
        <v>395</v>
      </c>
      <c r="C173" s="5" t="s">
        <v>396</v>
      </c>
      <c r="D173" s="5" t="s">
        <v>235</v>
      </c>
      <c r="E173" s="9" t="s">
        <v>870</v>
      </c>
      <c r="F173" s="6">
        <v>490</v>
      </c>
      <c r="G173" s="6">
        <v>222</v>
      </c>
      <c r="H173" s="7">
        <f t="shared" si="10"/>
        <v>0.4530612244897959</v>
      </c>
      <c r="I173" s="6">
        <v>58</v>
      </c>
      <c r="J173" s="7">
        <f t="shared" si="11"/>
        <v>0.11836734693877551</v>
      </c>
      <c r="K173" s="6">
        <f t="shared" si="12"/>
        <v>280</v>
      </c>
      <c r="L173" s="7">
        <f t="shared" si="13"/>
        <v>0.5714285714285714</v>
      </c>
      <c r="M173" s="6">
        <f t="shared" si="14"/>
        <v>323</v>
      </c>
      <c r="N173" s="6">
        <v>156</v>
      </c>
      <c r="O173" s="6">
        <v>37</v>
      </c>
      <c r="P173" s="6">
        <v>130</v>
      </c>
    </row>
    <row r="174" spans="1:16" ht="12.75">
      <c r="A174" s="5">
        <v>362828</v>
      </c>
      <c r="B174" s="5" t="s">
        <v>397</v>
      </c>
      <c r="C174" s="5" t="s">
        <v>398</v>
      </c>
      <c r="D174" s="5" t="s">
        <v>399</v>
      </c>
      <c r="E174" s="9" t="s">
        <v>870</v>
      </c>
      <c r="F174" s="6">
        <v>1138</v>
      </c>
      <c r="G174" s="6">
        <v>262</v>
      </c>
      <c r="H174" s="7">
        <f t="shared" si="10"/>
        <v>0.23022847100175747</v>
      </c>
      <c r="I174" s="6">
        <v>75</v>
      </c>
      <c r="J174" s="7">
        <f t="shared" si="11"/>
        <v>0.06590509666080843</v>
      </c>
      <c r="K174" s="6">
        <f t="shared" si="12"/>
        <v>337</v>
      </c>
      <c r="L174" s="7">
        <f t="shared" si="13"/>
        <v>0.2961335676625659</v>
      </c>
      <c r="M174" s="6">
        <f t="shared" si="14"/>
        <v>687</v>
      </c>
      <c r="N174" s="6">
        <v>143</v>
      </c>
      <c r="O174" s="6">
        <v>46</v>
      </c>
      <c r="P174" s="6">
        <v>498</v>
      </c>
    </row>
    <row r="175" spans="1:16" ht="12.75">
      <c r="A175" s="5">
        <v>442835</v>
      </c>
      <c r="B175" s="5" t="s">
        <v>400</v>
      </c>
      <c r="C175" s="5" t="s">
        <v>401</v>
      </c>
      <c r="D175" s="5" t="s">
        <v>48</v>
      </c>
      <c r="E175" s="9" t="s">
        <v>870</v>
      </c>
      <c r="F175" s="6">
        <v>4863</v>
      </c>
      <c r="G175" s="6">
        <v>604</v>
      </c>
      <c r="H175" s="7">
        <f t="shared" si="10"/>
        <v>0.12420316676948386</v>
      </c>
      <c r="I175" s="6">
        <v>206</v>
      </c>
      <c r="J175" s="7">
        <f t="shared" si="11"/>
        <v>0.04236068270614847</v>
      </c>
      <c r="K175" s="6">
        <f t="shared" si="12"/>
        <v>810</v>
      </c>
      <c r="L175" s="7">
        <f t="shared" si="13"/>
        <v>0.16656384947563233</v>
      </c>
      <c r="M175" s="6">
        <f t="shared" si="14"/>
        <v>1979</v>
      </c>
      <c r="N175" s="6">
        <v>389</v>
      </c>
      <c r="O175" s="6">
        <v>118</v>
      </c>
      <c r="P175" s="6">
        <v>1472</v>
      </c>
    </row>
    <row r="176" spans="1:16" ht="12.75">
      <c r="A176" s="5">
        <v>678135</v>
      </c>
      <c r="B176" s="5" t="s">
        <v>402</v>
      </c>
      <c r="C176" s="5" t="s">
        <v>57</v>
      </c>
      <c r="D176" s="5" t="s">
        <v>57</v>
      </c>
      <c r="E176" s="9" t="s">
        <v>870</v>
      </c>
      <c r="F176" s="6">
        <v>160</v>
      </c>
      <c r="G176" s="6">
        <v>160</v>
      </c>
      <c r="H176" s="7">
        <f t="shared" si="10"/>
        <v>1</v>
      </c>
      <c r="I176" s="6">
        <v>0</v>
      </c>
      <c r="J176" s="7">
        <f t="shared" si="11"/>
        <v>0</v>
      </c>
      <c r="K176" s="6">
        <f t="shared" si="12"/>
        <v>160</v>
      </c>
      <c r="L176" s="7">
        <f t="shared" si="13"/>
        <v>1</v>
      </c>
      <c r="M176" s="6">
        <f t="shared" si="14"/>
        <v>142</v>
      </c>
      <c r="N176" s="6">
        <v>142</v>
      </c>
      <c r="O176" s="6">
        <v>0</v>
      </c>
      <c r="P176" s="6">
        <v>0</v>
      </c>
    </row>
    <row r="177" spans="1:16" ht="12.75">
      <c r="A177" s="5">
        <v>631848</v>
      </c>
      <c r="B177" s="5" t="s">
        <v>403</v>
      </c>
      <c r="C177" s="5" t="s">
        <v>404</v>
      </c>
      <c r="D177" s="5" t="s">
        <v>405</v>
      </c>
      <c r="E177" s="9" t="s">
        <v>870</v>
      </c>
      <c r="F177" s="6">
        <v>506</v>
      </c>
      <c r="G177" s="6">
        <v>506</v>
      </c>
      <c r="H177" s="7">
        <f t="shared" si="10"/>
        <v>1</v>
      </c>
      <c r="I177" s="6">
        <v>0</v>
      </c>
      <c r="J177" s="7">
        <f t="shared" si="11"/>
        <v>0</v>
      </c>
      <c r="K177" s="6">
        <f t="shared" si="12"/>
        <v>506</v>
      </c>
      <c r="L177" s="7">
        <f t="shared" si="13"/>
        <v>1</v>
      </c>
      <c r="M177" s="6">
        <f t="shared" si="14"/>
        <v>450</v>
      </c>
      <c r="N177" s="6">
        <v>450</v>
      </c>
      <c r="O177" s="6">
        <v>0</v>
      </c>
      <c r="P177" s="6">
        <v>0</v>
      </c>
    </row>
    <row r="178" spans="1:16" ht="12.75">
      <c r="A178" s="5">
        <v>322849</v>
      </c>
      <c r="B178" s="5" t="s">
        <v>406</v>
      </c>
      <c r="C178" s="5" t="s">
        <v>407</v>
      </c>
      <c r="D178" s="5" t="s">
        <v>76</v>
      </c>
      <c r="E178" s="9" t="s">
        <v>870</v>
      </c>
      <c r="F178" s="6">
        <v>6628</v>
      </c>
      <c r="G178" s="6">
        <v>2939</v>
      </c>
      <c r="H178" s="7">
        <f t="shared" si="10"/>
        <v>0.44342184671092333</v>
      </c>
      <c r="I178" s="6">
        <v>456</v>
      </c>
      <c r="J178" s="7">
        <f t="shared" si="11"/>
        <v>0.0687990343995172</v>
      </c>
      <c r="K178" s="6">
        <f t="shared" si="12"/>
        <v>3395</v>
      </c>
      <c r="L178" s="7">
        <f t="shared" si="13"/>
        <v>0.5122208811104405</v>
      </c>
      <c r="M178" s="6">
        <f t="shared" si="14"/>
        <v>3792</v>
      </c>
      <c r="N178" s="6">
        <v>1998</v>
      </c>
      <c r="O178" s="6">
        <v>286</v>
      </c>
      <c r="P178" s="6">
        <v>1508</v>
      </c>
    </row>
    <row r="179" spans="1:16" ht="12.75">
      <c r="A179" s="5">
        <v>622863</v>
      </c>
      <c r="B179" s="5" t="s">
        <v>408</v>
      </c>
      <c r="C179" s="5" t="s">
        <v>409</v>
      </c>
      <c r="D179" s="5" t="s">
        <v>235</v>
      </c>
      <c r="E179" s="9" t="s">
        <v>870</v>
      </c>
      <c r="F179" s="6">
        <v>234</v>
      </c>
      <c r="G179" s="6">
        <v>124</v>
      </c>
      <c r="H179" s="7">
        <f t="shared" si="10"/>
        <v>0.5299145299145299</v>
      </c>
      <c r="I179" s="6">
        <v>14</v>
      </c>
      <c r="J179" s="7">
        <f t="shared" si="11"/>
        <v>0.05982905982905983</v>
      </c>
      <c r="K179" s="6">
        <f t="shared" si="12"/>
        <v>138</v>
      </c>
      <c r="L179" s="7">
        <f t="shared" si="13"/>
        <v>0.5897435897435898</v>
      </c>
      <c r="M179" s="6">
        <f t="shared" si="14"/>
        <v>139</v>
      </c>
      <c r="N179" s="6">
        <v>84</v>
      </c>
      <c r="O179" s="6">
        <v>12</v>
      </c>
      <c r="P179" s="6">
        <v>43</v>
      </c>
    </row>
    <row r="180" spans="1:16" ht="12.75">
      <c r="A180" s="5">
        <v>673862</v>
      </c>
      <c r="B180" s="5" t="s">
        <v>410</v>
      </c>
      <c r="C180" s="5" t="s">
        <v>56</v>
      </c>
      <c r="D180" s="5" t="s">
        <v>57</v>
      </c>
      <c r="E180" s="9" t="s">
        <v>870</v>
      </c>
      <c r="F180" s="6">
        <v>500</v>
      </c>
      <c r="G180" s="6">
        <v>35</v>
      </c>
      <c r="H180" s="7">
        <f t="shared" si="10"/>
        <v>0.07</v>
      </c>
      <c r="I180" s="6">
        <v>5</v>
      </c>
      <c r="J180" s="7">
        <f t="shared" si="11"/>
        <v>0.01</v>
      </c>
      <c r="K180" s="6">
        <f t="shared" si="12"/>
        <v>40</v>
      </c>
      <c r="L180" s="7">
        <f t="shared" si="13"/>
        <v>0.08</v>
      </c>
      <c r="M180" s="6">
        <f t="shared" si="14"/>
        <v>232</v>
      </c>
      <c r="N180" s="6">
        <v>18</v>
      </c>
      <c r="O180" s="6">
        <v>4</v>
      </c>
      <c r="P180" s="6">
        <v>210</v>
      </c>
    </row>
    <row r="181" spans="1:16" ht="12.75">
      <c r="A181" s="5">
        <v>642885</v>
      </c>
      <c r="B181" s="5" t="s">
        <v>411</v>
      </c>
      <c r="C181" s="5" t="s">
        <v>300</v>
      </c>
      <c r="D181" s="5" t="s">
        <v>108</v>
      </c>
      <c r="E181" s="9" t="s">
        <v>870</v>
      </c>
      <c r="F181" s="6">
        <v>1919</v>
      </c>
      <c r="G181" s="6">
        <v>764</v>
      </c>
      <c r="H181" s="7">
        <f t="shared" si="10"/>
        <v>0.39812402292860866</v>
      </c>
      <c r="I181" s="6">
        <v>157</v>
      </c>
      <c r="J181" s="7">
        <f t="shared" si="11"/>
        <v>0.08181344450234497</v>
      </c>
      <c r="K181" s="6">
        <f t="shared" si="12"/>
        <v>921</v>
      </c>
      <c r="L181" s="7">
        <f t="shared" si="13"/>
        <v>0.4799374674309536</v>
      </c>
      <c r="M181" s="6">
        <f t="shared" si="14"/>
        <v>997</v>
      </c>
      <c r="N181" s="6">
        <v>497</v>
      </c>
      <c r="O181" s="6">
        <v>96</v>
      </c>
      <c r="P181" s="6">
        <v>404</v>
      </c>
    </row>
    <row r="182" spans="1:16" ht="12.75">
      <c r="A182" s="5">
        <v>642884</v>
      </c>
      <c r="B182" s="5" t="s">
        <v>412</v>
      </c>
      <c r="C182" s="5" t="s">
        <v>413</v>
      </c>
      <c r="D182" s="5" t="s">
        <v>108</v>
      </c>
      <c r="E182" s="9" t="s">
        <v>870</v>
      </c>
      <c r="F182" s="6">
        <v>1907</v>
      </c>
      <c r="G182" s="6">
        <v>568</v>
      </c>
      <c r="H182" s="7">
        <f t="shared" si="10"/>
        <v>0.29785002621919243</v>
      </c>
      <c r="I182" s="6">
        <v>154</v>
      </c>
      <c r="J182" s="7">
        <f t="shared" si="11"/>
        <v>0.08075511274252753</v>
      </c>
      <c r="K182" s="6">
        <f t="shared" si="12"/>
        <v>722</v>
      </c>
      <c r="L182" s="7">
        <f t="shared" si="13"/>
        <v>0.37860513896172</v>
      </c>
      <c r="M182" s="6">
        <f t="shared" si="14"/>
        <v>889</v>
      </c>
      <c r="N182" s="6">
        <v>340</v>
      </c>
      <c r="O182" s="6">
        <v>96</v>
      </c>
      <c r="P182" s="6">
        <v>453</v>
      </c>
    </row>
    <row r="183" spans="1:16" ht="12.75">
      <c r="A183" s="5">
        <v>92891</v>
      </c>
      <c r="B183" s="5" t="s">
        <v>414</v>
      </c>
      <c r="C183" s="5" t="s">
        <v>415</v>
      </c>
      <c r="D183" s="5" t="s">
        <v>120</v>
      </c>
      <c r="E183" s="9" t="s">
        <v>870</v>
      </c>
      <c r="F183" s="6">
        <v>321</v>
      </c>
      <c r="G183" s="6">
        <v>121</v>
      </c>
      <c r="H183" s="7">
        <f t="shared" si="10"/>
        <v>0.37694704049844235</v>
      </c>
      <c r="I183" s="6">
        <v>62</v>
      </c>
      <c r="J183" s="7">
        <f t="shared" si="11"/>
        <v>0.19314641744548286</v>
      </c>
      <c r="K183" s="6">
        <f t="shared" si="12"/>
        <v>183</v>
      </c>
      <c r="L183" s="7">
        <f t="shared" si="13"/>
        <v>0.5700934579439252</v>
      </c>
      <c r="M183" s="6">
        <f t="shared" si="14"/>
        <v>223</v>
      </c>
      <c r="N183" s="6">
        <v>90</v>
      </c>
      <c r="O183" s="6">
        <v>43</v>
      </c>
      <c r="P183" s="6">
        <v>90</v>
      </c>
    </row>
    <row r="184" spans="1:16" ht="12.75">
      <c r="A184" s="5">
        <v>282898</v>
      </c>
      <c r="B184" s="5" t="s">
        <v>416</v>
      </c>
      <c r="C184" s="5" t="s">
        <v>417</v>
      </c>
      <c r="D184" s="5" t="s">
        <v>289</v>
      </c>
      <c r="E184" s="9" t="s">
        <v>870</v>
      </c>
      <c r="F184" s="6">
        <v>1420</v>
      </c>
      <c r="G184" s="6">
        <v>326</v>
      </c>
      <c r="H184" s="7">
        <f t="shared" si="10"/>
        <v>0.2295774647887324</v>
      </c>
      <c r="I184" s="6">
        <v>79</v>
      </c>
      <c r="J184" s="7">
        <f t="shared" si="11"/>
        <v>0.05563380281690141</v>
      </c>
      <c r="K184" s="6">
        <f t="shared" si="12"/>
        <v>405</v>
      </c>
      <c r="L184" s="7">
        <f t="shared" si="13"/>
        <v>0.2852112676056338</v>
      </c>
      <c r="M184" s="6">
        <f t="shared" si="14"/>
        <v>701</v>
      </c>
      <c r="N184" s="6">
        <v>207</v>
      </c>
      <c r="O184" s="6">
        <v>45</v>
      </c>
      <c r="P184" s="6">
        <v>449</v>
      </c>
    </row>
    <row r="185" spans="1:16" ht="12.75">
      <c r="A185" s="5">
        <v>433647</v>
      </c>
      <c r="B185" s="5" t="s">
        <v>418</v>
      </c>
      <c r="C185" s="5" t="s">
        <v>419</v>
      </c>
      <c r="D185" s="5" t="s">
        <v>420</v>
      </c>
      <c r="E185" s="9" t="s">
        <v>870</v>
      </c>
      <c r="F185" s="6">
        <v>741</v>
      </c>
      <c r="G185" s="6">
        <v>250</v>
      </c>
      <c r="H185" s="7">
        <f t="shared" si="10"/>
        <v>0.33738191632928477</v>
      </c>
      <c r="I185" s="6">
        <v>41</v>
      </c>
      <c r="J185" s="7">
        <f t="shared" si="11"/>
        <v>0.0553306342780027</v>
      </c>
      <c r="K185" s="6">
        <f t="shared" si="12"/>
        <v>291</v>
      </c>
      <c r="L185" s="7">
        <f t="shared" si="13"/>
        <v>0.39271255060728744</v>
      </c>
      <c r="M185" s="6">
        <f t="shared" si="14"/>
        <v>422</v>
      </c>
      <c r="N185" s="6">
        <v>159</v>
      </c>
      <c r="O185" s="6">
        <v>24</v>
      </c>
      <c r="P185" s="6">
        <v>239</v>
      </c>
    </row>
    <row r="186" spans="1:16" ht="12.75">
      <c r="A186" s="5">
        <v>222912</v>
      </c>
      <c r="B186" s="5" t="s">
        <v>421</v>
      </c>
      <c r="C186" s="5" t="s">
        <v>422</v>
      </c>
      <c r="D186" s="5" t="s">
        <v>126</v>
      </c>
      <c r="E186" s="9" t="s">
        <v>870</v>
      </c>
      <c r="F186" s="6">
        <v>920</v>
      </c>
      <c r="G186" s="6">
        <v>305</v>
      </c>
      <c r="H186" s="7">
        <f t="shared" si="10"/>
        <v>0.33152173913043476</v>
      </c>
      <c r="I186" s="6">
        <v>98</v>
      </c>
      <c r="J186" s="7">
        <f t="shared" si="11"/>
        <v>0.10652173913043478</v>
      </c>
      <c r="K186" s="6">
        <f t="shared" si="12"/>
        <v>403</v>
      </c>
      <c r="L186" s="7">
        <f t="shared" si="13"/>
        <v>0.4380434782608696</v>
      </c>
      <c r="M186" s="6">
        <f t="shared" si="14"/>
        <v>562</v>
      </c>
      <c r="N186" s="6">
        <v>225</v>
      </c>
      <c r="O186" s="6">
        <v>59</v>
      </c>
      <c r="P186" s="6">
        <v>278</v>
      </c>
    </row>
    <row r="187" spans="1:16" ht="12.75">
      <c r="A187" s="5">
        <v>212940</v>
      </c>
      <c r="B187" s="5" t="s">
        <v>423</v>
      </c>
      <c r="C187" s="5" t="s">
        <v>424</v>
      </c>
      <c r="D187" s="5" t="s">
        <v>211</v>
      </c>
      <c r="E187" s="9" t="s">
        <v>870</v>
      </c>
      <c r="F187" s="6">
        <v>263</v>
      </c>
      <c r="G187" s="6">
        <v>164</v>
      </c>
      <c r="H187" s="7">
        <f t="shared" si="10"/>
        <v>0.623574144486692</v>
      </c>
      <c r="I187" s="6">
        <v>0</v>
      </c>
      <c r="J187" s="7">
        <f t="shared" si="11"/>
        <v>0</v>
      </c>
      <c r="K187" s="6">
        <f t="shared" si="12"/>
        <v>164</v>
      </c>
      <c r="L187" s="7">
        <f t="shared" si="13"/>
        <v>0.623574144486692</v>
      </c>
      <c r="M187" s="6">
        <f t="shared" si="14"/>
        <v>189</v>
      </c>
      <c r="N187" s="6">
        <v>117</v>
      </c>
      <c r="O187" s="6">
        <v>0</v>
      </c>
      <c r="P187" s="6">
        <v>72</v>
      </c>
    </row>
    <row r="188" spans="1:16" ht="12.75">
      <c r="A188" s="5">
        <v>422961</v>
      </c>
      <c r="B188" s="5" t="s">
        <v>425</v>
      </c>
      <c r="C188" s="5" t="s">
        <v>426</v>
      </c>
      <c r="D188" s="5" t="s">
        <v>308</v>
      </c>
      <c r="E188" s="9" t="s">
        <v>870</v>
      </c>
      <c r="F188" s="6">
        <v>388</v>
      </c>
      <c r="G188" s="6">
        <v>120</v>
      </c>
      <c r="H188" s="7">
        <f t="shared" si="10"/>
        <v>0.30927835051546393</v>
      </c>
      <c r="I188" s="6">
        <v>41</v>
      </c>
      <c r="J188" s="7">
        <f t="shared" si="11"/>
        <v>0.1056701030927835</v>
      </c>
      <c r="K188" s="6">
        <f t="shared" si="12"/>
        <v>161</v>
      </c>
      <c r="L188" s="7">
        <f t="shared" si="13"/>
        <v>0.41494845360824745</v>
      </c>
      <c r="M188" s="6">
        <f t="shared" si="14"/>
        <v>257</v>
      </c>
      <c r="N188" s="6">
        <v>87</v>
      </c>
      <c r="O188" s="6">
        <v>22</v>
      </c>
      <c r="P188" s="6">
        <v>148</v>
      </c>
    </row>
    <row r="189" spans="1:16" ht="12.75">
      <c r="A189" s="5">
        <v>643087</v>
      </c>
      <c r="B189" s="5" t="s">
        <v>427</v>
      </c>
      <c r="C189" s="5" t="s">
        <v>300</v>
      </c>
      <c r="D189" s="5" t="s">
        <v>108</v>
      </c>
      <c r="E189" s="9" t="s">
        <v>870</v>
      </c>
      <c r="F189" s="6">
        <v>117</v>
      </c>
      <c r="G189" s="6">
        <v>52</v>
      </c>
      <c r="H189" s="7">
        <f t="shared" si="10"/>
        <v>0.4444444444444444</v>
      </c>
      <c r="I189" s="6">
        <v>15</v>
      </c>
      <c r="J189" s="7">
        <f t="shared" si="11"/>
        <v>0.1282051282051282</v>
      </c>
      <c r="K189" s="6">
        <f t="shared" si="12"/>
        <v>67</v>
      </c>
      <c r="L189" s="7">
        <f t="shared" si="13"/>
        <v>0.5726495726495726</v>
      </c>
      <c r="M189" s="6">
        <f t="shared" si="14"/>
        <v>50</v>
      </c>
      <c r="N189" s="6">
        <v>30</v>
      </c>
      <c r="O189" s="6">
        <v>5</v>
      </c>
      <c r="P189" s="6">
        <v>15</v>
      </c>
    </row>
    <row r="190" spans="1:16" ht="12.75">
      <c r="A190" s="5">
        <v>643094</v>
      </c>
      <c r="B190" s="5" t="s">
        <v>428</v>
      </c>
      <c r="C190" s="5" t="s">
        <v>300</v>
      </c>
      <c r="D190" s="5" t="s">
        <v>108</v>
      </c>
      <c r="E190" s="9" t="s">
        <v>870</v>
      </c>
      <c r="F190" s="6">
        <v>160</v>
      </c>
      <c r="G190" s="6">
        <v>29</v>
      </c>
      <c r="H190" s="7">
        <f t="shared" si="10"/>
        <v>0.18125</v>
      </c>
      <c r="I190" s="6">
        <v>7</v>
      </c>
      <c r="J190" s="7">
        <f t="shared" si="11"/>
        <v>0.04375</v>
      </c>
      <c r="K190" s="6">
        <f t="shared" si="12"/>
        <v>36</v>
      </c>
      <c r="L190" s="7">
        <f t="shared" si="13"/>
        <v>0.225</v>
      </c>
      <c r="M190" s="6">
        <f t="shared" si="14"/>
        <v>50</v>
      </c>
      <c r="N190" s="6">
        <v>15</v>
      </c>
      <c r="O190" s="6">
        <v>2</v>
      </c>
      <c r="P190" s="6">
        <v>33</v>
      </c>
    </row>
    <row r="191" spans="1:16" ht="12.75">
      <c r="A191" s="5">
        <v>443129</v>
      </c>
      <c r="B191" s="5" t="s">
        <v>429</v>
      </c>
      <c r="C191" s="5" t="s">
        <v>430</v>
      </c>
      <c r="D191" s="5" t="s">
        <v>48</v>
      </c>
      <c r="E191" s="9" t="s">
        <v>870</v>
      </c>
      <c r="F191" s="6">
        <v>1620</v>
      </c>
      <c r="G191" s="6">
        <v>475</v>
      </c>
      <c r="H191" s="7">
        <f t="shared" si="10"/>
        <v>0.2932098765432099</v>
      </c>
      <c r="I191" s="6">
        <v>106</v>
      </c>
      <c r="J191" s="7">
        <f t="shared" si="11"/>
        <v>0.0654320987654321</v>
      </c>
      <c r="K191" s="6">
        <f t="shared" si="12"/>
        <v>581</v>
      </c>
      <c r="L191" s="7">
        <f t="shared" si="13"/>
        <v>0.358641975308642</v>
      </c>
      <c r="M191" s="6">
        <f t="shared" si="14"/>
        <v>613</v>
      </c>
      <c r="N191" s="6">
        <v>288</v>
      </c>
      <c r="O191" s="6">
        <v>55</v>
      </c>
      <c r="P191" s="6">
        <v>270</v>
      </c>
    </row>
    <row r="192" spans="1:16" ht="12.75">
      <c r="A192" s="5">
        <v>113150</v>
      </c>
      <c r="B192" s="5" t="s">
        <v>431</v>
      </c>
      <c r="C192" s="5" t="s">
        <v>432</v>
      </c>
      <c r="D192" s="5" t="s">
        <v>158</v>
      </c>
      <c r="E192" s="9" t="s">
        <v>870</v>
      </c>
      <c r="F192" s="6">
        <v>1401</v>
      </c>
      <c r="G192" s="6">
        <v>216</v>
      </c>
      <c r="H192" s="7">
        <f t="shared" si="10"/>
        <v>0.15417558886509636</v>
      </c>
      <c r="I192" s="6">
        <v>70</v>
      </c>
      <c r="J192" s="7">
        <f t="shared" si="11"/>
        <v>0.049964311206281226</v>
      </c>
      <c r="K192" s="6">
        <f t="shared" si="12"/>
        <v>286</v>
      </c>
      <c r="L192" s="7">
        <f t="shared" si="13"/>
        <v>0.20413990007137758</v>
      </c>
      <c r="M192" s="6">
        <f t="shared" si="14"/>
        <v>594</v>
      </c>
      <c r="N192" s="6">
        <v>128</v>
      </c>
      <c r="O192" s="6">
        <v>42</v>
      </c>
      <c r="P192" s="6">
        <v>424</v>
      </c>
    </row>
    <row r="193" spans="1:16" ht="12.75">
      <c r="A193" s="5">
        <v>143171</v>
      </c>
      <c r="B193" s="5" t="s">
        <v>433</v>
      </c>
      <c r="C193" s="5" t="s">
        <v>434</v>
      </c>
      <c r="D193" s="5" t="s">
        <v>89</v>
      </c>
      <c r="E193" s="9" t="s">
        <v>870</v>
      </c>
      <c r="F193" s="6">
        <v>1082</v>
      </c>
      <c r="G193" s="6">
        <v>257</v>
      </c>
      <c r="H193" s="7">
        <f aca="true" t="shared" si="15" ref="H193:H255">G193/F193</f>
        <v>0.23752310536044363</v>
      </c>
      <c r="I193" s="6">
        <v>68</v>
      </c>
      <c r="J193" s="7">
        <f aca="true" t="shared" si="16" ref="J193:J255">I193/F193</f>
        <v>0.06284658040665435</v>
      </c>
      <c r="K193" s="6">
        <f aca="true" t="shared" si="17" ref="K193:K255">I193+G193</f>
        <v>325</v>
      </c>
      <c r="L193" s="7">
        <f aca="true" t="shared" si="18" ref="L193:L255">(G193+I193)/F193</f>
        <v>0.300369685767098</v>
      </c>
      <c r="M193" s="6">
        <f aca="true" t="shared" si="19" ref="M193:M255">N193+O193+P193</f>
        <v>528</v>
      </c>
      <c r="N193" s="6">
        <v>162</v>
      </c>
      <c r="O193" s="6">
        <v>38</v>
      </c>
      <c r="P193" s="6">
        <v>328</v>
      </c>
    </row>
    <row r="194" spans="1:16" ht="12.75">
      <c r="A194" s="5">
        <v>103206</v>
      </c>
      <c r="B194" s="5" t="s">
        <v>435</v>
      </c>
      <c r="C194" s="5" t="s">
        <v>436</v>
      </c>
      <c r="D194" s="5" t="s">
        <v>19</v>
      </c>
      <c r="E194" s="9" t="s">
        <v>870</v>
      </c>
      <c r="F194" s="6">
        <v>537</v>
      </c>
      <c r="G194" s="6">
        <v>198</v>
      </c>
      <c r="H194" s="7">
        <f t="shared" si="15"/>
        <v>0.3687150837988827</v>
      </c>
      <c r="I194" s="6">
        <v>47</v>
      </c>
      <c r="J194" s="7">
        <f t="shared" si="16"/>
        <v>0.08752327746741155</v>
      </c>
      <c r="K194" s="6">
        <f t="shared" si="17"/>
        <v>245</v>
      </c>
      <c r="L194" s="7">
        <f t="shared" si="18"/>
        <v>0.45623836126629425</v>
      </c>
      <c r="M194" s="6">
        <f t="shared" si="19"/>
        <v>351</v>
      </c>
      <c r="N194" s="6">
        <v>154</v>
      </c>
      <c r="O194" s="6">
        <v>30</v>
      </c>
      <c r="P194" s="6">
        <v>167</v>
      </c>
    </row>
    <row r="195" spans="1:16" ht="12.75">
      <c r="A195" s="5">
        <v>483213</v>
      </c>
      <c r="B195" s="5" t="s">
        <v>437</v>
      </c>
      <c r="C195" s="5" t="s">
        <v>438</v>
      </c>
      <c r="D195" s="5" t="s">
        <v>42</v>
      </c>
      <c r="E195" s="9" t="s">
        <v>870</v>
      </c>
      <c r="F195" s="6">
        <v>466</v>
      </c>
      <c r="G195" s="6">
        <v>195</v>
      </c>
      <c r="H195" s="7">
        <f t="shared" si="15"/>
        <v>0.4184549356223176</v>
      </c>
      <c r="I195" s="6">
        <v>54</v>
      </c>
      <c r="J195" s="7">
        <f t="shared" si="16"/>
        <v>0.11587982832618025</v>
      </c>
      <c r="K195" s="6">
        <f t="shared" si="17"/>
        <v>249</v>
      </c>
      <c r="L195" s="7">
        <f t="shared" si="18"/>
        <v>0.5343347639484979</v>
      </c>
      <c r="M195" s="6">
        <f t="shared" si="19"/>
        <v>298</v>
      </c>
      <c r="N195" s="6">
        <v>134</v>
      </c>
      <c r="O195" s="6">
        <v>32</v>
      </c>
      <c r="P195" s="6">
        <v>132</v>
      </c>
    </row>
    <row r="196" spans="1:16" ht="12.75">
      <c r="A196" s="5">
        <v>313220</v>
      </c>
      <c r="B196" s="5" t="s">
        <v>439</v>
      </c>
      <c r="C196" s="5" t="s">
        <v>440</v>
      </c>
      <c r="D196" s="5" t="s">
        <v>27</v>
      </c>
      <c r="E196" s="9" t="s">
        <v>870</v>
      </c>
      <c r="F196" s="6">
        <v>1903</v>
      </c>
      <c r="G196" s="6">
        <v>313</v>
      </c>
      <c r="H196" s="7">
        <f t="shared" si="15"/>
        <v>0.1644771413557541</v>
      </c>
      <c r="I196" s="6">
        <v>127</v>
      </c>
      <c r="J196" s="7">
        <f t="shared" si="16"/>
        <v>0.06673673147661587</v>
      </c>
      <c r="K196" s="6">
        <f t="shared" si="17"/>
        <v>440</v>
      </c>
      <c r="L196" s="7">
        <f t="shared" si="18"/>
        <v>0.23121387283236994</v>
      </c>
      <c r="M196" s="6">
        <f t="shared" si="19"/>
        <v>1050</v>
      </c>
      <c r="N196" s="6">
        <v>195</v>
      </c>
      <c r="O196" s="6">
        <v>77</v>
      </c>
      <c r="P196" s="6">
        <v>778</v>
      </c>
    </row>
    <row r="197" spans="1:16" ht="12.75">
      <c r="A197" s="5">
        <v>133269</v>
      </c>
      <c r="B197" s="5" t="s">
        <v>441</v>
      </c>
      <c r="C197" s="5" t="s">
        <v>442</v>
      </c>
      <c r="D197" s="5" t="s">
        <v>95</v>
      </c>
      <c r="E197" s="9" t="s">
        <v>870</v>
      </c>
      <c r="F197" s="6">
        <v>25617</v>
      </c>
      <c r="G197" s="6">
        <v>12622</v>
      </c>
      <c r="H197" s="7">
        <f t="shared" si="15"/>
        <v>0.49271967833860325</v>
      </c>
      <c r="I197" s="6">
        <v>1129</v>
      </c>
      <c r="J197" s="7">
        <f t="shared" si="16"/>
        <v>0.04407229574110942</v>
      </c>
      <c r="K197" s="6">
        <f t="shared" si="17"/>
        <v>13751</v>
      </c>
      <c r="L197" s="7">
        <f t="shared" si="18"/>
        <v>0.5367919740797127</v>
      </c>
      <c r="M197" s="6">
        <f t="shared" si="19"/>
        <v>11138</v>
      </c>
      <c r="N197" s="6">
        <v>7838</v>
      </c>
      <c r="O197" s="6">
        <v>643</v>
      </c>
      <c r="P197" s="6">
        <v>2657</v>
      </c>
    </row>
    <row r="198" spans="1:16" ht="12.75">
      <c r="A198" s="5">
        <v>683276</v>
      </c>
      <c r="B198" s="5" t="s">
        <v>443</v>
      </c>
      <c r="C198" s="5" t="s">
        <v>444</v>
      </c>
      <c r="D198" s="5" t="s">
        <v>196</v>
      </c>
      <c r="E198" s="9" t="s">
        <v>870</v>
      </c>
      <c r="F198" s="6">
        <v>606</v>
      </c>
      <c r="G198" s="6">
        <v>197</v>
      </c>
      <c r="H198" s="7">
        <f t="shared" si="15"/>
        <v>0.3250825082508251</v>
      </c>
      <c r="I198" s="6">
        <v>52</v>
      </c>
      <c r="J198" s="7">
        <f t="shared" si="16"/>
        <v>0.0858085808580858</v>
      </c>
      <c r="K198" s="6">
        <f t="shared" si="17"/>
        <v>249</v>
      </c>
      <c r="L198" s="7">
        <f t="shared" si="18"/>
        <v>0.41089108910891087</v>
      </c>
      <c r="M198" s="6">
        <f t="shared" si="19"/>
        <v>301</v>
      </c>
      <c r="N198" s="6">
        <v>127</v>
      </c>
      <c r="O198" s="6">
        <v>30</v>
      </c>
      <c r="P198" s="6">
        <v>144</v>
      </c>
    </row>
    <row r="199" spans="1:16" ht="12.75">
      <c r="A199" s="5">
        <v>363290</v>
      </c>
      <c r="B199" s="5" t="s">
        <v>445</v>
      </c>
      <c r="C199" s="5" t="s">
        <v>399</v>
      </c>
      <c r="D199" s="5" t="s">
        <v>399</v>
      </c>
      <c r="E199" s="9" t="s">
        <v>870</v>
      </c>
      <c r="F199" s="6">
        <v>5215</v>
      </c>
      <c r="G199" s="6">
        <v>2358</v>
      </c>
      <c r="H199" s="7">
        <f t="shared" si="15"/>
        <v>0.45215723873441993</v>
      </c>
      <c r="I199" s="6">
        <v>256</v>
      </c>
      <c r="J199" s="7">
        <f t="shared" si="16"/>
        <v>0.049089165867689355</v>
      </c>
      <c r="K199" s="6">
        <f t="shared" si="17"/>
        <v>2614</v>
      </c>
      <c r="L199" s="7">
        <f t="shared" si="18"/>
        <v>0.5012464046021093</v>
      </c>
      <c r="M199" s="6">
        <f t="shared" si="19"/>
        <v>2243</v>
      </c>
      <c r="N199" s="6">
        <v>1477</v>
      </c>
      <c r="O199" s="6">
        <v>160</v>
      </c>
      <c r="P199" s="6">
        <v>606</v>
      </c>
    </row>
    <row r="200" spans="1:16" ht="12.75">
      <c r="A200" s="5">
        <v>401897</v>
      </c>
      <c r="B200" s="5" t="s">
        <v>446</v>
      </c>
      <c r="C200" s="5" t="s">
        <v>146</v>
      </c>
      <c r="D200" s="5" t="s">
        <v>146</v>
      </c>
      <c r="E200" s="9" t="s">
        <v>870</v>
      </c>
      <c r="F200" s="6">
        <v>447</v>
      </c>
      <c r="G200" s="6">
        <v>59</v>
      </c>
      <c r="H200" s="7">
        <f t="shared" si="15"/>
        <v>0.1319910514541387</v>
      </c>
      <c r="I200" s="6">
        <v>11</v>
      </c>
      <c r="J200" s="7">
        <f t="shared" si="16"/>
        <v>0.024608501118568233</v>
      </c>
      <c r="K200" s="6">
        <f t="shared" si="17"/>
        <v>70</v>
      </c>
      <c r="L200" s="7">
        <f t="shared" si="18"/>
        <v>0.15659955257270694</v>
      </c>
      <c r="M200" s="6">
        <f t="shared" si="19"/>
        <v>167</v>
      </c>
      <c r="N200" s="6">
        <v>47</v>
      </c>
      <c r="O200" s="6">
        <v>3</v>
      </c>
      <c r="P200" s="6">
        <v>117</v>
      </c>
    </row>
    <row r="201" spans="1:16" ht="12.75">
      <c r="A201" s="5">
        <v>163297</v>
      </c>
      <c r="B201" s="5" t="s">
        <v>447</v>
      </c>
      <c r="C201" s="5" t="s">
        <v>448</v>
      </c>
      <c r="D201" s="5" t="s">
        <v>449</v>
      </c>
      <c r="E201" s="9" t="s">
        <v>870</v>
      </c>
      <c r="F201" s="6">
        <v>1326</v>
      </c>
      <c r="G201" s="6">
        <v>356</v>
      </c>
      <c r="H201" s="7">
        <f t="shared" si="15"/>
        <v>0.2684766214177979</v>
      </c>
      <c r="I201" s="6">
        <v>81</v>
      </c>
      <c r="J201" s="7">
        <f t="shared" si="16"/>
        <v>0.06108597285067873</v>
      </c>
      <c r="K201" s="6">
        <f t="shared" si="17"/>
        <v>437</v>
      </c>
      <c r="L201" s="7">
        <f t="shared" si="18"/>
        <v>0.3295625942684766</v>
      </c>
      <c r="M201" s="6">
        <f t="shared" si="19"/>
        <v>754</v>
      </c>
      <c r="N201" s="6">
        <v>238</v>
      </c>
      <c r="O201" s="6">
        <v>50</v>
      </c>
      <c r="P201" s="6">
        <v>466</v>
      </c>
    </row>
    <row r="202" spans="1:16" ht="12.75">
      <c r="A202" s="5">
        <v>373304</v>
      </c>
      <c r="B202" s="5" t="s">
        <v>450</v>
      </c>
      <c r="C202" s="5" t="s">
        <v>65</v>
      </c>
      <c r="D202" s="5" t="s">
        <v>65</v>
      </c>
      <c r="E202" s="9" t="s">
        <v>870</v>
      </c>
      <c r="F202" s="6">
        <v>739</v>
      </c>
      <c r="G202" s="6">
        <v>114</v>
      </c>
      <c r="H202" s="7">
        <f t="shared" si="15"/>
        <v>0.15426251691474965</v>
      </c>
      <c r="I202" s="6">
        <v>45</v>
      </c>
      <c r="J202" s="7">
        <f t="shared" si="16"/>
        <v>0.06089309878213803</v>
      </c>
      <c r="K202" s="6">
        <f t="shared" si="17"/>
        <v>159</v>
      </c>
      <c r="L202" s="7">
        <f t="shared" si="18"/>
        <v>0.21515561569688768</v>
      </c>
      <c r="M202" s="6">
        <f t="shared" si="19"/>
        <v>376</v>
      </c>
      <c r="N202" s="6">
        <v>74</v>
      </c>
      <c r="O202" s="6">
        <v>26</v>
      </c>
      <c r="P202" s="6">
        <v>276</v>
      </c>
    </row>
    <row r="203" spans="1:16" ht="12.75">
      <c r="A203" s="5">
        <v>383311</v>
      </c>
      <c r="B203" s="8" t="s">
        <v>451</v>
      </c>
      <c r="C203" s="5" t="s">
        <v>92</v>
      </c>
      <c r="D203" s="5" t="s">
        <v>92</v>
      </c>
      <c r="E203" s="9" t="s">
        <v>870</v>
      </c>
      <c r="F203" s="6">
        <v>2020</v>
      </c>
      <c r="G203" s="6">
        <v>897</v>
      </c>
      <c r="H203" s="7">
        <f>G203/F203</f>
        <v>0.44405940594059407</v>
      </c>
      <c r="I203" s="6">
        <v>168</v>
      </c>
      <c r="J203" s="7">
        <f>I203/F203</f>
        <v>0.08316831683168317</v>
      </c>
      <c r="K203" s="6">
        <f>I203+G203</f>
        <v>1065</v>
      </c>
      <c r="L203" s="7">
        <f>(G203+I203)/F203</f>
        <v>0.5272277227722773</v>
      </c>
      <c r="M203" s="6">
        <f>N203+O203+P203</f>
        <v>993</v>
      </c>
      <c r="N203" s="6">
        <v>558</v>
      </c>
      <c r="O203" s="6">
        <v>102</v>
      </c>
      <c r="P203" s="6">
        <v>333</v>
      </c>
    </row>
    <row r="204" spans="1:16" ht="12.75">
      <c r="A204" s="5">
        <v>683318</v>
      </c>
      <c r="B204" s="5" t="s">
        <v>452</v>
      </c>
      <c r="C204" s="5" t="s">
        <v>453</v>
      </c>
      <c r="D204" s="5" t="s">
        <v>196</v>
      </c>
      <c r="E204" s="9" t="s">
        <v>870</v>
      </c>
      <c r="F204" s="6">
        <v>406</v>
      </c>
      <c r="G204" s="6">
        <v>164</v>
      </c>
      <c r="H204" s="7">
        <f t="shared" si="15"/>
        <v>0.4039408866995074</v>
      </c>
      <c r="I204" s="6">
        <v>51</v>
      </c>
      <c r="J204" s="7">
        <f t="shared" si="16"/>
        <v>0.12561576354679804</v>
      </c>
      <c r="K204" s="6">
        <f t="shared" si="17"/>
        <v>215</v>
      </c>
      <c r="L204" s="7">
        <f t="shared" si="18"/>
        <v>0.5295566502463054</v>
      </c>
      <c r="M204" s="6">
        <f t="shared" si="19"/>
        <v>254</v>
      </c>
      <c r="N204" s="6">
        <v>106</v>
      </c>
      <c r="O204" s="6">
        <v>26</v>
      </c>
      <c r="P204" s="6">
        <v>122</v>
      </c>
    </row>
    <row r="205" spans="1:16" ht="12.75">
      <c r="A205" s="5">
        <v>243325</v>
      </c>
      <c r="B205" s="5" t="s">
        <v>454</v>
      </c>
      <c r="C205" s="5" t="s">
        <v>455</v>
      </c>
      <c r="D205" s="5" t="s">
        <v>106</v>
      </c>
      <c r="E205" s="9" t="s">
        <v>870</v>
      </c>
      <c r="F205" s="6">
        <v>761</v>
      </c>
      <c r="G205" s="6">
        <v>269</v>
      </c>
      <c r="H205" s="7">
        <f t="shared" si="15"/>
        <v>0.35348226018396844</v>
      </c>
      <c r="I205" s="6">
        <v>45</v>
      </c>
      <c r="J205" s="7">
        <f t="shared" si="16"/>
        <v>0.05913272010512484</v>
      </c>
      <c r="K205" s="6">
        <f t="shared" si="17"/>
        <v>314</v>
      </c>
      <c r="L205" s="7">
        <f t="shared" si="18"/>
        <v>0.4126149802890933</v>
      </c>
      <c r="M205" s="6">
        <f t="shared" si="19"/>
        <v>445</v>
      </c>
      <c r="N205" s="6">
        <v>183</v>
      </c>
      <c r="O205" s="6">
        <v>24</v>
      </c>
      <c r="P205" s="6">
        <v>238</v>
      </c>
    </row>
    <row r="206" spans="1:16" ht="12.75">
      <c r="A206" s="5">
        <v>133332</v>
      </c>
      <c r="B206" s="5" t="s">
        <v>456</v>
      </c>
      <c r="C206" s="5" t="s">
        <v>457</v>
      </c>
      <c r="D206" s="5" t="s">
        <v>95</v>
      </c>
      <c r="E206" s="9" t="s">
        <v>870</v>
      </c>
      <c r="F206" s="6">
        <v>947</v>
      </c>
      <c r="G206" s="6">
        <v>372</v>
      </c>
      <c r="H206" s="7">
        <f t="shared" si="15"/>
        <v>0.3928194297782471</v>
      </c>
      <c r="I206" s="6">
        <v>64</v>
      </c>
      <c r="J206" s="7">
        <f t="shared" si="16"/>
        <v>0.0675818373812038</v>
      </c>
      <c r="K206" s="6">
        <f t="shared" si="17"/>
        <v>436</v>
      </c>
      <c r="L206" s="7">
        <f t="shared" si="18"/>
        <v>0.4604012671594509</v>
      </c>
      <c r="M206" s="6">
        <f t="shared" si="19"/>
        <v>488</v>
      </c>
      <c r="N206" s="6">
        <v>212</v>
      </c>
      <c r="O206" s="6">
        <v>31</v>
      </c>
      <c r="P206" s="6">
        <v>245</v>
      </c>
    </row>
    <row r="207" spans="1:16" ht="12.75">
      <c r="A207" s="5">
        <v>713339</v>
      </c>
      <c r="B207" s="5" t="s">
        <v>458</v>
      </c>
      <c r="C207" s="5" t="s">
        <v>459</v>
      </c>
      <c r="D207" s="5" t="s">
        <v>68</v>
      </c>
      <c r="E207" s="9" t="s">
        <v>870</v>
      </c>
      <c r="F207" s="6">
        <v>3791</v>
      </c>
      <c r="G207" s="6">
        <v>1133</v>
      </c>
      <c r="H207" s="7">
        <f t="shared" si="15"/>
        <v>0.29886573463466104</v>
      </c>
      <c r="I207" s="6">
        <v>251</v>
      </c>
      <c r="J207" s="7">
        <f t="shared" si="16"/>
        <v>0.06620944341862306</v>
      </c>
      <c r="K207" s="6">
        <f t="shared" si="17"/>
        <v>1384</v>
      </c>
      <c r="L207" s="7">
        <f t="shared" si="18"/>
        <v>0.3650751780532841</v>
      </c>
      <c r="M207" s="6">
        <f t="shared" si="19"/>
        <v>1782</v>
      </c>
      <c r="N207" s="6">
        <v>735</v>
      </c>
      <c r="O207" s="6">
        <v>136</v>
      </c>
      <c r="P207" s="6">
        <v>911</v>
      </c>
    </row>
    <row r="208" spans="1:16" ht="12.75">
      <c r="A208" s="5">
        <v>293360</v>
      </c>
      <c r="B208" s="5" t="s">
        <v>460</v>
      </c>
      <c r="C208" s="5" t="s">
        <v>461</v>
      </c>
      <c r="D208" s="5" t="s">
        <v>238</v>
      </c>
      <c r="E208" s="9" t="s">
        <v>870</v>
      </c>
      <c r="F208" s="6">
        <v>1477</v>
      </c>
      <c r="G208" s="6">
        <v>529</v>
      </c>
      <c r="H208" s="7">
        <f t="shared" si="15"/>
        <v>0.35815842924847663</v>
      </c>
      <c r="I208" s="6">
        <v>126</v>
      </c>
      <c r="J208" s="7">
        <f t="shared" si="16"/>
        <v>0.08530805687203792</v>
      </c>
      <c r="K208" s="6">
        <f t="shared" si="17"/>
        <v>655</v>
      </c>
      <c r="L208" s="7">
        <f t="shared" si="18"/>
        <v>0.44346648612051454</v>
      </c>
      <c r="M208" s="6">
        <f t="shared" si="19"/>
        <v>884</v>
      </c>
      <c r="N208" s="6">
        <v>459</v>
      </c>
      <c r="O208" s="6">
        <v>108</v>
      </c>
      <c r="P208" s="6">
        <v>317</v>
      </c>
    </row>
    <row r="209" spans="1:16" ht="12.75">
      <c r="A209" s="5">
        <v>143367</v>
      </c>
      <c r="B209" s="5" t="s">
        <v>462</v>
      </c>
      <c r="C209" s="5" t="s">
        <v>463</v>
      </c>
      <c r="D209" s="5" t="s">
        <v>89</v>
      </c>
      <c r="E209" s="9" t="s">
        <v>870</v>
      </c>
      <c r="F209" s="6">
        <v>1036</v>
      </c>
      <c r="G209" s="6">
        <v>299</v>
      </c>
      <c r="H209" s="7">
        <f t="shared" si="15"/>
        <v>0.2886100386100386</v>
      </c>
      <c r="I209" s="6">
        <v>71</v>
      </c>
      <c r="J209" s="7">
        <f t="shared" si="16"/>
        <v>0.06853281853281853</v>
      </c>
      <c r="K209" s="6">
        <f t="shared" si="17"/>
        <v>370</v>
      </c>
      <c r="L209" s="7">
        <f t="shared" si="18"/>
        <v>0.35714285714285715</v>
      </c>
      <c r="M209" s="6">
        <f t="shared" si="19"/>
        <v>445</v>
      </c>
      <c r="N209" s="6">
        <v>163</v>
      </c>
      <c r="O209" s="6">
        <v>36</v>
      </c>
      <c r="P209" s="6">
        <v>246</v>
      </c>
    </row>
    <row r="210" spans="1:16" ht="12.75">
      <c r="A210" s="5">
        <v>133381</v>
      </c>
      <c r="B210" s="5" t="s">
        <v>464</v>
      </c>
      <c r="C210" s="5" t="s">
        <v>465</v>
      </c>
      <c r="D210" s="5" t="s">
        <v>95</v>
      </c>
      <c r="E210" s="9" t="s">
        <v>870</v>
      </c>
      <c r="F210" s="6">
        <v>2400</v>
      </c>
      <c r="G210" s="6">
        <v>296</v>
      </c>
      <c r="H210" s="7">
        <f t="shared" si="15"/>
        <v>0.12333333333333334</v>
      </c>
      <c r="I210" s="6">
        <v>83</v>
      </c>
      <c r="J210" s="7">
        <f t="shared" si="16"/>
        <v>0.034583333333333334</v>
      </c>
      <c r="K210" s="6">
        <f t="shared" si="17"/>
        <v>379</v>
      </c>
      <c r="L210" s="7">
        <f t="shared" si="18"/>
        <v>0.15791666666666668</v>
      </c>
      <c r="M210" s="6">
        <f t="shared" si="19"/>
        <v>1141</v>
      </c>
      <c r="N210" s="6">
        <v>184</v>
      </c>
      <c r="O210" s="6">
        <v>55</v>
      </c>
      <c r="P210" s="6">
        <v>902</v>
      </c>
    </row>
    <row r="211" spans="1:16" ht="12.75">
      <c r="A211" s="5">
        <v>603409</v>
      </c>
      <c r="B211" s="5" t="s">
        <v>466</v>
      </c>
      <c r="C211" s="5" t="s">
        <v>467</v>
      </c>
      <c r="D211" s="5" t="s">
        <v>311</v>
      </c>
      <c r="E211" s="9" t="s">
        <v>870</v>
      </c>
      <c r="F211" s="6">
        <v>2182</v>
      </c>
      <c r="G211" s="6">
        <v>698</v>
      </c>
      <c r="H211" s="7">
        <f t="shared" si="15"/>
        <v>0.3198900091659028</v>
      </c>
      <c r="I211" s="6">
        <v>197</v>
      </c>
      <c r="J211" s="7">
        <f t="shared" si="16"/>
        <v>0.09028414298808432</v>
      </c>
      <c r="K211" s="6">
        <f t="shared" si="17"/>
        <v>895</v>
      </c>
      <c r="L211" s="7">
        <f t="shared" si="18"/>
        <v>0.41017415215398717</v>
      </c>
      <c r="M211" s="6">
        <f t="shared" si="19"/>
        <v>1510</v>
      </c>
      <c r="N211" s="6">
        <v>512</v>
      </c>
      <c r="O211" s="6">
        <v>127</v>
      </c>
      <c r="P211" s="6">
        <v>871</v>
      </c>
    </row>
    <row r="212" spans="1:16" ht="12.75">
      <c r="A212" s="5">
        <v>23427</v>
      </c>
      <c r="B212" s="5" t="s">
        <v>468</v>
      </c>
      <c r="C212" s="5" t="s">
        <v>469</v>
      </c>
      <c r="D212" s="5" t="s">
        <v>59</v>
      </c>
      <c r="E212" s="9" t="s">
        <v>870</v>
      </c>
      <c r="F212" s="6">
        <v>276</v>
      </c>
      <c r="G212" s="6">
        <v>123</v>
      </c>
      <c r="H212" s="7">
        <f t="shared" si="15"/>
        <v>0.44565217391304346</v>
      </c>
      <c r="I212" s="6">
        <v>28</v>
      </c>
      <c r="J212" s="7">
        <f t="shared" si="16"/>
        <v>0.10144927536231885</v>
      </c>
      <c r="K212" s="6">
        <f t="shared" si="17"/>
        <v>151</v>
      </c>
      <c r="L212" s="7">
        <f t="shared" si="18"/>
        <v>0.5471014492753623</v>
      </c>
      <c r="M212" s="6">
        <f t="shared" si="19"/>
        <v>133</v>
      </c>
      <c r="N212" s="6">
        <v>78</v>
      </c>
      <c r="O212" s="6">
        <v>17</v>
      </c>
      <c r="P212" s="6">
        <v>38</v>
      </c>
    </row>
    <row r="213" spans="1:16" ht="12.75">
      <c r="A213" s="5">
        <v>273428</v>
      </c>
      <c r="B213" s="5" t="s">
        <v>470</v>
      </c>
      <c r="C213" s="5" t="s">
        <v>471</v>
      </c>
      <c r="D213" s="5" t="s">
        <v>30</v>
      </c>
      <c r="E213" s="9" t="s">
        <v>870</v>
      </c>
      <c r="F213" s="6">
        <v>771</v>
      </c>
      <c r="G213" s="6">
        <v>286</v>
      </c>
      <c r="H213" s="7">
        <f t="shared" si="15"/>
        <v>0.37094682230869</v>
      </c>
      <c r="I213" s="6">
        <v>46</v>
      </c>
      <c r="J213" s="7">
        <f t="shared" si="16"/>
        <v>0.05966277561608301</v>
      </c>
      <c r="K213" s="6">
        <f t="shared" si="17"/>
        <v>332</v>
      </c>
      <c r="L213" s="7">
        <f t="shared" si="18"/>
        <v>0.43060959792477305</v>
      </c>
      <c r="M213" s="6">
        <f t="shared" si="19"/>
        <v>502</v>
      </c>
      <c r="N213" s="6">
        <v>198</v>
      </c>
      <c r="O213" s="6">
        <v>30</v>
      </c>
      <c r="P213" s="6">
        <v>274</v>
      </c>
    </row>
    <row r="214" spans="1:16" ht="12.75">
      <c r="A214" s="5">
        <v>703430</v>
      </c>
      <c r="B214" s="5" t="s">
        <v>472</v>
      </c>
      <c r="C214" s="5" t="s">
        <v>473</v>
      </c>
      <c r="D214" s="5" t="s">
        <v>474</v>
      </c>
      <c r="E214" s="9" t="s">
        <v>870</v>
      </c>
      <c r="F214" s="6">
        <v>3491</v>
      </c>
      <c r="G214" s="6">
        <v>1668</v>
      </c>
      <c r="H214" s="7">
        <f t="shared" si="15"/>
        <v>0.4778000572901747</v>
      </c>
      <c r="I214" s="6">
        <v>343</v>
      </c>
      <c r="J214" s="7">
        <f t="shared" si="16"/>
        <v>0.09825264967058149</v>
      </c>
      <c r="K214" s="6">
        <f t="shared" si="17"/>
        <v>2011</v>
      </c>
      <c r="L214" s="7">
        <f t="shared" si="18"/>
        <v>0.5760527069607563</v>
      </c>
      <c r="M214" s="6">
        <f t="shared" si="19"/>
        <v>2135</v>
      </c>
      <c r="N214" s="6">
        <v>1265</v>
      </c>
      <c r="O214" s="6">
        <v>241</v>
      </c>
      <c r="P214" s="6">
        <v>629</v>
      </c>
    </row>
    <row r="215" spans="1:16" ht="12.75">
      <c r="A215" s="5">
        <v>723434</v>
      </c>
      <c r="B215" s="5" t="s">
        <v>475</v>
      </c>
      <c r="C215" s="5" t="s">
        <v>476</v>
      </c>
      <c r="D215" s="5" t="s">
        <v>477</v>
      </c>
      <c r="E215" s="9" t="s">
        <v>870</v>
      </c>
      <c r="F215" s="6">
        <v>1016</v>
      </c>
      <c r="G215" s="6">
        <v>1016</v>
      </c>
      <c r="H215" s="7">
        <f t="shared" si="15"/>
        <v>1</v>
      </c>
      <c r="I215" s="6">
        <v>0</v>
      </c>
      <c r="J215" s="7">
        <f t="shared" si="16"/>
        <v>0</v>
      </c>
      <c r="K215" s="6">
        <f t="shared" si="17"/>
        <v>1016</v>
      </c>
      <c r="L215" s="7">
        <f t="shared" si="18"/>
        <v>1</v>
      </c>
      <c r="M215" s="6">
        <f t="shared" si="19"/>
        <v>698</v>
      </c>
      <c r="N215" s="6">
        <v>698</v>
      </c>
      <c r="O215" s="6">
        <v>0</v>
      </c>
      <c r="P215" s="6">
        <v>0</v>
      </c>
    </row>
    <row r="216" spans="1:16" ht="12.75">
      <c r="A216" s="5">
        <v>673437</v>
      </c>
      <c r="B216" s="5" t="s">
        <v>478</v>
      </c>
      <c r="C216" s="5" t="s">
        <v>479</v>
      </c>
      <c r="D216" s="5" t="s">
        <v>57</v>
      </c>
      <c r="E216" s="9" t="s">
        <v>870</v>
      </c>
      <c r="F216" s="6">
        <v>3770</v>
      </c>
      <c r="G216" s="6">
        <v>623</v>
      </c>
      <c r="H216" s="7">
        <f t="shared" si="15"/>
        <v>0.16525198938992042</v>
      </c>
      <c r="I216" s="6">
        <v>126</v>
      </c>
      <c r="J216" s="7">
        <f t="shared" si="16"/>
        <v>0.033421750663129975</v>
      </c>
      <c r="K216" s="6">
        <f t="shared" si="17"/>
        <v>749</v>
      </c>
      <c r="L216" s="7">
        <f t="shared" si="18"/>
        <v>0.19867374005305038</v>
      </c>
      <c r="M216" s="6">
        <f t="shared" si="19"/>
        <v>1684</v>
      </c>
      <c r="N216" s="6">
        <v>370</v>
      </c>
      <c r="O216" s="6">
        <v>66</v>
      </c>
      <c r="P216" s="6">
        <v>1248</v>
      </c>
    </row>
    <row r="217" spans="1:16" ht="12.75">
      <c r="A217" s="5">
        <v>173444</v>
      </c>
      <c r="B217" s="5" t="s">
        <v>480</v>
      </c>
      <c r="C217" s="5" t="s">
        <v>481</v>
      </c>
      <c r="D217" s="5" t="s">
        <v>131</v>
      </c>
      <c r="E217" s="9" t="s">
        <v>870</v>
      </c>
      <c r="F217" s="6">
        <v>3183</v>
      </c>
      <c r="G217" s="6">
        <v>1076</v>
      </c>
      <c r="H217" s="7">
        <f t="shared" si="15"/>
        <v>0.3380458686773484</v>
      </c>
      <c r="I217" s="6">
        <v>281</v>
      </c>
      <c r="J217" s="7">
        <f t="shared" si="16"/>
        <v>0.08828149544454916</v>
      </c>
      <c r="K217" s="6">
        <f t="shared" si="17"/>
        <v>1357</v>
      </c>
      <c r="L217" s="7">
        <f t="shared" si="18"/>
        <v>0.4263273641218976</v>
      </c>
      <c r="M217" s="6">
        <f t="shared" si="19"/>
        <v>1956</v>
      </c>
      <c r="N217" s="6">
        <v>794</v>
      </c>
      <c r="O217" s="6">
        <v>182</v>
      </c>
      <c r="P217" s="6">
        <v>980</v>
      </c>
    </row>
    <row r="218" spans="1:16" ht="12.75">
      <c r="A218" s="5">
        <v>453479</v>
      </c>
      <c r="B218" s="5" t="s">
        <v>482</v>
      </c>
      <c r="C218" s="5" t="s">
        <v>483</v>
      </c>
      <c r="D218" s="5" t="s">
        <v>177</v>
      </c>
      <c r="E218" s="9" t="s">
        <v>870</v>
      </c>
      <c r="F218" s="6">
        <v>3739</v>
      </c>
      <c r="G218" s="6">
        <v>334</v>
      </c>
      <c r="H218" s="7">
        <f t="shared" si="15"/>
        <v>0.08932869751270393</v>
      </c>
      <c r="I218" s="6">
        <v>97</v>
      </c>
      <c r="J218" s="7">
        <f t="shared" si="16"/>
        <v>0.025942765445306232</v>
      </c>
      <c r="K218" s="6">
        <f t="shared" si="17"/>
        <v>431</v>
      </c>
      <c r="L218" s="7">
        <f t="shared" si="18"/>
        <v>0.11527146295801016</v>
      </c>
      <c r="M218" s="6">
        <f t="shared" si="19"/>
        <v>1367</v>
      </c>
      <c r="N218" s="6">
        <v>213</v>
      </c>
      <c r="O218" s="6">
        <v>50</v>
      </c>
      <c r="P218" s="6">
        <v>1104</v>
      </c>
    </row>
    <row r="219" spans="1:16" ht="12.75">
      <c r="A219" s="5">
        <v>263484</v>
      </c>
      <c r="B219" s="5" t="s">
        <v>484</v>
      </c>
      <c r="C219" s="5" t="s">
        <v>485</v>
      </c>
      <c r="D219" s="5" t="s">
        <v>368</v>
      </c>
      <c r="E219" s="9" t="s">
        <v>870</v>
      </c>
      <c r="F219" s="6">
        <v>160</v>
      </c>
      <c r="G219" s="6">
        <v>58</v>
      </c>
      <c r="H219" s="7">
        <f t="shared" si="15"/>
        <v>0.3625</v>
      </c>
      <c r="I219" s="6">
        <v>20</v>
      </c>
      <c r="J219" s="7">
        <f t="shared" si="16"/>
        <v>0.125</v>
      </c>
      <c r="K219" s="6">
        <f t="shared" si="17"/>
        <v>78</v>
      </c>
      <c r="L219" s="7">
        <f t="shared" si="18"/>
        <v>0.4875</v>
      </c>
      <c r="M219" s="6">
        <f t="shared" si="19"/>
        <v>92</v>
      </c>
      <c r="N219" s="6">
        <v>43</v>
      </c>
      <c r="O219" s="6">
        <v>13</v>
      </c>
      <c r="P219" s="6">
        <v>36</v>
      </c>
    </row>
    <row r="220" spans="1:16" ht="12.75">
      <c r="A220" s="5">
        <v>353500</v>
      </c>
      <c r="B220" s="5" t="s">
        <v>486</v>
      </c>
      <c r="C220" s="5" t="s">
        <v>487</v>
      </c>
      <c r="D220" s="5" t="s">
        <v>488</v>
      </c>
      <c r="E220" s="9" t="s">
        <v>870</v>
      </c>
      <c r="F220" s="6">
        <v>2478</v>
      </c>
      <c r="G220" s="6">
        <v>960</v>
      </c>
      <c r="H220" s="7">
        <f t="shared" si="15"/>
        <v>0.387409200968523</v>
      </c>
      <c r="I220" s="6">
        <v>214</v>
      </c>
      <c r="J220" s="7">
        <f t="shared" si="16"/>
        <v>0.08635996771589992</v>
      </c>
      <c r="K220" s="6">
        <f t="shared" si="17"/>
        <v>1174</v>
      </c>
      <c r="L220" s="7">
        <f t="shared" si="18"/>
        <v>0.4737691686844229</v>
      </c>
      <c r="M220" s="6">
        <f t="shared" si="19"/>
        <v>1618</v>
      </c>
      <c r="N220" s="6">
        <v>712</v>
      </c>
      <c r="O220" s="6">
        <v>161</v>
      </c>
      <c r="P220" s="6">
        <v>745</v>
      </c>
    </row>
    <row r="221" spans="1:16" ht="12.75">
      <c r="A221" s="5">
        <v>673528</v>
      </c>
      <c r="B221" s="5" t="s">
        <v>489</v>
      </c>
      <c r="C221" s="5" t="s">
        <v>490</v>
      </c>
      <c r="D221" s="5" t="s">
        <v>57</v>
      </c>
      <c r="E221" s="9" t="s">
        <v>870</v>
      </c>
      <c r="F221" s="6">
        <v>781</v>
      </c>
      <c r="G221" s="6">
        <v>44</v>
      </c>
      <c r="H221" s="7">
        <f t="shared" si="15"/>
        <v>0.056338028169014086</v>
      </c>
      <c r="I221" s="6">
        <v>12</v>
      </c>
      <c r="J221" s="7">
        <f t="shared" si="16"/>
        <v>0.015364916773367477</v>
      </c>
      <c r="K221" s="6">
        <f t="shared" si="17"/>
        <v>56</v>
      </c>
      <c r="L221" s="7">
        <f t="shared" si="18"/>
        <v>0.07170294494238157</v>
      </c>
      <c r="M221" s="6">
        <f t="shared" si="19"/>
        <v>319</v>
      </c>
      <c r="N221" s="6">
        <v>22</v>
      </c>
      <c r="O221" s="6">
        <v>6</v>
      </c>
      <c r="P221" s="6">
        <v>291</v>
      </c>
    </row>
    <row r="222" spans="1:16" ht="12.75">
      <c r="A222" s="5">
        <v>133549</v>
      </c>
      <c r="B222" s="5" t="s">
        <v>491</v>
      </c>
      <c r="C222" s="5" t="s">
        <v>492</v>
      </c>
      <c r="D222" s="5" t="s">
        <v>95</v>
      </c>
      <c r="E222" s="9" t="s">
        <v>870</v>
      </c>
      <c r="F222" s="6">
        <v>7193</v>
      </c>
      <c r="G222" s="6">
        <v>1165</v>
      </c>
      <c r="H222" s="7">
        <f t="shared" si="15"/>
        <v>0.1619630196023912</v>
      </c>
      <c r="I222" s="6">
        <v>301</v>
      </c>
      <c r="J222" s="7">
        <f t="shared" si="16"/>
        <v>0.0418462393994161</v>
      </c>
      <c r="K222" s="6">
        <f t="shared" si="17"/>
        <v>1466</v>
      </c>
      <c r="L222" s="7">
        <f t="shared" si="18"/>
        <v>0.20380925900180732</v>
      </c>
      <c r="M222" s="6">
        <f t="shared" si="19"/>
        <v>2834</v>
      </c>
      <c r="N222" s="6">
        <v>695</v>
      </c>
      <c r="O222" s="6">
        <v>182</v>
      </c>
      <c r="P222" s="6">
        <v>1957</v>
      </c>
    </row>
    <row r="223" spans="1:16" ht="12.75">
      <c r="A223" s="5">
        <v>533612</v>
      </c>
      <c r="B223" s="5" t="s">
        <v>493</v>
      </c>
      <c r="C223" s="5" t="s">
        <v>381</v>
      </c>
      <c r="D223" s="5" t="s">
        <v>100</v>
      </c>
      <c r="E223" s="9" t="s">
        <v>870</v>
      </c>
      <c r="F223" s="6">
        <v>3261</v>
      </c>
      <c r="G223" s="6">
        <v>675</v>
      </c>
      <c r="H223" s="7">
        <f t="shared" si="15"/>
        <v>0.20699172033118676</v>
      </c>
      <c r="I223" s="6">
        <v>151</v>
      </c>
      <c r="J223" s="7">
        <f t="shared" si="16"/>
        <v>0.046304814474087706</v>
      </c>
      <c r="K223" s="6">
        <f t="shared" si="17"/>
        <v>826</v>
      </c>
      <c r="L223" s="7">
        <f t="shared" si="18"/>
        <v>0.2532965348052745</v>
      </c>
      <c r="M223" s="6">
        <f t="shared" si="19"/>
        <v>1250</v>
      </c>
      <c r="N223" s="6">
        <v>370</v>
      </c>
      <c r="O223" s="6">
        <v>68</v>
      </c>
      <c r="P223" s="6">
        <v>812</v>
      </c>
    </row>
    <row r="224" spans="1:16" ht="12.75">
      <c r="A224" s="5">
        <v>408106</v>
      </c>
      <c r="B224" s="5" t="s">
        <v>494</v>
      </c>
      <c r="C224" s="5" t="s">
        <v>146</v>
      </c>
      <c r="D224" s="5" t="s">
        <v>146</v>
      </c>
      <c r="E224" s="4" t="s">
        <v>16</v>
      </c>
      <c r="F224" s="6">
        <v>1124</v>
      </c>
      <c r="G224" s="6">
        <v>1124</v>
      </c>
      <c r="H224" s="7">
        <f t="shared" si="15"/>
        <v>1</v>
      </c>
      <c r="I224" s="6">
        <v>0</v>
      </c>
      <c r="J224" s="7">
        <f t="shared" si="16"/>
        <v>0</v>
      </c>
      <c r="K224" s="6">
        <f t="shared" si="17"/>
        <v>1124</v>
      </c>
      <c r="L224" s="7">
        <f t="shared" si="18"/>
        <v>1</v>
      </c>
      <c r="M224" s="6">
        <f t="shared" si="19"/>
        <v>926</v>
      </c>
      <c r="N224" s="6">
        <v>926</v>
      </c>
      <c r="O224" s="6">
        <v>0</v>
      </c>
      <c r="P224" s="6">
        <v>0</v>
      </c>
    </row>
    <row r="225" spans="1:16" ht="12.75">
      <c r="A225" s="5">
        <v>408127</v>
      </c>
      <c r="B225" s="5" t="s">
        <v>495</v>
      </c>
      <c r="C225" s="5" t="s">
        <v>146</v>
      </c>
      <c r="D225" s="5" t="s">
        <v>146</v>
      </c>
      <c r="E225" s="4" t="s">
        <v>16</v>
      </c>
      <c r="F225" s="6">
        <v>319</v>
      </c>
      <c r="G225" s="6">
        <v>319</v>
      </c>
      <c r="H225" s="7">
        <f t="shared" si="15"/>
        <v>1</v>
      </c>
      <c r="I225" s="6">
        <v>0</v>
      </c>
      <c r="J225" s="7">
        <f t="shared" si="16"/>
        <v>0</v>
      </c>
      <c r="K225" s="6">
        <f t="shared" si="17"/>
        <v>319</v>
      </c>
      <c r="L225" s="7">
        <f t="shared" si="18"/>
        <v>1</v>
      </c>
      <c r="M225" s="6">
        <f t="shared" si="19"/>
        <v>206</v>
      </c>
      <c r="N225" s="6">
        <v>206</v>
      </c>
      <c r="O225" s="6">
        <v>0</v>
      </c>
      <c r="P225" s="6">
        <v>0</v>
      </c>
    </row>
    <row r="226" spans="1:16" ht="12.75">
      <c r="A226" s="5">
        <v>408128</v>
      </c>
      <c r="B226" s="5" t="s">
        <v>496</v>
      </c>
      <c r="C226" s="5" t="s">
        <v>146</v>
      </c>
      <c r="D226" s="5" t="s">
        <v>146</v>
      </c>
      <c r="E226" s="4" t="s">
        <v>16</v>
      </c>
      <c r="F226" s="6">
        <v>311</v>
      </c>
      <c r="G226" s="6">
        <v>311</v>
      </c>
      <c r="H226" s="7">
        <f t="shared" si="15"/>
        <v>1</v>
      </c>
      <c r="I226" s="6">
        <v>0</v>
      </c>
      <c r="J226" s="7">
        <f t="shared" si="16"/>
        <v>0</v>
      </c>
      <c r="K226" s="6">
        <f t="shared" si="17"/>
        <v>311</v>
      </c>
      <c r="L226" s="7">
        <f t="shared" si="18"/>
        <v>1</v>
      </c>
      <c r="M226" s="6">
        <f t="shared" si="19"/>
        <v>240</v>
      </c>
      <c r="N226" s="6">
        <v>240</v>
      </c>
      <c r="O226" s="6">
        <v>0</v>
      </c>
      <c r="P226" s="6">
        <v>0</v>
      </c>
    </row>
    <row r="227" spans="1:16" ht="12.75">
      <c r="A227" s="5">
        <v>403619</v>
      </c>
      <c r="B227" s="5" t="s">
        <v>497</v>
      </c>
      <c r="C227" s="5" t="s">
        <v>146</v>
      </c>
      <c r="D227" s="5" t="s">
        <v>146</v>
      </c>
      <c r="E227" s="9" t="s">
        <v>870</v>
      </c>
      <c r="F227" s="6">
        <v>77684</v>
      </c>
      <c r="G227" s="6">
        <v>77684</v>
      </c>
      <c r="H227" s="7">
        <f t="shared" si="15"/>
        <v>1</v>
      </c>
      <c r="I227" s="6">
        <v>0</v>
      </c>
      <c r="J227" s="7">
        <f t="shared" si="16"/>
        <v>0</v>
      </c>
      <c r="K227" s="6">
        <f t="shared" si="17"/>
        <v>77684</v>
      </c>
      <c r="L227" s="7">
        <f t="shared" si="18"/>
        <v>1</v>
      </c>
      <c r="M227" s="6">
        <f t="shared" si="19"/>
        <v>54444</v>
      </c>
      <c r="N227" s="6">
        <v>54444</v>
      </c>
      <c r="O227" s="6">
        <v>0</v>
      </c>
      <c r="P227" s="6">
        <v>0</v>
      </c>
    </row>
    <row r="228" spans="1:16" ht="12.75">
      <c r="A228" s="5">
        <v>408129</v>
      </c>
      <c r="B228" s="5" t="s">
        <v>498</v>
      </c>
      <c r="C228" s="5" t="s">
        <v>146</v>
      </c>
      <c r="D228" s="5" t="s">
        <v>146</v>
      </c>
      <c r="E228" s="4" t="s">
        <v>16</v>
      </c>
      <c r="F228" s="6">
        <v>712</v>
      </c>
      <c r="G228" s="6">
        <v>712</v>
      </c>
      <c r="H228" s="7">
        <f t="shared" si="15"/>
        <v>1</v>
      </c>
      <c r="I228" s="6">
        <v>0</v>
      </c>
      <c r="J228" s="7">
        <f t="shared" si="16"/>
        <v>0</v>
      </c>
      <c r="K228" s="6">
        <f t="shared" si="17"/>
        <v>712</v>
      </c>
      <c r="L228" s="7">
        <f t="shared" si="18"/>
        <v>1</v>
      </c>
      <c r="M228" s="6">
        <f t="shared" si="19"/>
        <v>608</v>
      </c>
      <c r="N228" s="6">
        <v>608</v>
      </c>
      <c r="O228" s="6">
        <v>0</v>
      </c>
      <c r="P228" s="6">
        <v>0</v>
      </c>
    </row>
    <row r="229" spans="1:16" ht="12.75">
      <c r="A229" s="5">
        <v>253633</v>
      </c>
      <c r="B229" s="5" t="s">
        <v>499</v>
      </c>
      <c r="C229" s="5" t="s">
        <v>500</v>
      </c>
      <c r="D229" s="5" t="s">
        <v>82</v>
      </c>
      <c r="E229" s="9" t="s">
        <v>870</v>
      </c>
      <c r="F229" s="6">
        <v>765</v>
      </c>
      <c r="G229" s="6">
        <v>137</v>
      </c>
      <c r="H229" s="7">
        <f t="shared" si="15"/>
        <v>0.17908496732026144</v>
      </c>
      <c r="I229" s="6">
        <v>42</v>
      </c>
      <c r="J229" s="7">
        <f t="shared" si="16"/>
        <v>0.054901960784313725</v>
      </c>
      <c r="K229" s="6">
        <f t="shared" si="17"/>
        <v>179</v>
      </c>
      <c r="L229" s="7">
        <f t="shared" si="18"/>
        <v>0.23398692810457516</v>
      </c>
      <c r="M229" s="6">
        <f t="shared" si="19"/>
        <v>429</v>
      </c>
      <c r="N229" s="6">
        <v>106</v>
      </c>
      <c r="O229" s="6">
        <v>27</v>
      </c>
      <c r="P229" s="6">
        <v>296</v>
      </c>
    </row>
    <row r="230" spans="1:16" ht="12.75">
      <c r="A230" s="5">
        <v>433640</v>
      </c>
      <c r="B230" s="5" t="s">
        <v>501</v>
      </c>
      <c r="C230" s="5" t="s">
        <v>419</v>
      </c>
      <c r="D230" s="5" t="s">
        <v>420</v>
      </c>
      <c r="E230" s="9" t="s">
        <v>870</v>
      </c>
      <c r="F230" s="6">
        <v>625</v>
      </c>
      <c r="G230" s="6">
        <v>225</v>
      </c>
      <c r="H230" s="7">
        <f t="shared" si="15"/>
        <v>0.36</v>
      </c>
      <c r="I230" s="6">
        <v>40</v>
      </c>
      <c r="J230" s="7">
        <f t="shared" si="16"/>
        <v>0.064</v>
      </c>
      <c r="K230" s="6">
        <f t="shared" si="17"/>
        <v>265</v>
      </c>
      <c r="L230" s="7">
        <f t="shared" si="18"/>
        <v>0.424</v>
      </c>
      <c r="M230" s="6">
        <f t="shared" si="19"/>
        <v>366</v>
      </c>
      <c r="N230" s="6">
        <v>164</v>
      </c>
      <c r="O230" s="6">
        <v>21</v>
      </c>
      <c r="P230" s="6">
        <v>181</v>
      </c>
    </row>
    <row r="231" spans="1:16" ht="12.75">
      <c r="A231" s="5">
        <v>363661</v>
      </c>
      <c r="B231" s="5" t="s">
        <v>502</v>
      </c>
      <c r="C231" s="5" t="s">
        <v>503</v>
      </c>
      <c r="D231" s="5" t="s">
        <v>399</v>
      </c>
      <c r="E231" s="9" t="s">
        <v>870</v>
      </c>
      <c r="F231" s="6">
        <v>802</v>
      </c>
      <c r="G231" s="6">
        <v>176</v>
      </c>
      <c r="H231" s="7">
        <f t="shared" si="15"/>
        <v>0.2194513715710723</v>
      </c>
      <c r="I231" s="6">
        <v>64</v>
      </c>
      <c r="J231" s="7">
        <f t="shared" si="16"/>
        <v>0.0798004987531172</v>
      </c>
      <c r="K231" s="6">
        <f t="shared" si="17"/>
        <v>240</v>
      </c>
      <c r="L231" s="7">
        <f t="shared" si="18"/>
        <v>0.29925187032418954</v>
      </c>
      <c r="M231" s="6">
        <f t="shared" si="19"/>
        <v>528</v>
      </c>
      <c r="N231" s="6">
        <v>127</v>
      </c>
      <c r="O231" s="6">
        <v>43</v>
      </c>
      <c r="P231" s="6">
        <v>358</v>
      </c>
    </row>
    <row r="232" spans="1:16" ht="12.75">
      <c r="A232" s="5">
        <v>63668</v>
      </c>
      <c r="B232" s="5" t="s">
        <v>504</v>
      </c>
      <c r="C232" s="5" t="s">
        <v>505</v>
      </c>
      <c r="D232" s="5" t="s">
        <v>33</v>
      </c>
      <c r="E232" s="9" t="s">
        <v>870</v>
      </c>
      <c r="F232" s="6">
        <v>998</v>
      </c>
      <c r="G232" s="6">
        <v>356</v>
      </c>
      <c r="H232" s="7">
        <f t="shared" si="15"/>
        <v>0.35671342685370744</v>
      </c>
      <c r="I232" s="6">
        <v>79</v>
      </c>
      <c r="J232" s="7">
        <f t="shared" si="16"/>
        <v>0.07915831663326653</v>
      </c>
      <c r="K232" s="6">
        <f t="shared" si="17"/>
        <v>435</v>
      </c>
      <c r="L232" s="7">
        <f t="shared" si="18"/>
        <v>0.43587174348697394</v>
      </c>
      <c r="M232" s="6">
        <f t="shared" si="19"/>
        <v>619</v>
      </c>
      <c r="N232" s="6">
        <v>271</v>
      </c>
      <c r="O232" s="6">
        <v>49</v>
      </c>
      <c r="P232" s="6">
        <v>299</v>
      </c>
    </row>
    <row r="233" spans="1:16" ht="12.75">
      <c r="A233" s="5">
        <v>133675</v>
      </c>
      <c r="B233" s="5" t="s">
        <v>506</v>
      </c>
      <c r="C233" s="5" t="s">
        <v>507</v>
      </c>
      <c r="D233" s="5" t="s">
        <v>95</v>
      </c>
      <c r="E233" s="9" t="s">
        <v>870</v>
      </c>
      <c r="F233" s="6">
        <v>3260</v>
      </c>
      <c r="G233" s="6">
        <v>509</v>
      </c>
      <c r="H233" s="7">
        <f t="shared" si="15"/>
        <v>0.15613496932515336</v>
      </c>
      <c r="I233" s="6">
        <v>125</v>
      </c>
      <c r="J233" s="7">
        <f t="shared" si="16"/>
        <v>0.03834355828220859</v>
      </c>
      <c r="K233" s="6">
        <f t="shared" si="17"/>
        <v>634</v>
      </c>
      <c r="L233" s="7">
        <f t="shared" si="18"/>
        <v>0.19447852760736195</v>
      </c>
      <c r="M233" s="6">
        <f t="shared" si="19"/>
        <v>1394</v>
      </c>
      <c r="N233" s="6">
        <v>303</v>
      </c>
      <c r="O233" s="6">
        <v>68</v>
      </c>
      <c r="P233" s="6">
        <v>1023</v>
      </c>
    </row>
    <row r="234" spans="1:16" ht="12.75">
      <c r="A234" s="5">
        <v>233682</v>
      </c>
      <c r="B234" s="5" t="s">
        <v>508</v>
      </c>
      <c r="C234" s="5" t="s">
        <v>169</v>
      </c>
      <c r="D234" s="5" t="s">
        <v>24</v>
      </c>
      <c r="E234" s="9" t="s">
        <v>870</v>
      </c>
      <c r="F234" s="6">
        <v>2272</v>
      </c>
      <c r="G234" s="6">
        <v>751</v>
      </c>
      <c r="H234" s="7">
        <f t="shared" si="15"/>
        <v>0.3305457746478873</v>
      </c>
      <c r="I234" s="6">
        <v>158</v>
      </c>
      <c r="J234" s="7">
        <f t="shared" si="16"/>
        <v>0.06954225352112677</v>
      </c>
      <c r="K234" s="6">
        <f t="shared" si="17"/>
        <v>909</v>
      </c>
      <c r="L234" s="7">
        <f t="shared" si="18"/>
        <v>0.40008802816901406</v>
      </c>
      <c r="M234" s="6">
        <f t="shared" si="19"/>
        <v>1237</v>
      </c>
      <c r="N234" s="6">
        <v>491</v>
      </c>
      <c r="O234" s="6">
        <v>102</v>
      </c>
      <c r="P234" s="6">
        <v>644</v>
      </c>
    </row>
    <row r="235" spans="1:16" ht="12.75">
      <c r="A235" s="5">
        <v>393689</v>
      </c>
      <c r="B235" s="5" t="s">
        <v>509</v>
      </c>
      <c r="C235" s="5" t="s">
        <v>510</v>
      </c>
      <c r="D235" s="5" t="s">
        <v>511</v>
      </c>
      <c r="E235" s="9" t="s">
        <v>870</v>
      </c>
      <c r="F235" s="6">
        <v>688</v>
      </c>
      <c r="G235" s="6">
        <v>295</v>
      </c>
      <c r="H235" s="7">
        <f t="shared" si="15"/>
        <v>0.42877906976744184</v>
      </c>
      <c r="I235" s="6">
        <v>48</v>
      </c>
      <c r="J235" s="7">
        <f t="shared" si="16"/>
        <v>0.06976744186046512</v>
      </c>
      <c r="K235" s="6">
        <f t="shared" si="17"/>
        <v>343</v>
      </c>
      <c r="L235" s="7">
        <f t="shared" si="18"/>
        <v>0.498546511627907</v>
      </c>
      <c r="M235" s="6">
        <f t="shared" si="19"/>
        <v>336</v>
      </c>
      <c r="N235" s="6">
        <v>177</v>
      </c>
      <c r="O235" s="6">
        <v>23</v>
      </c>
      <c r="P235" s="6">
        <v>136</v>
      </c>
    </row>
    <row r="236" spans="1:16" ht="12.75">
      <c r="A236" s="5">
        <v>233696</v>
      </c>
      <c r="B236" s="5" t="s">
        <v>512</v>
      </c>
      <c r="C236" s="5" t="s">
        <v>513</v>
      </c>
      <c r="D236" s="5" t="s">
        <v>24</v>
      </c>
      <c r="E236" s="9" t="s">
        <v>870</v>
      </c>
      <c r="F236" s="6">
        <v>342</v>
      </c>
      <c r="G236" s="6">
        <v>105</v>
      </c>
      <c r="H236" s="7">
        <f t="shared" si="15"/>
        <v>0.30701754385964913</v>
      </c>
      <c r="I236" s="6">
        <v>25</v>
      </c>
      <c r="J236" s="7">
        <f t="shared" si="16"/>
        <v>0.07309941520467836</v>
      </c>
      <c r="K236" s="6">
        <f t="shared" si="17"/>
        <v>130</v>
      </c>
      <c r="L236" s="7">
        <f t="shared" si="18"/>
        <v>0.38011695906432746</v>
      </c>
      <c r="M236" s="6">
        <f t="shared" si="19"/>
        <v>180</v>
      </c>
      <c r="N236" s="6">
        <v>67</v>
      </c>
      <c r="O236" s="6">
        <v>14</v>
      </c>
      <c r="P236" s="6">
        <v>99</v>
      </c>
    </row>
    <row r="237" spans="1:16" ht="12.75">
      <c r="A237" s="5">
        <v>373787</v>
      </c>
      <c r="B237" s="5" t="s">
        <v>514</v>
      </c>
      <c r="C237" s="5" t="s">
        <v>515</v>
      </c>
      <c r="D237" s="5" t="s">
        <v>65</v>
      </c>
      <c r="E237" s="9" t="s">
        <v>870</v>
      </c>
      <c r="F237" s="6">
        <v>1898</v>
      </c>
      <c r="G237" s="6">
        <v>401</v>
      </c>
      <c r="H237" s="7">
        <f t="shared" si="15"/>
        <v>0.2112750263435195</v>
      </c>
      <c r="I237" s="6">
        <v>75</v>
      </c>
      <c r="J237" s="7">
        <f t="shared" si="16"/>
        <v>0.03951527924130664</v>
      </c>
      <c r="K237" s="6">
        <f t="shared" si="17"/>
        <v>476</v>
      </c>
      <c r="L237" s="7">
        <f t="shared" si="18"/>
        <v>0.2507903055848261</v>
      </c>
      <c r="M237" s="6">
        <f t="shared" si="19"/>
        <v>913</v>
      </c>
      <c r="N237" s="6">
        <v>279</v>
      </c>
      <c r="O237" s="6">
        <v>44</v>
      </c>
      <c r="P237" s="6">
        <v>590</v>
      </c>
    </row>
    <row r="238" spans="1:16" ht="12.75">
      <c r="A238" s="5">
        <v>133794</v>
      </c>
      <c r="B238" s="5" t="s">
        <v>516</v>
      </c>
      <c r="C238" s="5" t="s">
        <v>517</v>
      </c>
      <c r="D238" s="5" t="s">
        <v>95</v>
      </c>
      <c r="E238" s="9" t="s">
        <v>870</v>
      </c>
      <c r="F238" s="6">
        <v>2380</v>
      </c>
      <c r="G238" s="6">
        <v>288</v>
      </c>
      <c r="H238" s="7">
        <f t="shared" si="15"/>
        <v>0.12100840336134454</v>
      </c>
      <c r="I238" s="6">
        <v>79</v>
      </c>
      <c r="J238" s="7">
        <f t="shared" si="16"/>
        <v>0.03319327731092437</v>
      </c>
      <c r="K238" s="6">
        <f t="shared" si="17"/>
        <v>367</v>
      </c>
      <c r="L238" s="7">
        <f t="shared" si="18"/>
        <v>0.15420168067226891</v>
      </c>
      <c r="M238" s="6">
        <f t="shared" si="19"/>
        <v>1309</v>
      </c>
      <c r="N238" s="6">
        <v>186</v>
      </c>
      <c r="O238" s="6">
        <v>54</v>
      </c>
      <c r="P238" s="6">
        <v>1069</v>
      </c>
    </row>
    <row r="239" spans="1:16" ht="12.75">
      <c r="A239" s="5">
        <v>673822</v>
      </c>
      <c r="B239" s="5" t="s">
        <v>518</v>
      </c>
      <c r="C239" s="5" t="s">
        <v>519</v>
      </c>
      <c r="D239" s="5" t="s">
        <v>57</v>
      </c>
      <c r="E239" s="9" t="s">
        <v>870</v>
      </c>
      <c r="F239" s="6">
        <v>4766</v>
      </c>
      <c r="G239" s="6">
        <v>536</v>
      </c>
      <c r="H239" s="7">
        <f t="shared" si="15"/>
        <v>0.11246328157784305</v>
      </c>
      <c r="I239" s="6">
        <v>145</v>
      </c>
      <c r="J239" s="7">
        <f t="shared" si="16"/>
        <v>0.030423835501468738</v>
      </c>
      <c r="K239" s="6">
        <f t="shared" si="17"/>
        <v>681</v>
      </c>
      <c r="L239" s="7">
        <f t="shared" si="18"/>
        <v>0.1428871170793118</v>
      </c>
      <c r="M239" s="6">
        <f t="shared" si="19"/>
        <v>2627</v>
      </c>
      <c r="N239" s="6">
        <v>372</v>
      </c>
      <c r="O239" s="6">
        <v>85</v>
      </c>
      <c r="P239" s="6">
        <v>2170</v>
      </c>
    </row>
    <row r="240" spans="1:16" ht="12.75">
      <c r="A240" s="5">
        <v>673857</v>
      </c>
      <c r="B240" s="5" t="s">
        <v>520</v>
      </c>
      <c r="C240" s="5" t="s">
        <v>521</v>
      </c>
      <c r="D240" s="5" t="s">
        <v>57</v>
      </c>
      <c r="E240" s="9" t="s">
        <v>870</v>
      </c>
      <c r="F240" s="6">
        <v>3075</v>
      </c>
      <c r="G240" s="6">
        <v>340</v>
      </c>
      <c r="H240" s="7">
        <f t="shared" si="15"/>
        <v>0.11056910569105691</v>
      </c>
      <c r="I240" s="6">
        <v>65</v>
      </c>
      <c r="J240" s="7">
        <f t="shared" si="16"/>
        <v>0.02113821138211382</v>
      </c>
      <c r="K240" s="6">
        <f t="shared" si="17"/>
        <v>405</v>
      </c>
      <c r="L240" s="7">
        <f t="shared" si="18"/>
        <v>0.13170731707317074</v>
      </c>
      <c r="M240" s="6">
        <f t="shared" si="19"/>
        <v>1067</v>
      </c>
      <c r="N240" s="6">
        <v>173</v>
      </c>
      <c r="O240" s="6">
        <v>30</v>
      </c>
      <c r="P240" s="6">
        <v>864</v>
      </c>
    </row>
    <row r="241" spans="1:16" ht="12.75">
      <c r="A241" s="5">
        <v>293871</v>
      </c>
      <c r="B241" s="5" t="s">
        <v>522</v>
      </c>
      <c r="C241" s="5" t="s">
        <v>523</v>
      </c>
      <c r="D241" s="5" t="s">
        <v>238</v>
      </c>
      <c r="E241" s="9" t="s">
        <v>870</v>
      </c>
      <c r="F241" s="6">
        <v>731</v>
      </c>
      <c r="G241" s="6">
        <v>357</v>
      </c>
      <c r="H241" s="7">
        <f t="shared" si="15"/>
        <v>0.4883720930232558</v>
      </c>
      <c r="I241" s="6">
        <v>85</v>
      </c>
      <c r="J241" s="7">
        <f t="shared" si="16"/>
        <v>0.11627906976744186</v>
      </c>
      <c r="K241" s="6">
        <f t="shared" si="17"/>
        <v>442</v>
      </c>
      <c r="L241" s="7">
        <f t="shared" si="18"/>
        <v>0.6046511627906976</v>
      </c>
      <c r="M241" s="6">
        <f t="shared" si="19"/>
        <v>414</v>
      </c>
      <c r="N241" s="6">
        <v>227</v>
      </c>
      <c r="O241" s="6">
        <v>50</v>
      </c>
      <c r="P241" s="6">
        <v>137</v>
      </c>
    </row>
    <row r="242" spans="1:16" ht="12.75">
      <c r="A242" s="5">
        <v>703892</v>
      </c>
      <c r="B242" s="5" t="s">
        <v>524</v>
      </c>
      <c r="C242" s="5" t="s">
        <v>525</v>
      </c>
      <c r="D242" s="5" t="s">
        <v>474</v>
      </c>
      <c r="E242" s="9" t="s">
        <v>870</v>
      </c>
      <c r="F242" s="6">
        <v>6456</v>
      </c>
      <c r="G242" s="6">
        <v>1706</v>
      </c>
      <c r="H242" s="7">
        <f t="shared" si="15"/>
        <v>0.2642503097893433</v>
      </c>
      <c r="I242" s="6">
        <v>374</v>
      </c>
      <c r="J242" s="7">
        <f t="shared" si="16"/>
        <v>0.057930607187112765</v>
      </c>
      <c r="K242" s="6">
        <f t="shared" si="17"/>
        <v>2080</v>
      </c>
      <c r="L242" s="7">
        <f t="shared" si="18"/>
        <v>0.322180916976456</v>
      </c>
      <c r="M242" s="6">
        <f t="shared" si="19"/>
        <v>2629</v>
      </c>
      <c r="N242" s="6">
        <v>1054</v>
      </c>
      <c r="O242" s="6">
        <v>210</v>
      </c>
      <c r="P242" s="6">
        <v>1365</v>
      </c>
    </row>
    <row r="243" spans="1:16" ht="12.75">
      <c r="A243" s="5">
        <v>103899</v>
      </c>
      <c r="B243" s="5" t="s">
        <v>526</v>
      </c>
      <c r="C243" s="5" t="s">
        <v>527</v>
      </c>
      <c r="D243" s="5" t="s">
        <v>19</v>
      </c>
      <c r="E243" s="9" t="s">
        <v>870</v>
      </c>
      <c r="F243" s="6">
        <v>949</v>
      </c>
      <c r="G243" s="6">
        <v>342</v>
      </c>
      <c r="H243" s="7">
        <f t="shared" si="15"/>
        <v>0.36037934668071653</v>
      </c>
      <c r="I243" s="6">
        <v>92</v>
      </c>
      <c r="J243" s="7">
        <f t="shared" si="16"/>
        <v>0.09694415173867228</v>
      </c>
      <c r="K243" s="6">
        <f t="shared" si="17"/>
        <v>434</v>
      </c>
      <c r="L243" s="7">
        <f t="shared" si="18"/>
        <v>0.45732349841938885</v>
      </c>
      <c r="M243" s="6">
        <f t="shared" si="19"/>
        <v>503</v>
      </c>
      <c r="N243" s="6">
        <v>223</v>
      </c>
      <c r="O243" s="6">
        <v>55</v>
      </c>
      <c r="P243" s="6">
        <v>225</v>
      </c>
    </row>
    <row r="244" spans="1:16" ht="12.75">
      <c r="A244" s="5">
        <v>713906</v>
      </c>
      <c r="B244" s="5" t="s">
        <v>528</v>
      </c>
      <c r="C244" s="5" t="s">
        <v>529</v>
      </c>
      <c r="D244" s="5" t="s">
        <v>68</v>
      </c>
      <c r="E244" s="9" t="s">
        <v>870</v>
      </c>
      <c r="F244" s="6">
        <v>1116</v>
      </c>
      <c r="G244" s="6">
        <v>517</v>
      </c>
      <c r="H244" s="7">
        <f t="shared" si="15"/>
        <v>0.4632616487455197</v>
      </c>
      <c r="I244" s="6">
        <v>75</v>
      </c>
      <c r="J244" s="7">
        <f t="shared" si="16"/>
        <v>0.06720430107526881</v>
      </c>
      <c r="K244" s="6">
        <f t="shared" si="17"/>
        <v>592</v>
      </c>
      <c r="L244" s="7">
        <f t="shared" si="18"/>
        <v>0.5304659498207885</v>
      </c>
      <c r="M244" s="6">
        <f t="shared" si="19"/>
        <v>574</v>
      </c>
      <c r="N244" s="6">
        <v>328</v>
      </c>
      <c r="O244" s="6">
        <v>40</v>
      </c>
      <c r="P244" s="6">
        <v>206</v>
      </c>
    </row>
    <row r="245" spans="1:16" ht="12.75">
      <c r="A245" s="5">
        <v>93920</v>
      </c>
      <c r="B245" s="5" t="s">
        <v>530</v>
      </c>
      <c r="C245" s="5" t="s">
        <v>531</v>
      </c>
      <c r="D245" s="5" t="s">
        <v>120</v>
      </c>
      <c r="E245" s="9" t="s">
        <v>870</v>
      </c>
      <c r="F245" s="6">
        <v>319</v>
      </c>
      <c r="G245" s="6">
        <v>137</v>
      </c>
      <c r="H245" s="7">
        <f t="shared" si="15"/>
        <v>0.42946708463949845</v>
      </c>
      <c r="I245" s="6">
        <v>29</v>
      </c>
      <c r="J245" s="7">
        <f t="shared" si="16"/>
        <v>0.09090909090909091</v>
      </c>
      <c r="K245" s="6">
        <f t="shared" si="17"/>
        <v>166</v>
      </c>
      <c r="L245" s="7">
        <f t="shared" si="18"/>
        <v>0.5203761755485894</v>
      </c>
      <c r="M245" s="6">
        <f t="shared" si="19"/>
        <v>185</v>
      </c>
      <c r="N245" s="6">
        <v>94</v>
      </c>
      <c r="O245" s="6">
        <v>13</v>
      </c>
      <c r="P245" s="6">
        <v>78</v>
      </c>
    </row>
    <row r="246" spans="1:16" ht="12.75">
      <c r="A246" s="5">
        <v>673925</v>
      </c>
      <c r="B246" s="5" t="s">
        <v>532</v>
      </c>
      <c r="C246" s="5" t="s">
        <v>533</v>
      </c>
      <c r="D246" s="5" t="s">
        <v>57</v>
      </c>
      <c r="E246" s="9" t="s">
        <v>870</v>
      </c>
      <c r="F246" s="6">
        <v>4406</v>
      </c>
      <c r="G246" s="6">
        <v>480</v>
      </c>
      <c r="H246" s="7">
        <f t="shared" si="15"/>
        <v>0.10894235133908307</v>
      </c>
      <c r="I246" s="6">
        <v>123</v>
      </c>
      <c r="J246" s="7">
        <f t="shared" si="16"/>
        <v>0.027916477530640037</v>
      </c>
      <c r="K246" s="6">
        <f t="shared" si="17"/>
        <v>603</v>
      </c>
      <c r="L246" s="7">
        <f t="shared" si="18"/>
        <v>0.13685882886972311</v>
      </c>
      <c r="M246" s="6">
        <f t="shared" si="19"/>
        <v>1377</v>
      </c>
      <c r="N246" s="6">
        <v>241</v>
      </c>
      <c r="O246" s="6">
        <v>59</v>
      </c>
      <c r="P246" s="6">
        <v>1077</v>
      </c>
    </row>
    <row r="247" spans="1:16" ht="12.75">
      <c r="A247" s="5">
        <v>233934</v>
      </c>
      <c r="B247" s="5" t="s">
        <v>534</v>
      </c>
      <c r="C247" s="5" t="s">
        <v>535</v>
      </c>
      <c r="D247" s="5" t="s">
        <v>24</v>
      </c>
      <c r="E247" s="9" t="s">
        <v>870</v>
      </c>
      <c r="F247" s="6">
        <v>990</v>
      </c>
      <c r="G247" s="6">
        <v>200</v>
      </c>
      <c r="H247" s="7">
        <f t="shared" si="15"/>
        <v>0.20202020202020202</v>
      </c>
      <c r="I247" s="6">
        <v>56</v>
      </c>
      <c r="J247" s="7">
        <f t="shared" si="16"/>
        <v>0.05656565656565657</v>
      </c>
      <c r="K247" s="6">
        <f t="shared" si="17"/>
        <v>256</v>
      </c>
      <c r="L247" s="7">
        <f t="shared" si="18"/>
        <v>0.2585858585858586</v>
      </c>
      <c r="M247" s="6">
        <f t="shared" si="19"/>
        <v>500</v>
      </c>
      <c r="N247" s="6">
        <v>102</v>
      </c>
      <c r="O247" s="6">
        <v>28</v>
      </c>
      <c r="P247" s="6">
        <v>370</v>
      </c>
    </row>
    <row r="248" spans="1:16" ht="12.75">
      <c r="A248" s="5">
        <v>83941</v>
      </c>
      <c r="B248" s="5" t="s">
        <v>536</v>
      </c>
      <c r="C248" s="5" t="s">
        <v>537</v>
      </c>
      <c r="D248" s="5" t="s">
        <v>137</v>
      </c>
      <c r="E248" s="9" t="s">
        <v>870</v>
      </c>
      <c r="F248" s="6">
        <v>1011</v>
      </c>
      <c r="G248" s="6">
        <v>172</v>
      </c>
      <c r="H248" s="7">
        <f t="shared" si="15"/>
        <v>0.17012858555885263</v>
      </c>
      <c r="I248" s="6">
        <v>39</v>
      </c>
      <c r="J248" s="7">
        <f t="shared" si="16"/>
        <v>0.03857566765578635</v>
      </c>
      <c r="K248" s="6">
        <f t="shared" si="17"/>
        <v>211</v>
      </c>
      <c r="L248" s="7">
        <f t="shared" si="18"/>
        <v>0.20870425321463898</v>
      </c>
      <c r="M248" s="6">
        <f t="shared" si="19"/>
        <v>583</v>
      </c>
      <c r="N248" s="6">
        <v>132</v>
      </c>
      <c r="O248" s="6">
        <v>33</v>
      </c>
      <c r="P248" s="6">
        <v>418</v>
      </c>
    </row>
    <row r="249" spans="1:16" ht="12.75">
      <c r="A249" s="5">
        <v>293948</v>
      </c>
      <c r="B249" s="5" t="s">
        <v>538</v>
      </c>
      <c r="C249" s="5" t="s">
        <v>539</v>
      </c>
      <c r="D249" s="5" t="s">
        <v>238</v>
      </c>
      <c r="E249" s="9" t="s">
        <v>870</v>
      </c>
      <c r="F249" s="6">
        <v>669</v>
      </c>
      <c r="G249" s="6">
        <v>303</v>
      </c>
      <c r="H249" s="7">
        <f t="shared" si="15"/>
        <v>0.452914798206278</v>
      </c>
      <c r="I249" s="6">
        <v>73</v>
      </c>
      <c r="J249" s="7">
        <f t="shared" si="16"/>
        <v>0.10911808669656203</v>
      </c>
      <c r="K249" s="6">
        <f t="shared" si="17"/>
        <v>376</v>
      </c>
      <c r="L249" s="7">
        <f t="shared" si="18"/>
        <v>0.5620328849028401</v>
      </c>
      <c r="M249" s="6">
        <f t="shared" si="19"/>
        <v>396</v>
      </c>
      <c r="N249" s="6">
        <v>188</v>
      </c>
      <c r="O249" s="6">
        <v>44</v>
      </c>
      <c r="P249" s="6">
        <v>164</v>
      </c>
    </row>
    <row r="250" spans="1:16" ht="12.75">
      <c r="A250" s="5">
        <v>683955</v>
      </c>
      <c r="B250" s="5" t="s">
        <v>540</v>
      </c>
      <c r="C250" s="5" t="s">
        <v>541</v>
      </c>
      <c r="D250" s="5" t="s">
        <v>196</v>
      </c>
      <c r="E250" s="9" t="s">
        <v>870</v>
      </c>
      <c r="F250" s="6">
        <v>2211</v>
      </c>
      <c r="G250" s="6">
        <v>681</v>
      </c>
      <c r="H250" s="7">
        <f t="shared" si="15"/>
        <v>0.30800542740841247</v>
      </c>
      <c r="I250" s="6">
        <v>200</v>
      </c>
      <c r="J250" s="7">
        <f t="shared" si="16"/>
        <v>0.09045680687471733</v>
      </c>
      <c r="K250" s="6">
        <f t="shared" si="17"/>
        <v>881</v>
      </c>
      <c r="L250" s="7">
        <f t="shared" si="18"/>
        <v>0.3984622342831298</v>
      </c>
      <c r="M250" s="6">
        <f t="shared" si="19"/>
        <v>1154</v>
      </c>
      <c r="N250" s="6">
        <v>477</v>
      </c>
      <c r="O250" s="6">
        <v>132</v>
      </c>
      <c r="P250" s="6">
        <v>545</v>
      </c>
    </row>
    <row r="251" spans="1:16" ht="12.75">
      <c r="A251" s="5">
        <v>553962</v>
      </c>
      <c r="B251" s="5" t="s">
        <v>542</v>
      </c>
      <c r="C251" s="5" t="s">
        <v>543</v>
      </c>
      <c r="D251" s="5" t="s">
        <v>73</v>
      </c>
      <c r="E251" s="9" t="s">
        <v>870</v>
      </c>
      <c r="F251" s="6">
        <v>3198</v>
      </c>
      <c r="G251" s="6">
        <v>737</v>
      </c>
      <c r="H251" s="7">
        <f t="shared" si="15"/>
        <v>0.23045653533458413</v>
      </c>
      <c r="I251" s="6">
        <v>217</v>
      </c>
      <c r="J251" s="7">
        <f t="shared" si="16"/>
        <v>0.06785490931832396</v>
      </c>
      <c r="K251" s="6">
        <f t="shared" si="17"/>
        <v>954</v>
      </c>
      <c r="L251" s="7">
        <f t="shared" si="18"/>
        <v>0.29831144465290804</v>
      </c>
      <c r="M251" s="6">
        <f t="shared" si="19"/>
        <v>2114</v>
      </c>
      <c r="N251" s="6">
        <v>559</v>
      </c>
      <c r="O251" s="6">
        <v>157</v>
      </c>
      <c r="P251" s="6">
        <v>1398</v>
      </c>
    </row>
    <row r="252" spans="1:16" ht="12.75">
      <c r="A252" s="5">
        <v>383969</v>
      </c>
      <c r="B252" s="5" t="s">
        <v>544</v>
      </c>
      <c r="C252" s="5" t="s">
        <v>545</v>
      </c>
      <c r="D252" s="5" t="s">
        <v>92</v>
      </c>
      <c r="E252" s="9" t="s">
        <v>870</v>
      </c>
      <c r="F252" s="6">
        <v>431</v>
      </c>
      <c r="G252" s="6">
        <v>236</v>
      </c>
      <c r="H252" s="7">
        <f t="shared" si="15"/>
        <v>0.5475638051044084</v>
      </c>
      <c r="I252" s="6">
        <v>12</v>
      </c>
      <c r="J252" s="7">
        <f t="shared" si="16"/>
        <v>0.027842227378190254</v>
      </c>
      <c r="K252" s="6">
        <f t="shared" si="17"/>
        <v>248</v>
      </c>
      <c r="L252" s="7">
        <f t="shared" si="18"/>
        <v>0.5754060324825986</v>
      </c>
      <c r="M252" s="6">
        <f t="shared" si="19"/>
        <v>271</v>
      </c>
      <c r="N252" s="6">
        <v>167</v>
      </c>
      <c r="O252" s="6">
        <v>8</v>
      </c>
      <c r="P252" s="6">
        <v>96</v>
      </c>
    </row>
    <row r="253" spans="1:16" ht="12.75">
      <c r="A253" s="5">
        <v>122016</v>
      </c>
      <c r="B253" s="5" t="s">
        <v>546</v>
      </c>
      <c r="C253" s="5" t="s">
        <v>547</v>
      </c>
      <c r="D253" s="5" t="s">
        <v>548</v>
      </c>
      <c r="E253" s="9" t="s">
        <v>870</v>
      </c>
      <c r="F253" s="6">
        <v>463</v>
      </c>
      <c r="G253" s="6">
        <v>238</v>
      </c>
      <c r="H253" s="7">
        <f t="shared" si="15"/>
        <v>0.5140388768898488</v>
      </c>
      <c r="I253" s="6">
        <v>49</v>
      </c>
      <c r="J253" s="7">
        <f t="shared" si="16"/>
        <v>0.10583153347732181</v>
      </c>
      <c r="K253" s="6">
        <f t="shared" si="17"/>
        <v>287</v>
      </c>
      <c r="L253" s="7">
        <f t="shared" si="18"/>
        <v>0.6198704103671706</v>
      </c>
      <c r="M253" s="6">
        <f t="shared" si="19"/>
        <v>289</v>
      </c>
      <c r="N253" s="6">
        <v>165</v>
      </c>
      <c r="O253" s="6">
        <v>33</v>
      </c>
      <c r="P253" s="6">
        <v>91</v>
      </c>
    </row>
    <row r="254" spans="1:16" ht="12.75">
      <c r="A254" s="5">
        <v>203983</v>
      </c>
      <c r="B254" s="5" t="s">
        <v>549</v>
      </c>
      <c r="C254" s="5" t="s">
        <v>550</v>
      </c>
      <c r="D254" s="5" t="s">
        <v>165</v>
      </c>
      <c r="E254" s="9" t="s">
        <v>870</v>
      </c>
      <c r="F254" s="6">
        <v>1362</v>
      </c>
      <c r="G254" s="6">
        <v>548</v>
      </c>
      <c r="H254" s="7">
        <f t="shared" si="15"/>
        <v>0.4023494860499266</v>
      </c>
      <c r="I254" s="6">
        <v>105</v>
      </c>
      <c r="J254" s="7">
        <f t="shared" si="16"/>
        <v>0.07709251101321586</v>
      </c>
      <c r="K254" s="6">
        <f t="shared" si="17"/>
        <v>653</v>
      </c>
      <c r="L254" s="7">
        <f t="shared" si="18"/>
        <v>0.47944199706314244</v>
      </c>
      <c r="M254" s="6">
        <f t="shared" si="19"/>
        <v>726</v>
      </c>
      <c r="N254" s="6">
        <v>417</v>
      </c>
      <c r="O254" s="6">
        <v>62</v>
      </c>
      <c r="P254" s="6">
        <v>247</v>
      </c>
    </row>
    <row r="255" spans="1:16" ht="12.75">
      <c r="A255" s="5">
        <v>630616</v>
      </c>
      <c r="B255" s="5" t="s">
        <v>551</v>
      </c>
      <c r="C255" s="5" t="s">
        <v>552</v>
      </c>
      <c r="D255" s="5" t="s">
        <v>405</v>
      </c>
      <c r="E255" s="9" t="s">
        <v>870</v>
      </c>
      <c r="F255" s="6">
        <v>154</v>
      </c>
      <c r="G255" s="6">
        <v>44</v>
      </c>
      <c r="H255" s="7">
        <f t="shared" si="15"/>
        <v>0.2857142857142857</v>
      </c>
      <c r="I255" s="6">
        <v>19</v>
      </c>
      <c r="J255" s="7">
        <f t="shared" si="16"/>
        <v>0.12337662337662338</v>
      </c>
      <c r="K255" s="6">
        <f t="shared" si="17"/>
        <v>63</v>
      </c>
      <c r="L255" s="7">
        <f t="shared" si="18"/>
        <v>0.4090909090909091</v>
      </c>
      <c r="M255" s="6">
        <f t="shared" si="19"/>
        <v>114</v>
      </c>
      <c r="N255" s="6">
        <v>35</v>
      </c>
      <c r="O255" s="6">
        <v>14</v>
      </c>
      <c r="P255" s="6">
        <v>65</v>
      </c>
    </row>
    <row r="256" spans="1:16" ht="12.75">
      <c r="A256" s="5">
        <v>451945</v>
      </c>
      <c r="B256" s="5" t="s">
        <v>553</v>
      </c>
      <c r="C256" s="5" t="s">
        <v>554</v>
      </c>
      <c r="D256" s="5" t="s">
        <v>177</v>
      </c>
      <c r="E256" s="9" t="s">
        <v>870</v>
      </c>
      <c r="F256" s="6">
        <v>728</v>
      </c>
      <c r="G256" s="6">
        <v>171</v>
      </c>
      <c r="H256" s="7">
        <f aca="true" t="shared" si="20" ref="H256:H317">G256/F256</f>
        <v>0.2348901098901099</v>
      </c>
      <c r="I256" s="6">
        <v>25</v>
      </c>
      <c r="J256" s="7">
        <f aca="true" t="shared" si="21" ref="J256:J317">I256/F256</f>
        <v>0.034340659340659344</v>
      </c>
      <c r="K256" s="6">
        <f aca="true" t="shared" si="22" ref="K256:K317">I256+G256</f>
        <v>196</v>
      </c>
      <c r="L256" s="7">
        <f aca="true" t="shared" si="23" ref="L256:L317">(G256+I256)/F256</f>
        <v>0.2692307692307692</v>
      </c>
      <c r="M256" s="6">
        <f aca="true" t="shared" si="24" ref="M256:M317">N256+O256+P256</f>
        <v>281</v>
      </c>
      <c r="N256" s="6">
        <v>104</v>
      </c>
      <c r="O256" s="6">
        <v>12</v>
      </c>
      <c r="P256" s="6">
        <v>165</v>
      </c>
    </row>
    <row r="257" spans="1:16" ht="12.75">
      <c r="A257" s="5">
        <v>631526</v>
      </c>
      <c r="B257" s="5" t="s">
        <v>555</v>
      </c>
      <c r="C257" s="5" t="s">
        <v>556</v>
      </c>
      <c r="D257" s="5" t="s">
        <v>405</v>
      </c>
      <c r="E257" s="9" t="s">
        <v>870</v>
      </c>
      <c r="F257" s="6">
        <v>1360</v>
      </c>
      <c r="G257" s="6">
        <v>572</v>
      </c>
      <c r="H257" s="7">
        <f t="shared" si="20"/>
        <v>0.42058823529411765</v>
      </c>
      <c r="I257" s="6">
        <v>78</v>
      </c>
      <c r="J257" s="7">
        <f t="shared" si="21"/>
        <v>0.057352941176470586</v>
      </c>
      <c r="K257" s="6">
        <f t="shared" si="22"/>
        <v>650</v>
      </c>
      <c r="L257" s="7">
        <f t="shared" si="23"/>
        <v>0.47794117647058826</v>
      </c>
      <c r="M257" s="6">
        <f t="shared" si="24"/>
        <v>685</v>
      </c>
      <c r="N257" s="6">
        <v>370</v>
      </c>
      <c r="O257" s="6">
        <v>34</v>
      </c>
      <c r="P257" s="6">
        <v>281</v>
      </c>
    </row>
    <row r="258" spans="1:16" ht="12.75">
      <c r="A258" s="5">
        <v>653654</v>
      </c>
      <c r="B258" s="5" t="s">
        <v>557</v>
      </c>
      <c r="C258" s="5" t="s">
        <v>558</v>
      </c>
      <c r="D258" s="5" t="s">
        <v>111</v>
      </c>
      <c r="E258" s="9" t="s">
        <v>870</v>
      </c>
      <c r="F258" s="6">
        <v>364</v>
      </c>
      <c r="G258" s="6">
        <v>213</v>
      </c>
      <c r="H258" s="7">
        <f t="shared" si="20"/>
        <v>0.5851648351648352</v>
      </c>
      <c r="I258" s="6">
        <v>19</v>
      </c>
      <c r="J258" s="7">
        <f t="shared" si="21"/>
        <v>0.0521978021978022</v>
      </c>
      <c r="K258" s="6">
        <f t="shared" si="22"/>
        <v>232</v>
      </c>
      <c r="L258" s="7">
        <f t="shared" si="23"/>
        <v>0.6373626373626373</v>
      </c>
      <c r="M258" s="6">
        <f t="shared" si="24"/>
        <v>241</v>
      </c>
      <c r="N258" s="6">
        <v>153</v>
      </c>
      <c r="O258" s="6">
        <v>10</v>
      </c>
      <c r="P258" s="6">
        <v>78</v>
      </c>
    </row>
    <row r="259" spans="1:16" ht="12.75">
      <c r="A259" s="5">
        <v>413990</v>
      </c>
      <c r="B259" s="5" t="s">
        <v>559</v>
      </c>
      <c r="C259" s="5" t="s">
        <v>560</v>
      </c>
      <c r="D259" s="5" t="s">
        <v>169</v>
      </c>
      <c r="E259" s="9" t="s">
        <v>870</v>
      </c>
      <c r="F259" s="6">
        <v>656</v>
      </c>
      <c r="G259" s="6">
        <v>300</v>
      </c>
      <c r="H259" s="7">
        <f t="shared" si="20"/>
        <v>0.4573170731707317</v>
      </c>
      <c r="I259" s="6">
        <v>97</v>
      </c>
      <c r="J259" s="7">
        <f t="shared" si="21"/>
        <v>0.14786585365853658</v>
      </c>
      <c r="K259" s="6">
        <f t="shared" si="22"/>
        <v>397</v>
      </c>
      <c r="L259" s="7">
        <f t="shared" si="23"/>
        <v>0.6051829268292683</v>
      </c>
      <c r="M259" s="6">
        <f t="shared" si="24"/>
        <v>503</v>
      </c>
      <c r="N259" s="6">
        <v>232</v>
      </c>
      <c r="O259" s="6">
        <v>76</v>
      </c>
      <c r="P259" s="6">
        <v>195</v>
      </c>
    </row>
    <row r="260" spans="1:16" ht="12.75">
      <c r="A260" s="5">
        <v>404018</v>
      </c>
      <c r="B260" s="5" t="s">
        <v>561</v>
      </c>
      <c r="C260" s="5" t="s">
        <v>562</v>
      </c>
      <c r="D260" s="5" t="s">
        <v>146</v>
      </c>
      <c r="E260" s="9" t="s">
        <v>870</v>
      </c>
      <c r="F260" s="6">
        <v>6395</v>
      </c>
      <c r="G260" s="6">
        <v>1470</v>
      </c>
      <c r="H260" s="7">
        <f t="shared" si="20"/>
        <v>0.22986708365910868</v>
      </c>
      <c r="I260" s="6">
        <v>216</v>
      </c>
      <c r="J260" s="7">
        <f t="shared" si="21"/>
        <v>0.03377638780297107</v>
      </c>
      <c r="K260" s="6">
        <f t="shared" si="22"/>
        <v>1686</v>
      </c>
      <c r="L260" s="7">
        <f t="shared" si="23"/>
        <v>0.2636434714620797</v>
      </c>
      <c r="M260" s="6">
        <f t="shared" si="24"/>
        <v>2962</v>
      </c>
      <c r="N260" s="6">
        <v>918</v>
      </c>
      <c r="O260" s="6">
        <v>141</v>
      </c>
      <c r="P260" s="6">
        <v>1903</v>
      </c>
    </row>
    <row r="261" spans="1:16" ht="12.75">
      <c r="A261" s="5">
        <v>204025</v>
      </c>
      <c r="B261" s="5" t="s">
        <v>563</v>
      </c>
      <c r="C261" s="5" t="s">
        <v>564</v>
      </c>
      <c r="D261" s="5" t="s">
        <v>165</v>
      </c>
      <c r="E261" s="9" t="s">
        <v>870</v>
      </c>
      <c r="F261" s="6">
        <v>552</v>
      </c>
      <c r="G261" s="6">
        <v>86</v>
      </c>
      <c r="H261" s="7">
        <f t="shared" si="20"/>
        <v>0.15579710144927536</v>
      </c>
      <c r="I261" s="6">
        <v>24</v>
      </c>
      <c r="J261" s="7">
        <f t="shared" si="21"/>
        <v>0.043478260869565216</v>
      </c>
      <c r="K261" s="6">
        <f t="shared" si="22"/>
        <v>110</v>
      </c>
      <c r="L261" s="7">
        <f t="shared" si="23"/>
        <v>0.19927536231884058</v>
      </c>
      <c r="M261" s="6">
        <f t="shared" si="24"/>
        <v>238</v>
      </c>
      <c r="N261" s="6">
        <v>63</v>
      </c>
      <c r="O261" s="6">
        <v>16</v>
      </c>
      <c r="P261" s="6">
        <v>159</v>
      </c>
    </row>
    <row r="262" spans="1:16" ht="12.75">
      <c r="A262" s="5">
        <v>674060</v>
      </c>
      <c r="B262" s="5" t="s">
        <v>565</v>
      </c>
      <c r="C262" s="5" t="s">
        <v>566</v>
      </c>
      <c r="D262" s="5" t="s">
        <v>57</v>
      </c>
      <c r="E262" s="9" t="s">
        <v>870</v>
      </c>
      <c r="F262" s="6">
        <v>3636</v>
      </c>
      <c r="G262" s="6">
        <v>626</v>
      </c>
      <c r="H262" s="7">
        <f t="shared" si="20"/>
        <v>0.17216721672167218</v>
      </c>
      <c r="I262" s="6">
        <v>153</v>
      </c>
      <c r="J262" s="7">
        <f t="shared" si="21"/>
        <v>0.04207920792079208</v>
      </c>
      <c r="K262" s="6">
        <f t="shared" si="22"/>
        <v>779</v>
      </c>
      <c r="L262" s="7">
        <f t="shared" si="23"/>
        <v>0.21424642464246424</v>
      </c>
      <c r="M262" s="6">
        <f t="shared" si="24"/>
        <v>1356</v>
      </c>
      <c r="N262" s="6">
        <v>359</v>
      </c>
      <c r="O262" s="6">
        <v>81</v>
      </c>
      <c r="P262" s="6">
        <v>916</v>
      </c>
    </row>
    <row r="263" spans="1:16" ht="12.75">
      <c r="A263" s="5">
        <v>424074</v>
      </c>
      <c r="B263" s="5" t="s">
        <v>567</v>
      </c>
      <c r="C263" s="5" t="s">
        <v>568</v>
      </c>
      <c r="D263" s="5" t="s">
        <v>308</v>
      </c>
      <c r="E263" s="9" t="s">
        <v>870</v>
      </c>
      <c r="F263" s="6">
        <v>1685</v>
      </c>
      <c r="G263" s="6">
        <v>492</v>
      </c>
      <c r="H263" s="7">
        <f t="shared" si="20"/>
        <v>0.29198813056379824</v>
      </c>
      <c r="I263" s="6">
        <v>127</v>
      </c>
      <c r="J263" s="7">
        <f t="shared" si="21"/>
        <v>0.07537091988130563</v>
      </c>
      <c r="K263" s="6">
        <f t="shared" si="22"/>
        <v>619</v>
      </c>
      <c r="L263" s="7">
        <f t="shared" si="23"/>
        <v>0.36735905044510386</v>
      </c>
      <c r="M263" s="6">
        <f t="shared" si="24"/>
        <v>780</v>
      </c>
      <c r="N263" s="6">
        <v>324</v>
      </c>
      <c r="O263" s="6">
        <v>71</v>
      </c>
      <c r="P263" s="6">
        <v>385</v>
      </c>
    </row>
    <row r="264" spans="1:16" ht="12.75">
      <c r="A264" s="5">
        <v>424067</v>
      </c>
      <c r="B264" s="5" t="s">
        <v>569</v>
      </c>
      <c r="C264" s="5" t="s">
        <v>308</v>
      </c>
      <c r="D264" s="5" t="s">
        <v>308</v>
      </c>
      <c r="E264" s="9" t="s">
        <v>870</v>
      </c>
      <c r="F264" s="6">
        <v>983</v>
      </c>
      <c r="G264" s="6">
        <v>418</v>
      </c>
      <c r="H264" s="7">
        <f t="shared" si="20"/>
        <v>0.4252288911495422</v>
      </c>
      <c r="I264" s="6">
        <v>67</v>
      </c>
      <c r="J264" s="7">
        <f t="shared" si="21"/>
        <v>0.0681586978636826</v>
      </c>
      <c r="K264" s="6">
        <f t="shared" si="22"/>
        <v>485</v>
      </c>
      <c r="L264" s="7">
        <f t="shared" si="23"/>
        <v>0.4933875890132248</v>
      </c>
      <c r="M264" s="6">
        <f t="shared" si="24"/>
        <v>448</v>
      </c>
      <c r="N264" s="6">
        <v>257</v>
      </c>
      <c r="O264" s="6">
        <v>40</v>
      </c>
      <c r="P264" s="6">
        <v>151</v>
      </c>
    </row>
    <row r="265" spans="1:16" ht="12.75">
      <c r="A265" s="5">
        <v>704088</v>
      </c>
      <c r="B265" s="5" t="s">
        <v>570</v>
      </c>
      <c r="C265" s="5" t="s">
        <v>571</v>
      </c>
      <c r="D265" s="5" t="s">
        <v>474</v>
      </c>
      <c r="E265" s="9" t="s">
        <v>870</v>
      </c>
      <c r="F265" s="6">
        <v>1078</v>
      </c>
      <c r="G265" s="6">
        <v>277</v>
      </c>
      <c r="H265" s="7">
        <f t="shared" si="20"/>
        <v>0.2569573283858998</v>
      </c>
      <c r="I265" s="6">
        <v>81</v>
      </c>
      <c r="J265" s="7">
        <f t="shared" si="21"/>
        <v>0.075139146567718</v>
      </c>
      <c r="K265" s="6">
        <f t="shared" si="22"/>
        <v>358</v>
      </c>
      <c r="L265" s="7">
        <f t="shared" si="23"/>
        <v>0.3320964749536178</v>
      </c>
      <c r="M265" s="6">
        <f t="shared" si="24"/>
        <v>646</v>
      </c>
      <c r="N265" s="6">
        <v>213</v>
      </c>
      <c r="O265" s="6">
        <v>58</v>
      </c>
      <c r="P265" s="6">
        <v>375</v>
      </c>
    </row>
    <row r="266" spans="1:16" ht="12.75">
      <c r="A266" s="5">
        <v>324095</v>
      </c>
      <c r="B266" s="5" t="s">
        <v>572</v>
      </c>
      <c r="C266" s="5" t="s">
        <v>573</v>
      </c>
      <c r="D266" s="5" t="s">
        <v>76</v>
      </c>
      <c r="E266" s="9" t="s">
        <v>870</v>
      </c>
      <c r="F266" s="6">
        <v>3307</v>
      </c>
      <c r="G266" s="6">
        <v>824</v>
      </c>
      <c r="H266" s="7">
        <f t="shared" si="20"/>
        <v>0.24916843060175387</v>
      </c>
      <c r="I266" s="6">
        <v>187</v>
      </c>
      <c r="J266" s="7">
        <f t="shared" si="21"/>
        <v>0.05654671908073783</v>
      </c>
      <c r="K266" s="6">
        <f t="shared" si="22"/>
        <v>1011</v>
      </c>
      <c r="L266" s="7">
        <f t="shared" si="23"/>
        <v>0.3057151496824917</v>
      </c>
      <c r="M266" s="6">
        <f t="shared" si="24"/>
        <v>1418</v>
      </c>
      <c r="N266" s="6">
        <v>474</v>
      </c>
      <c r="O266" s="6">
        <v>94</v>
      </c>
      <c r="P266" s="6">
        <v>850</v>
      </c>
    </row>
    <row r="267" spans="1:16" ht="12.75">
      <c r="A267" s="5">
        <v>138142</v>
      </c>
      <c r="B267" s="5" t="s">
        <v>574</v>
      </c>
      <c r="C267" s="5" t="s">
        <v>442</v>
      </c>
      <c r="D267" s="5" t="s">
        <v>95</v>
      </c>
      <c r="E267" s="4" t="s">
        <v>16</v>
      </c>
      <c r="F267" s="6">
        <v>62</v>
      </c>
      <c r="G267" s="6">
        <v>42</v>
      </c>
      <c r="H267" s="7">
        <f t="shared" si="20"/>
        <v>0.6774193548387096</v>
      </c>
      <c r="I267" s="6">
        <v>0</v>
      </c>
      <c r="J267" s="7">
        <f t="shared" si="21"/>
        <v>0</v>
      </c>
      <c r="K267" s="6">
        <f t="shared" si="22"/>
        <v>42</v>
      </c>
      <c r="L267" s="7">
        <f t="shared" si="23"/>
        <v>0.6774193548387096</v>
      </c>
      <c r="M267" s="6">
        <f t="shared" si="24"/>
        <v>57</v>
      </c>
      <c r="N267" s="6">
        <v>38</v>
      </c>
      <c r="O267" s="6">
        <v>0</v>
      </c>
      <c r="P267" s="6">
        <v>19</v>
      </c>
    </row>
    <row r="268" spans="1:16" ht="12.75">
      <c r="A268" s="5">
        <v>594137</v>
      </c>
      <c r="B268" s="5" t="s">
        <v>575</v>
      </c>
      <c r="C268" s="5" t="s">
        <v>576</v>
      </c>
      <c r="D268" s="5" t="s">
        <v>174</v>
      </c>
      <c r="E268" s="9" t="s">
        <v>870</v>
      </c>
      <c r="F268" s="6">
        <v>953</v>
      </c>
      <c r="G268" s="6">
        <v>167</v>
      </c>
      <c r="H268" s="7">
        <f t="shared" si="20"/>
        <v>0.17523609653725078</v>
      </c>
      <c r="I268" s="6">
        <v>50</v>
      </c>
      <c r="J268" s="7">
        <f t="shared" si="21"/>
        <v>0.05246589716684155</v>
      </c>
      <c r="K268" s="6">
        <f t="shared" si="22"/>
        <v>217</v>
      </c>
      <c r="L268" s="7">
        <f t="shared" si="23"/>
        <v>0.22770199370409233</v>
      </c>
      <c r="M268" s="6">
        <f t="shared" si="24"/>
        <v>480</v>
      </c>
      <c r="N268" s="6">
        <v>112</v>
      </c>
      <c r="O268" s="6">
        <v>33</v>
      </c>
      <c r="P268" s="6">
        <v>335</v>
      </c>
    </row>
    <row r="269" spans="1:16" ht="12.75">
      <c r="A269" s="5">
        <v>134144</v>
      </c>
      <c r="B269" s="5" t="s">
        <v>577</v>
      </c>
      <c r="C269" s="5" t="s">
        <v>578</v>
      </c>
      <c r="D269" s="5" t="s">
        <v>95</v>
      </c>
      <c r="E269" s="9" t="s">
        <v>870</v>
      </c>
      <c r="F269" s="6">
        <v>3875</v>
      </c>
      <c r="G269" s="6">
        <v>601</v>
      </c>
      <c r="H269" s="7">
        <f t="shared" si="20"/>
        <v>0.1550967741935484</v>
      </c>
      <c r="I269" s="6">
        <v>159</v>
      </c>
      <c r="J269" s="7">
        <f t="shared" si="21"/>
        <v>0.04103225806451613</v>
      </c>
      <c r="K269" s="6">
        <f t="shared" si="22"/>
        <v>760</v>
      </c>
      <c r="L269" s="7">
        <f t="shared" si="23"/>
        <v>0.19612903225806452</v>
      </c>
      <c r="M269" s="6">
        <f t="shared" si="24"/>
        <v>1610</v>
      </c>
      <c r="N269" s="6">
        <v>318</v>
      </c>
      <c r="O269" s="6">
        <v>100</v>
      </c>
      <c r="P269" s="6">
        <v>1192</v>
      </c>
    </row>
    <row r="270" spans="1:16" ht="12.75">
      <c r="A270" s="5">
        <v>484165</v>
      </c>
      <c r="B270" s="5" t="s">
        <v>579</v>
      </c>
      <c r="C270" s="5" t="s">
        <v>580</v>
      </c>
      <c r="D270" s="5" t="s">
        <v>42</v>
      </c>
      <c r="E270" s="9" t="s">
        <v>870</v>
      </c>
      <c r="F270" s="6">
        <v>1600</v>
      </c>
      <c r="G270" s="6">
        <v>366</v>
      </c>
      <c r="H270" s="7">
        <f t="shared" si="20"/>
        <v>0.22875</v>
      </c>
      <c r="I270" s="6">
        <v>112</v>
      </c>
      <c r="J270" s="7">
        <f t="shared" si="21"/>
        <v>0.07</v>
      </c>
      <c r="K270" s="6">
        <f t="shared" si="22"/>
        <v>478</v>
      </c>
      <c r="L270" s="7">
        <f t="shared" si="23"/>
        <v>0.29875</v>
      </c>
      <c r="M270" s="6">
        <f t="shared" si="24"/>
        <v>1165</v>
      </c>
      <c r="N270" s="6">
        <v>298</v>
      </c>
      <c r="O270" s="6">
        <v>78</v>
      </c>
      <c r="P270" s="6">
        <v>789</v>
      </c>
    </row>
    <row r="271" spans="1:16" ht="12.75">
      <c r="A271" s="5">
        <v>704179</v>
      </c>
      <c r="B271" s="5" t="s">
        <v>581</v>
      </c>
      <c r="C271" s="5" t="s">
        <v>582</v>
      </c>
      <c r="D271" s="5" t="s">
        <v>474</v>
      </c>
      <c r="E271" s="9" t="s">
        <v>870</v>
      </c>
      <c r="F271" s="6">
        <v>9410</v>
      </c>
      <c r="G271" s="6">
        <v>3341</v>
      </c>
      <c r="H271" s="7">
        <f t="shared" si="20"/>
        <v>0.35504782146652497</v>
      </c>
      <c r="I271" s="6">
        <v>516</v>
      </c>
      <c r="J271" s="7">
        <f t="shared" si="21"/>
        <v>0.05483528161530287</v>
      </c>
      <c r="K271" s="6">
        <f t="shared" si="22"/>
        <v>3857</v>
      </c>
      <c r="L271" s="7">
        <f t="shared" si="23"/>
        <v>0.40988310308182785</v>
      </c>
      <c r="M271" s="6">
        <f t="shared" si="24"/>
        <v>4047</v>
      </c>
      <c r="N271" s="6">
        <v>2287</v>
      </c>
      <c r="O271" s="6">
        <v>318</v>
      </c>
      <c r="P271" s="6">
        <v>1442</v>
      </c>
    </row>
    <row r="272" spans="1:16" ht="12.75">
      <c r="A272" s="5">
        <v>614186</v>
      </c>
      <c r="B272" s="5" t="s">
        <v>583</v>
      </c>
      <c r="C272" s="5" t="s">
        <v>584</v>
      </c>
      <c r="D272" s="5" t="s">
        <v>51</v>
      </c>
      <c r="E272" s="9" t="s">
        <v>870</v>
      </c>
      <c r="F272" s="6">
        <v>818</v>
      </c>
      <c r="G272" s="6">
        <v>306</v>
      </c>
      <c r="H272" s="7">
        <f t="shared" si="20"/>
        <v>0.3740831295843521</v>
      </c>
      <c r="I272" s="6">
        <v>38</v>
      </c>
      <c r="J272" s="7">
        <f t="shared" si="21"/>
        <v>0.04645476772616137</v>
      </c>
      <c r="K272" s="6">
        <f t="shared" si="22"/>
        <v>344</v>
      </c>
      <c r="L272" s="7">
        <f t="shared" si="23"/>
        <v>0.42053789731051344</v>
      </c>
      <c r="M272" s="6">
        <f t="shared" si="24"/>
        <v>423</v>
      </c>
      <c r="N272" s="6">
        <v>192</v>
      </c>
      <c r="O272" s="6">
        <v>18</v>
      </c>
      <c r="P272" s="6">
        <v>213</v>
      </c>
    </row>
    <row r="273" spans="1:16" ht="12.75">
      <c r="A273" s="5">
        <v>104207</v>
      </c>
      <c r="B273" s="5" t="s">
        <v>585</v>
      </c>
      <c r="C273" s="5" t="s">
        <v>586</v>
      </c>
      <c r="D273" s="5" t="s">
        <v>19</v>
      </c>
      <c r="E273" s="9" t="s">
        <v>870</v>
      </c>
      <c r="F273" s="6">
        <v>480</v>
      </c>
      <c r="G273" s="6">
        <v>227</v>
      </c>
      <c r="H273" s="7">
        <f t="shared" si="20"/>
        <v>0.47291666666666665</v>
      </c>
      <c r="I273" s="6">
        <v>53</v>
      </c>
      <c r="J273" s="7">
        <f t="shared" si="21"/>
        <v>0.11041666666666666</v>
      </c>
      <c r="K273" s="6">
        <f t="shared" si="22"/>
        <v>280</v>
      </c>
      <c r="L273" s="7">
        <f t="shared" si="23"/>
        <v>0.5833333333333334</v>
      </c>
      <c r="M273" s="6">
        <f t="shared" si="24"/>
        <v>355</v>
      </c>
      <c r="N273" s="6">
        <v>171</v>
      </c>
      <c r="O273" s="6">
        <v>39</v>
      </c>
      <c r="P273" s="6">
        <v>145</v>
      </c>
    </row>
    <row r="274" spans="1:16" ht="12.75">
      <c r="A274" s="5">
        <v>284221</v>
      </c>
      <c r="B274" s="5" t="s">
        <v>587</v>
      </c>
      <c r="C274" s="5" t="s">
        <v>588</v>
      </c>
      <c r="D274" s="5" t="s">
        <v>289</v>
      </c>
      <c r="E274" s="9" t="s">
        <v>870</v>
      </c>
      <c r="F274" s="6">
        <v>712</v>
      </c>
      <c r="G274" s="6">
        <v>188</v>
      </c>
      <c r="H274" s="7">
        <f t="shared" si="20"/>
        <v>0.2640449438202247</v>
      </c>
      <c r="I274" s="6">
        <v>45</v>
      </c>
      <c r="J274" s="7">
        <f t="shared" si="21"/>
        <v>0.06320224719101124</v>
      </c>
      <c r="K274" s="6">
        <f t="shared" si="22"/>
        <v>233</v>
      </c>
      <c r="L274" s="7">
        <f t="shared" si="23"/>
        <v>0.32724719101123595</v>
      </c>
      <c r="M274" s="6">
        <f t="shared" si="24"/>
        <v>370</v>
      </c>
      <c r="N274" s="6">
        <v>136</v>
      </c>
      <c r="O274" s="6">
        <v>29</v>
      </c>
      <c r="P274" s="6">
        <v>205</v>
      </c>
    </row>
    <row r="275" spans="1:16" ht="12.75">
      <c r="A275" s="5">
        <v>114228</v>
      </c>
      <c r="B275" s="5" t="s">
        <v>589</v>
      </c>
      <c r="C275" s="5" t="s">
        <v>590</v>
      </c>
      <c r="D275" s="5" t="s">
        <v>158</v>
      </c>
      <c r="E275" s="9" t="s">
        <v>870</v>
      </c>
      <c r="F275" s="6">
        <v>869</v>
      </c>
      <c r="G275" s="6">
        <v>216</v>
      </c>
      <c r="H275" s="7">
        <f t="shared" si="20"/>
        <v>0.24856156501726123</v>
      </c>
      <c r="I275" s="6">
        <v>86</v>
      </c>
      <c r="J275" s="7">
        <f t="shared" si="21"/>
        <v>0.09896432681242807</v>
      </c>
      <c r="K275" s="6">
        <f t="shared" si="22"/>
        <v>302</v>
      </c>
      <c r="L275" s="7">
        <f t="shared" si="23"/>
        <v>0.3475258918296893</v>
      </c>
      <c r="M275" s="6">
        <f t="shared" si="24"/>
        <v>417</v>
      </c>
      <c r="N275" s="6">
        <v>140</v>
      </c>
      <c r="O275" s="6">
        <v>51</v>
      </c>
      <c r="P275" s="6">
        <v>226</v>
      </c>
    </row>
    <row r="276" spans="1:16" ht="12.75">
      <c r="A276" s="5">
        <v>304235</v>
      </c>
      <c r="B276" s="5" t="s">
        <v>591</v>
      </c>
      <c r="C276" s="5" t="s">
        <v>134</v>
      </c>
      <c r="D276" s="5" t="s">
        <v>134</v>
      </c>
      <c r="E276" s="9" t="s">
        <v>870</v>
      </c>
      <c r="F276" s="6">
        <v>277</v>
      </c>
      <c r="G276" s="6">
        <v>50</v>
      </c>
      <c r="H276" s="7">
        <f t="shared" si="20"/>
        <v>0.18050541516245489</v>
      </c>
      <c r="I276" s="6">
        <v>4</v>
      </c>
      <c r="J276" s="7">
        <f t="shared" si="21"/>
        <v>0.01444043321299639</v>
      </c>
      <c r="K276" s="6">
        <f t="shared" si="22"/>
        <v>54</v>
      </c>
      <c r="L276" s="7">
        <f t="shared" si="23"/>
        <v>0.19494584837545126</v>
      </c>
      <c r="M276" s="6">
        <f t="shared" si="24"/>
        <v>139</v>
      </c>
      <c r="N276" s="6">
        <v>36</v>
      </c>
      <c r="O276" s="6">
        <v>2</v>
      </c>
      <c r="P276" s="6">
        <v>101</v>
      </c>
    </row>
    <row r="277" spans="1:16" ht="12.75">
      <c r="A277" s="5">
        <v>534151</v>
      </c>
      <c r="B277" s="5" t="s">
        <v>592</v>
      </c>
      <c r="C277" s="5" t="s">
        <v>593</v>
      </c>
      <c r="D277" s="5" t="s">
        <v>100</v>
      </c>
      <c r="E277" s="9" t="s">
        <v>870</v>
      </c>
      <c r="F277" s="6">
        <v>741</v>
      </c>
      <c r="G277" s="6">
        <v>205</v>
      </c>
      <c r="H277" s="7">
        <f t="shared" si="20"/>
        <v>0.2766531713900135</v>
      </c>
      <c r="I277" s="6">
        <v>66</v>
      </c>
      <c r="J277" s="7">
        <f t="shared" si="21"/>
        <v>0.08906882591093117</v>
      </c>
      <c r="K277" s="6">
        <f t="shared" si="22"/>
        <v>271</v>
      </c>
      <c r="L277" s="7">
        <f t="shared" si="23"/>
        <v>0.3657219973009447</v>
      </c>
      <c r="M277" s="6">
        <f t="shared" si="24"/>
        <v>379</v>
      </c>
      <c r="N277" s="6">
        <v>133</v>
      </c>
      <c r="O277" s="6">
        <v>43</v>
      </c>
      <c r="P277" s="6">
        <v>203</v>
      </c>
    </row>
    <row r="278" spans="1:16" ht="12.75">
      <c r="A278" s="5">
        <v>408139</v>
      </c>
      <c r="B278" s="5" t="s">
        <v>594</v>
      </c>
      <c r="C278" s="5" t="s">
        <v>146</v>
      </c>
      <c r="D278" s="5" t="s">
        <v>146</v>
      </c>
      <c r="E278" s="4" t="s">
        <v>16</v>
      </c>
      <c r="F278" s="6">
        <v>84</v>
      </c>
      <c r="G278" s="6">
        <v>45</v>
      </c>
      <c r="H278" s="7">
        <f t="shared" si="20"/>
        <v>0.5357142857142857</v>
      </c>
      <c r="I278" s="6">
        <v>3</v>
      </c>
      <c r="J278" s="7">
        <f t="shared" si="21"/>
        <v>0.03571428571428571</v>
      </c>
      <c r="K278" s="6">
        <f t="shared" si="22"/>
        <v>48</v>
      </c>
      <c r="L278" s="7">
        <f t="shared" si="23"/>
        <v>0.5714285714285714</v>
      </c>
      <c r="M278" s="6">
        <f t="shared" si="24"/>
        <v>35</v>
      </c>
      <c r="N278" s="6">
        <v>25</v>
      </c>
      <c r="O278" s="6">
        <v>2</v>
      </c>
      <c r="P278" s="6">
        <v>8</v>
      </c>
    </row>
    <row r="279" spans="1:16" ht="12.75">
      <c r="A279" s="5">
        <v>330490</v>
      </c>
      <c r="B279" s="5" t="s">
        <v>595</v>
      </c>
      <c r="C279" s="5" t="s">
        <v>596</v>
      </c>
      <c r="D279" s="5" t="s">
        <v>54</v>
      </c>
      <c r="E279" s="9" t="s">
        <v>870</v>
      </c>
      <c r="F279" s="6">
        <v>424</v>
      </c>
      <c r="G279" s="6">
        <v>113</v>
      </c>
      <c r="H279" s="7">
        <f t="shared" si="20"/>
        <v>0.2665094339622642</v>
      </c>
      <c r="I279" s="6">
        <v>38</v>
      </c>
      <c r="J279" s="7">
        <f t="shared" si="21"/>
        <v>0.08962264150943396</v>
      </c>
      <c r="K279" s="6">
        <f t="shared" si="22"/>
        <v>151</v>
      </c>
      <c r="L279" s="7">
        <f t="shared" si="23"/>
        <v>0.3561320754716981</v>
      </c>
      <c r="M279" s="6">
        <f t="shared" si="24"/>
        <v>281</v>
      </c>
      <c r="N279" s="6">
        <v>84</v>
      </c>
      <c r="O279" s="6">
        <v>25</v>
      </c>
      <c r="P279" s="6">
        <v>172</v>
      </c>
    </row>
    <row r="280" spans="1:16" ht="12.75">
      <c r="A280" s="5">
        <v>408138</v>
      </c>
      <c r="B280" s="5" t="s">
        <v>597</v>
      </c>
      <c r="C280" s="5" t="s">
        <v>146</v>
      </c>
      <c r="D280" s="5" t="s">
        <v>146</v>
      </c>
      <c r="E280" s="4" t="s">
        <v>16</v>
      </c>
      <c r="F280" s="6">
        <v>113</v>
      </c>
      <c r="G280" s="6">
        <v>102</v>
      </c>
      <c r="H280" s="7">
        <f t="shared" si="20"/>
        <v>0.9026548672566371</v>
      </c>
      <c r="I280" s="6">
        <v>0</v>
      </c>
      <c r="J280" s="7">
        <f t="shared" si="21"/>
        <v>0</v>
      </c>
      <c r="K280" s="6">
        <f t="shared" si="22"/>
        <v>102</v>
      </c>
      <c r="L280" s="7">
        <f t="shared" si="23"/>
        <v>0.9026548672566371</v>
      </c>
      <c r="M280" s="6">
        <f t="shared" si="24"/>
        <v>104</v>
      </c>
      <c r="N280" s="6">
        <v>93</v>
      </c>
      <c r="O280" s="6">
        <v>0</v>
      </c>
      <c r="P280" s="6">
        <v>11</v>
      </c>
    </row>
    <row r="281" spans="1:16" ht="12.75">
      <c r="A281" s="5">
        <v>464270</v>
      </c>
      <c r="B281" s="5" t="s">
        <v>598</v>
      </c>
      <c r="C281" s="5" t="s">
        <v>245</v>
      </c>
      <c r="D281" s="5" t="s">
        <v>245</v>
      </c>
      <c r="E281" s="9" t="s">
        <v>870</v>
      </c>
      <c r="F281" s="6">
        <v>224</v>
      </c>
      <c r="G281" s="6">
        <v>54</v>
      </c>
      <c r="H281" s="7">
        <f t="shared" si="20"/>
        <v>0.24107142857142858</v>
      </c>
      <c r="I281" s="6">
        <v>5</v>
      </c>
      <c r="J281" s="7">
        <f t="shared" si="21"/>
        <v>0.022321428571428572</v>
      </c>
      <c r="K281" s="6">
        <f t="shared" si="22"/>
        <v>59</v>
      </c>
      <c r="L281" s="7">
        <f t="shared" si="23"/>
        <v>0.26339285714285715</v>
      </c>
      <c r="M281" s="6">
        <f t="shared" si="24"/>
        <v>140</v>
      </c>
      <c r="N281" s="6">
        <v>39</v>
      </c>
      <c r="O281" s="6">
        <v>0</v>
      </c>
      <c r="P281" s="6">
        <v>101</v>
      </c>
    </row>
    <row r="282" spans="1:16" ht="12.75">
      <c r="A282" s="5">
        <v>384305</v>
      </c>
      <c r="B282" s="5" t="s">
        <v>599</v>
      </c>
      <c r="C282" s="5" t="s">
        <v>600</v>
      </c>
      <c r="D282" s="5" t="s">
        <v>92</v>
      </c>
      <c r="E282" s="9" t="s">
        <v>870</v>
      </c>
      <c r="F282" s="6">
        <v>1191</v>
      </c>
      <c r="G282" s="6">
        <v>398</v>
      </c>
      <c r="H282" s="7">
        <f t="shared" si="20"/>
        <v>0.3341729638958858</v>
      </c>
      <c r="I282" s="6">
        <v>94</v>
      </c>
      <c r="J282" s="7">
        <f t="shared" si="21"/>
        <v>0.07892527287993283</v>
      </c>
      <c r="K282" s="6">
        <f t="shared" si="22"/>
        <v>492</v>
      </c>
      <c r="L282" s="7">
        <f t="shared" si="23"/>
        <v>0.41309823677581864</v>
      </c>
      <c r="M282" s="6">
        <f t="shared" si="24"/>
        <v>570</v>
      </c>
      <c r="N282" s="6">
        <v>230</v>
      </c>
      <c r="O282" s="6">
        <v>59</v>
      </c>
      <c r="P282" s="6">
        <v>281</v>
      </c>
    </row>
    <row r="283" spans="1:16" ht="12.75">
      <c r="A283" s="5">
        <v>674312</v>
      </c>
      <c r="B283" s="5" t="s">
        <v>601</v>
      </c>
      <c r="C283" s="5" t="s">
        <v>602</v>
      </c>
      <c r="D283" s="5" t="s">
        <v>57</v>
      </c>
      <c r="E283" s="9" t="s">
        <v>870</v>
      </c>
      <c r="F283" s="6">
        <v>2808</v>
      </c>
      <c r="G283" s="6">
        <v>309</v>
      </c>
      <c r="H283" s="7">
        <f t="shared" si="20"/>
        <v>0.11004273504273504</v>
      </c>
      <c r="I283" s="6">
        <v>83</v>
      </c>
      <c r="J283" s="7">
        <f t="shared" si="21"/>
        <v>0.02955840455840456</v>
      </c>
      <c r="K283" s="6">
        <f t="shared" si="22"/>
        <v>392</v>
      </c>
      <c r="L283" s="7">
        <f t="shared" si="23"/>
        <v>0.1396011396011396</v>
      </c>
      <c r="M283" s="6">
        <f t="shared" si="24"/>
        <v>1096</v>
      </c>
      <c r="N283" s="6">
        <v>168</v>
      </c>
      <c r="O283" s="6">
        <v>42</v>
      </c>
      <c r="P283" s="6">
        <v>886</v>
      </c>
    </row>
    <row r="284" spans="1:16" ht="12.75">
      <c r="A284" s="5">
        <v>634330</v>
      </c>
      <c r="B284" s="5" t="s">
        <v>603</v>
      </c>
      <c r="C284" s="5" t="s">
        <v>604</v>
      </c>
      <c r="D284" s="5" t="s">
        <v>405</v>
      </c>
      <c r="E284" s="9" t="s">
        <v>870</v>
      </c>
      <c r="F284" s="6">
        <v>179</v>
      </c>
      <c r="G284" s="6">
        <v>95</v>
      </c>
      <c r="H284" s="7">
        <f t="shared" si="20"/>
        <v>0.5307262569832403</v>
      </c>
      <c r="I284" s="6">
        <v>19</v>
      </c>
      <c r="J284" s="7">
        <f t="shared" si="21"/>
        <v>0.10614525139664804</v>
      </c>
      <c r="K284" s="6">
        <f t="shared" si="22"/>
        <v>114</v>
      </c>
      <c r="L284" s="7">
        <f t="shared" si="23"/>
        <v>0.6368715083798883</v>
      </c>
      <c r="M284" s="6">
        <f t="shared" si="24"/>
        <v>112</v>
      </c>
      <c r="N284" s="6">
        <v>64</v>
      </c>
      <c r="O284" s="6">
        <v>10</v>
      </c>
      <c r="P284" s="6">
        <v>38</v>
      </c>
    </row>
    <row r="285" spans="1:16" ht="12.75">
      <c r="A285" s="5">
        <v>504347</v>
      </c>
      <c r="B285" s="5" t="s">
        <v>605</v>
      </c>
      <c r="C285" s="5" t="s">
        <v>606</v>
      </c>
      <c r="D285" s="5" t="s">
        <v>181</v>
      </c>
      <c r="E285" s="9" t="s">
        <v>870</v>
      </c>
      <c r="F285" s="6">
        <v>765</v>
      </c>
      <c r="G285" s="6">
        <v>317</v>
      </c>
      <c r="H285" s="7">
        <f t="shared" si="20"/>
        <v>0.4143790849673203</v>
      </c>
      <c r="I285" s="6">
        <v>59</v>
      </c>
      <c r="J285" s="7">
        <f t="shared" si="21"/>
        <v>0.07712418300653595</v>
      </c>
      <c r="K285" s="6">
        <f t="shared" si="22"/>
        <v>376</v>
      </c>
      <c r="L285" s="7">
        <f t="shared" si="23"/>
        <v>0.4915032679738562</v>
      </c>
      <c r="M285" s="6">
        <f t="shared" si="24"/>
        <v>470</v>
      </c>
      <c r="N285" s="6">
        <v>216</v>
      </c>
      <c r="O285" s="6">
        <v>35</v>
      </c>
      <c r="P285" s="6">
        <v>219</v>
      </c>
    </row>
    <row r="286" spans="1:16" ht="12.75">
      <c r="A286" s="5">
        <v>714368</v>
      </c>
      <c r="B286" s="5" t="s">
        <v>607</v>
      </c>
      <c r="C286" s="5" t="s">
        <v>608</v>
      </c>
      <c r="D286" s="5" t="s">
        <v>68</v>
      </c>
      <c r="E286" s="9" t="s">
        <v>870</v>
      </c>
      <c r="F286" s="6">
        <v>567</v>
      </c>
      <c r="G286" s="6">
        <v>171</v>
      </c>
      <c r="H286" s="7">
        <f t="shared" si="20"/>
        <v>0.30158730158730157</v>
      </c>
      <c r="I286" s="6">
        <v>61</v>
      </c>
      <c r="J286" s="7">
        <f t="shared" si="21"/>
        <v>0.10758377425044091</v>
      </c>
      <c r="K286" s="6">
        <f t="shared" si="22"/>
        <v>232</v>
      </c>
      <c r="L286" s="7">
        <f t="shared" si="23"/>
        <v>0.4091710758377425</v>
      </c>
      <c r="M286" s="6">
        <f t="shared" si="24"/>
        <v>316</v>
      </c>
      <c r="N286" s="6">
        <v>107</v>
      </c>
      <c r="O286" s="6">
        <v>35</v>
      </c>
      <c r="P286" s="6">
        <v>174</v>
      </c>
    </row>
    <row r="287" spans="1:16" ht="12.75">
      <c r="A287" s="5">
        <v>224389</v>
      </c>
      <c r="B287" s="5" t="s">
        <v>609</v>
      </c>
      <c r="C287" s="5" t="s">
        <v>610</v>
      </c>
      <c r="D287" s="5" t="s">
        <v>126</v>
      </c>
      <c r="E287" s="9" t="s">
        <v>870</v>
      </c>
      <c r="F287" s="6">
        <v>1546</v>
      </c>
      <c r="G287" s="6">
        <v>474</v>
      </c>
      <c r="H287" s="7">
        <f t="shared" si="20"/>
        <v>0.30659767141009053</v>
      </c>
      <c r="I287" s="6">
        <v>117</v>
      </c>
      <c r="J287" s="7">
        <f t="shared" si="21"/>
        <v>0.07567917205692108</v>
      </c>
      <c r="K287" s="6">
        <f t="shared" si="22"/>
        <v>591</v>
      </c>
      <c r="L287" s="7">
        <f t="shared" si="23"/>
        <v>0.38227684346701163</v>
      </c>
      <c r="M287" s="6">
        <f t="shared" si="24"/>
        <v>924</v>
      </c>
      <c r="N287" s="6">
        <v>367</v>
      </c>
      <c r="O287" s="6">
        <v>75</v>
      </c>
      <c r="P287" s="6">
        <v>482</v>
      </c>
    </row>
    <row r="288" spans="1:16" ht="12.75">
      <c r="A288" s="5">
        <v>474459</v>
      </c>
      <c r="B288" s="5" t="s">
        <v>611</v>
      </c>
      <c r="C288" s="5" t="s">
        <v>612</v>
      </c>
      <c r="D288" s="5" t="s">
        <v>263</v>
      </c>
      <c r="E288" s="9" t="s">
        <v>870</v>
      </c>
      <c r="F288" s="6">
        <v>277</v>
      </c>
      <c r="G288" s="6">
        <v>89</v>
      </c>
      <c r="H288" s="7">
        <f t="shared" si="20"/>
        <v>0.3212996389891697</v>
      </c>
      <c r="I288" s="6">
        <v>29</v>
      </c>
      <c r="J288" s="7">
        <f t="shared" si="21"/>
        <v>0.10469314079422383</v>
      </c>
      <c r="K288" s="6">
        <f t="shared" si="22"/>
        <v>118</v>
      </c>
      <c r="L288" s="7">
        <f t="shared" si="23"/>
        <v>0.4259927797833935</v>
      </c>
      <c r="M288" s="6">
        <f t="shared" si="24"/>
        <v>173</v>
      </c>
      <c r="N288" s="6">
        <v>73</v>
      </c>
      <c r="O288" s="6">
        <v>22</v>
      </c>
      <c r="P288" s="6">
        <v>78</v>
      </c>
    </row>
    <row r="289" spans="1:16" ht="12.75">
      <c r="A289" s="5">
        <v>594473</v>
      </c>
      <c r="B289" s="5" t="s">
        <v>613</v>
      </c>
      <c r="C289" s="5" t="s">
        <v>614</v>
      </c>
      <c r="D289" s="5" t="s">
        <v>174</v>
      </c>
      <c r="E289" s="9" t="s">
        <v>870</v>
      </c>
      <c r="F289" s="6">
        <v>2066</v>
      </c>
      <c r="G289" s="6">
        <v>481</v>
      </c>
      <c r="H289" s="7">
        <f t="shared" si="20"/>
        <v>0.23281703775411422</v>
      </c>
      <c r="I289" s="6">
        <v>79</v>
      </c>
      <c r="J289" s="7">
        <f t="shared" si="21"/>
        <v>0.03823814133591481</v>
      </c>
      <c r="K289" s="6">
        <f t="shared" si="22"/>
        <v>560</v>
      </c>
      <c r="L289" s="7">
        <f t="shared" si="23"/>
        <v>0.271055179090029</v>
      </c>
      <c r="M289" s="6">
        <f t="shared" si="24"/>
        <v>918</v>
      </c>
      <c r="N289" s="6">
        <v>304</v>
      </c>
      <c r="O289" s="6">
        <v>43</v>
      </c>
      <c r="P289" s="6">
        <v>571</v>
      </c>
    </row>
    <row r="290" spans="1:16" ht="12.75">
      <c r="A290" s="5">
        <v>714508</v>
      </c>
      <c r="B290" s="5" t="s">
        <v>615</v>
      </c>
      <c r="C290" s="5" t="s">
        <v>616</v>
      </c>
      <c r="D290" s="5" t="s">
        <v>68</v>
      </c>
      <c r="E290" s="9" t="s">
        <v>870</v>
      </c>
      <c r="F290" s="6">
        <v>444</v>
      </c>
      <c r="G290" s="6">
        <v>175</v>
      </c>
      <c r="H290" s="7">
        <f t="shared" si="20"/>
        <v>0.39414414414414417</v>
      </c>
      <c r="I290" s="6">
        <v>31</v>
      </c>
      <c r="J290" s="7">
        <f t="shared" si="21"/>
        <v>0.06981981981981981</v>
      </c>
      <c r="K290" s="6">
        <f t="shared" si="22"/>
        <v>206</v>
      </c>
      <c r="L290" s="7">
        <f t="shared" si="23"/>
        <v>0.46396396396396394</v>
      </c>
      <c r="M290" s="6">
        <f t="shared" si="24"/>
        <v>285</v>
      </c>
      <c r="N290" s="6">
        <v>138</v>
      </c>
      <c r="O290" s="6">
        <v>18</v>
      </c>
      <c r="P290" s="6">
        <v>129</v>
      </c>
    </row>
    <row r="291" spans="1:16" ht="12.75">
      <c r="A291" s="5">
        <v>454515</v>
      </c>
      <c r="B291" s="5" t="s">
        <v>617</v>
      </c>
      <c r="C291" s="5" t="s">
        <v>618</v>
      </c>
      <c r="D291" s="5" t="s">
        <v>177</v>
      </c>
      <c r="E291" s="9" t="s">
        <v>870</v>
      </c>
      <c r="F291" s="6">
        <v>2457</v>
      </c>
      <c r="G291" s="6">
        <v>533</v>
      </c>
      <c r="H291" s="7">
        <f t="shared" si="20"/>
        <v>0.21693121693121692</v>
      </c>
      <c r="I291" s="6">
        <v>132</v>
      </c>
      <c r="J291" s="7">
        <f t="shared" si="21"/>
        <v>0.05372405372405373</v>
      </c>
      <c r="K291" s="6">
        <f t="shared" si="22"/>
        <v>665</v>
      </c>
      <c r="L291" s="7">
        <f t="shared" si="23"/>
        <v>0.2706552706552707</v>
      </c>
      <c r="M291" s="6">
        <f t="shared" si="24"/>
        <v>1075</v>
      </c>
      <c r="N291" s="6">
        <v>363</v>
      </c>
      <c r="O291" s="6">
        <v>64</v>
      </c>
      <c r="P291" s="6">
        <v>648</v>
      </c>
    </row>
    <row r="292" spans="1:16" ht="12.75">
      <c r="A292" s="5">
        <v>114501</v>
      </c>
      <c r="B292" s="5" t="s">
        <v>619</v>
      </c>
      <c r="C292" s="5" t="s">
        <v>620</v>
      </c>
      <c r="D292" s="5" t="s">
        <v>158</v>
      </c>
      <c r="E292" s="9" t="s">
        <v>870</v>
      </c>
      <c r="F292" s="6">
        <v>2183</v>
      </c>
      <c r="G292" s="6">
        <v>846</v>
      </c>
      <c r="H292" s="7">
        <f t="shared" si="20"/>
        <v>0.38754008245533667</v>
      </c>
      <c r="I292" s="6">
        <v>171</v>
      </c>
      <c r="J292" s="7">
        <f t="shared" si="21"/>
        <v>0.07833256985799358</v>
      </c>
      <c r="K292" s="6">
        <f t="shared" si="22"/>
        <v>1017</v>
      </c>
      <c r="L292" s="7">
        <f t="shared" si="23"/>
        <v>0.4658726523133303</v>
      </c>
      <c r="M292" s="6">
        <f t="shared" si="24"/>
        <v>972</v>
      </c>
      <c r="N292" s="6">
        <v>526</v>
      </c>
      <c r="O292" s="6">
        <v>87</v>
      </c>
      <c r="P292" s="6">
        <v>359</v>
      </c>
    </row>
    <row r="293" spans="1:16" ht="12.75">
      <c r="A293" s="5">
        <v>224529</v>
      </c>
      <c r="B293" s="5" t="s">
        <v>621</v>
      </c>
      <c r="C293" s="5" t="s">
        <v>622</v>
      </c>
      <c r="D293" s="5" t="s">
        <v>126</v>
      </c>
      <c r="E293" s="9" t="s">
        <v>870</v>
      </c>
      <c r="F293" s="6">
        <v>341</v>
      </c>
      <c r="G293" s="6">
        <v>101</v>
      </c>
      <c r="H293" s="7">
        <f t="shared" si="20"/>
        <v>0.2961876832844575</v>
      </c>
      <c r="I293" s="6">
        <v>27</v>
      </c>
      <c r="J293" s="7">
        <f t="shared" si="21"/>
        <v>0.07917888563049853</v>
      </c>
      <c r="K293" s="6">
        <f t="shared" si="22"/>
        <v>128</v>
      </c>
      <c r="L293" s="7">
        <f t="shared" si="23"/>
        <v>0.375366568914956</v>
      </c>
      <c r="M293" s="6">
        <f t="shared" si="24"/>
        <v>255</v>
      </c>
      <c r="N293" s="6">
        <v>78</v>
      </c>
      <c r="O293" s="6">
        <v>17</v>
      </c>
      <c r="P293" s="6">
        <v>160</v>
      </c>
    </row>
    <row r="294" spans="1:16" ht="12.75">
      <c r="A294" s="5">
        <v>114536</v>
      </c>
      <c r="B294" s="5" t="s">
        <v>623</v>
      </c>
      <c r="C294" s="5" t="s">
        <v>624</v>
      </c>
      <c r="D294" s="5" t="s">
        <v>158</v>
      </c>
      <c r="E294" s="9" t="s">
        <v>870</v>
      </c>
      <c r="F294" s="6">
        <v>1003</v>
      </c>
      <c r="G294" s="6">
        <v>214</v>
      </c>
      <c r="H294" s="7">
        <f t="shared" si="20"/>
        <v>0.21335992023928216</v>
      </c>
      <c r="I294" s="6">
        <v>47</v>
      </c>
      <c r="J294" s="7">
        <f t="shared" si="21"/>
        <v>0.04685942173479561</v>
      </c>
      <c r="K294" s="6">
        <f t="shared" si="22"/>
        <v>261</v>
      </c>
      <c r="L294" s="7">
        <f t="shared" si="23"/>
        <v>0.26021934197407776</v>
      </c>
      <c r="M294" s="6">
        <f t="shared" si="24"/>
        <v>461</v>
      </c>
      <c r="N294" s="6">
        <v>119</v>
      </c>
      <c r="O294" s="6">
        <v>25</v>
      </c>
      <c r="P294" s="6">
        <v>317</v>
      </c>
    </row>
    <row r="295" spans="1:16" ht="12.75">
      <c r="A295" s="5">
        <v>124543</v>
      </c>
      <c r="B295" s="5" t="s">
        <v>625</v>
      </c>
      <c r="C295" s="5" t="s">
        <v>626</v>
      </c>
      <c r="D295" s="5" t="s">
        <v>548</v>
      </c>
      <c r="E295" s="9" t="s">
        <v>870</v>
      </c>
      <c r="F295" s="6">
        <v>1204</v>
      </c>
      <c r="G295" s="6">
        <v>501</v>
      </c>
      <c r="H295" s="7">
        <f t="shared" si="20"/>
        <v>0.4161129568106312</v>
      </c>
      <c r="I295" s="6">
        <v>147</v>
      </c>
      <c r="J295" s="7">
        <f t="shared" si="21"/>
        <v>0.12209302325581395</v>
      </c>
      <c r="K295" s="6">
        <f t="shared" si="22"/>
        <v>648</v>
      </c>
      <c r="L295" s="7">
        <f t="shared" si="23"/>
        <v>0.5382059800664452</v>
      </c>
      <c r="M295" s="6">
        <f t="shared" si="24"/>
        <v>682</v>
      </c>
      <c r="N295" s="6">
        <v>343</v>
      </c>
      <c r="O295" s="6">
        <v>93</v>
      </c>
      <c r="P295" s="6">
        <v>246</v>
      </c>
    </row>
    <row r="296" spans="1:16" ht="12.75">
      <c r="A296" s="5">
        <v>34557</v>
      </c>
      <c r="B296" s="5" t="s">
        <v>627</v>
      </c>
      <c r="C296" s="5" t="s">
        <v>628</v>
      </c>
      <c r="D296" s="5" t="s">
        <v>84</v>
      </c>
      <c r="E296" s="9" t="s">
        <v>870</v>
      </c>
      <c r="F296" s="6">
        <v>387</v>
      </c>
      <c r="G296" s="6">
        <v>129</v>
      </c>
      <c r="H296" s="7">
        <f t="shared" si="20"/>
        <v>0.3333333333333333</v>
      </c>
      <c r="I296" s="6">
        <v>35</v>
      </c>
      <c r="J296" s="7">
        <f t="shared" si="21"/>
        <v>0.09043927648578812</v>
      </c>
      <c r="K296" s="6">
        <f t="shared" si="22"/>
        <v>164</v>
      </c>
      <c r="L296" s="7">
        <f t="shared" si="23"/>
        <v>0.42377260981912146</v>
      </c>
      <c r="M296" s="6">
        <f t="shared" si="24"/>
        <v>273</v>
      </c>
      <c r="N296" s="6">
        <v>108</v>
      </c>
      <c r="O296" s="6">
        <v>29</v>
      </c>
      <c r="P296" s="6">
        <v>136</v>
      </c>
    </row>
    <row r="297" spans="1:16" ht="12.75">
      <c r="A297" s="5">
        <v>504571</v>
      </c>
      <c r="B297" s="5" t="s">
        <v>629</v>
      </c>
      <c r="C297" s="5" t="s">
        <v>630</v>
      </c>
      <c r="D297" s="5" t="s">
        <v>181</v>
      </c>
      <c r="E297" s="9" t="s">
        <v>870</v>
      </c>
      <c r="F297" s="6">
        <v>350</v>
      </c>
      <c r="G297" s="6">
        <v>133</v>
      </c>
      <c r="H297" s="7">
        <f t="shared" si="20"/>
        <v>0.38</v>
      </c>
      <c r="I297" s="6">
        <v>31</v>
      </c>
      <c r="J297" s="7">
        <f t="shared" si="21"/>
        <v>0.08857142857142856</v>
      </c>
      <c r="K297" s="6">
        <f t="shared" si="22"/>
        <v>164</v>
      </c>
      <c r="L297" s="7">
        <f t="shared" si="23"/>
        <v>0.4685714285714286</v>
      </c>
      <c r="M297" s="6">
        <f t="shared" si="24"/>
        <v>198</v>
      </c>
      <c r="N297" s="6">
        <v>95</v>
      </c>
      <c r="O297" s="6">
        <v>21</v>
      </c>
      <c r="P297" s="6">
        <v>82</v>
      </c>
    </row>
    <row r="298" spans="1:16" ht="12.75">
      <c r="A298" s="5">
        <v>474578</v>
      </c>
      <c r="B298" s="5" t="s">
        <v>631</v>
      </c>
      <c r="C298" s="5" t="s">
        <v>632</v>
      </c>
      <c r="D298" s="5" t="s">
        <v>263</v>
      </c>
      <c r="E298" s="9" t="s">
        <v>870</v>
      </c>
      <c r="F298" s="6">
        <v>1341</v>
      </c>
      <c r="G298" s="6">
        <v>186</v>
      </c>
      <c r="H298" s="7">
        <f t="shared" si="20"/>
        <v>0.13870246085011187</v>
      </c>
      <c r="I298" s="6">
        <v>85</v>
      </c>
      <c r="J298" s="7">
        <f t="shared" si="21"/>
        <v>0.0633855331841909</v>
      </c>
      <c r="K298" s="6">
        <f t="shared" si="22"/>
        <v>271</v>
      </c>
      <c r="L298" s="7">
        <f t="shared" si="23"/>
        <v>0.20208799403430275</v>
      </c>
      <c r="M298" s="6">
        <f t="shared" si="24"/>
        <v>735</v>
      </c>
      <c r="N298" s="6">
        <v>122</v>
      </c>
      <c r="O298" s="6">
        <v>50</v>
      </c>
      <c r="P298" s="6">
        <v>563</v>
      </c>
    </row>
    <row r="299" spans="1:16" ht="12.75">
      <c r="A299" s="5">
        <v>244606</v>
      </c>
      <c r="B299" s="5" t="s">
        <v>633</v>
      </c>
      <c r="C299" s="5" t="s">
        <v>634</v>
      </c>
      <c r="D299" s="5" t="s">
        <v>106</v>
      </c>
      <c r="E299" s="9" t="s">
        <v>870</v>
      </c>
      <c r="F299" s="6">
        <v>342</v>
      </c>
      <c r="G299" s="6">
        <v>117</v>
      </c>
      <c r="H299" s="7">
        <f t="shared" si="20"/>
        <v>0.34210526315789475</v>
      </c>
      <c r="I299" s="6">
        <v>17</v>
      </c>
      <c r="J299" s="7">
        <f t="shared" si="21"/>
        <v>0.049707602339181284</v>
      </c>
      <c r="K299" s="6">
        <f t="shared" si="22"/>
        <v>134</v>
      </c>
      <c r="L299" s="7">
        <f t="shared" si="23"/>
        <v>0.391812865497076</v>
      </c>
      <c r="M299" s="6">
        <f t="shared" si="24"/>
        <v>168</v>
      </c>
      <c r="N299" s="6">
        <v>67</v>
      </c>
      <c r="O299" s="6">
        <v>11</v>
      </c>
      <c r="P299" s="6">
        <v>90</v>
      </c>
    </row>
    <row r="300" spans="1:16" ht="12.75">
      <c r="A300" s="5">
        <v>54613</v>
      </c>
      <c r="B300" s="5" t="s">
        <v>635</v>
      </c>
      <c r="C300" s="5" t="s">
        <v>636</v>
      </c>
      <c r="D300" s="5" t="s">
        <v>62</v>
      </c>
      <c r="E300" s="9" t="s">
        <v>870</v>
      </c>
      <c r="F300" s="6">
        <v>3279</v>
      </c>
      <c r="G300" s="6">
        <v>630</v>
      </c>
      <c r="H300" s="7">
        <f t="shared" si="20"/>
        <v>0.19213174748398903</v>
      </c>
      <c r="I300" s="6">
        <v>333</v>
      </c>
      <c r="J300" s="7">
        <f t="shared" si="21"/>
        <v>0.10155535224153706</v>
      </c>
      <c r="K300" s="6">
        <f t="shared" si="22"/>
        <v>963</v>
      </c>
      <c r="L300" s="7">
        <f t="shared" si="23"/>
        <v>0.2936870997255261</v>
      </c>
      <c r="M300" s="6">
        <f t="shared" si="24"/>
        <v>1969</v>
      </c>
      <c r="N300" s="6">
        <v>436</v>
      </c>
      <c r="O300" s="6">
        <v>138</v>
      </c>
      <c r="P300" s="6">
        <v>1395</v>
      </c>
    </row>
    <row r="301" spans="1:16" ht="12.75">
      <c r="A301" s="5">
        <v>514620</v>
      </c>
      <c r="B301" s="5" t="s">
        <v>637</v>
      </c>
      <c r="C301" s="5" t="s">
        <v>15</v>
      </c>
      <c r="D301" s="5" t="s">
        <v>15</v>
      </c>
      <c r="E301" s="9" t="s">
        <v>870</v>
      </c>
      <c r="F301" s="6">
        <v>18171</v>
      </c>
      <c r="G301" s="6">
        <v>13796</v>
      </c>
      <c r="H301" s="7">
        <f t="shared" si="20"/>
        <v>0.7592317428870178</v>
      </c>
      <c r="I301" s="6">
        <v>492</v>
      </c>
      <c r="J301" s="7">
        <f t="shared" si="21"/>
        <v>0.027076110285619945</v>
      </c>
      <c r="K301" s="6">
        <f t="shared" si="22"/>
        <v>14288</v>
      </c>
      <c r="L301" s="7">
        <f t="shared" si="23"/>
        <v>0.7863078531726377</v>
      </c>
      <c r="M301" s="6">
        <f t="shared" si="24"/>
        <v>10552</v>
      </c>
      <c r="N301" s="6">
        <v>9317</v>
      </c>
      <c r="O301" s="6">
        <v>225</v>
      </c>
      <c r="P301" s="6">
        <v>1010</v>
      </c>
    </row>
    <row r="302" spans="1:16" ht="12.75">
      <c r="A302" s="5">
        <v>304627</v>
      </c>
      <c r="B302" s="5" t="s">
        <v>638</v>
      </c>
      <c r="C302" s="5" t="s">
        <v>152</v>
      </c>
      <c r="D302" s="5" t="s">
        <v>134</v>
      </c>
      <c r="E302" s="9" t="s">
        <v>870</v>
      </c>
      <c r="F302" s="6">
        <v>714</v>
      </c>
      <c r="G302" s="6">
        <v>179</v>
      </c>
      <c r="H302" s="7">
        <f t="shared" si="20"/>
        <v>0.2507002801120448</v>
      </c>
      <c r="I302" s="6">
        <v>29</v>
      </c>
      <c r="J302" s="7">
        <f t="shared" si="21"/>
        <v>0.04061624649859944</v>
      </c>
      <c r="K302" s="6">
        <f t="shared" si="22"/>
        <v>208</v>
      </c>
      <c r="L302" s="7">
        <f t="shared" si="23"/>
        <v>0.2913165266106443</v>
      </c>
      <c r="M302" s="6">
        <f t="shared" si="24"/>
        <v>282</v>
      </c>
      <c r="N302" s="6">
        <v>106</v>
      </c>
      <c r="O302" s="6">
        <v>15</v>
      </c>
      <c r="P302" s="6">
        <v>161</v>
      </c>
    </row>
    <row r="303" spans="1:16" ht="12.75">
      <c r="A303" s="5">
        <v>144634</v>
      </c>
      <c r="B303" s="5" t="s">
        <v>639</v>
      </c>
      <c r="C303" s="5" t="s">
        <v>640</v>
      </c>
      <c r="D303" s="5" t="s">
        <v>89</v>
      </c>
      <c r="E303" s="9" t="s">
        <v>870</v>
      </c>
      <c r="F303" s="6">
        <v>491</v>
      </c>
      <c r="G303" s="6">
        <v>148</v>
      </c>
      <c r="H303" s="7">
        <f t="shared" si="20"/>
        <v>0.3014256619144603</v>
      </c>
      <c r="I303" s="6">
        <v>23</v>
      </c>
      <c r="J303" s="7">
        <f t="shared" si="21"/>
        <v>0.04684317718940937</v>
      </c>
      <c r="K303" s="6">
        <f t="shared" si="22"/>
        <v>171</v>
      </c>
      <c r="L303" s="7">
        <f t="shared" si="23"/>
        <v>0.34826883910386963</v>
      </c>
      <c r="M303" s="6">
        <f t="shared" si="24"/>
        <v>220</v>
      </c>
      <c r="N303" s="6">
        <v>93</v>
      </c>
      <c r="O303" s="6">
        <v>14</v>
      </c>
      <c r="P303" s="6">
        <v>113</v>
      </c>
    </row>
    <row r="304" spans="1:16" ht="12.75">
      <c r="A304" s="5">
        <v>594641</v>
      </c>
      <c r="B304" s="5" t="s">
        <v>641</v>
      </c>
      <c r="C304" s="5" t="s">
        <v>642</v>
      </c>
      <c r="D304" s="5" t="s">
        <v>174</v>
      </c>
      <c r="E304" s="9" t="s">
        <v>870</v>
      </c>
      <c r="F304" s="6">
        <v>780</v>
      </c>
      <c r="G304" s="6">
        <v>196</v>
      </c>
      <c r="H304" s="7">
        <f t="shared" si="20"/>
        <v>0.2512820512820513</v>
      </c>
      <c r="I304" s="6">
        <v>61</v>
      </c>
      <c r="J304" s="7">
        <f t="shared" si="21"/>
        <v>0.0782051282051282</v>
      </c>
      <c r="K304" s="6">
        <f t="shared" si="22"/>
        <v>257</v>
      </c>
      <c r="L304" s="7">
        <f t="shared" si="23"/>
        <v>0.3294871794871795</v>
      </c>
      <c r="M304" s="6">
        <f t="shared" si="24"/>
        <v>366</v>
      </c>
      <c r="N304" s="6">
        <v>123</v>
      </c>
      <c r="O304" s="6">
        <v>36</v>
      </c>
      <c r="P304" s="6">
        <v>207</v>
      </c>
    </row>
    <row r="305" spans="1:16" ht="12.75">
      <c r="A305" s="5">
        <v>564753</v>
      </c>
      <c r="B305" s="5" t="s">
        <v>643</v>
      </c>
      <c r="C305" s="5" t="s">
        <v>644</v>
      </c>
      <c r="D305" s="5" t="s">
        <v>79</v>
      </c>
      <c r="E305" s="9" t="s">
        <v>870</v>
      </c>
      <c r="F305" s="6">
        <v>2696</v>
      </c>
      <c r="G305" s="6">
        <v>1030</v>
      </c>
      <c r="H305" s="7">
        <f t="shared" si="20"/>
        <v>0.38204747774480713</v>
      </c>
      <c r="I305" s="6">
        <v>277</v>
      </c>
      <c r="J305" s="7">
        <f t="shared" si="21"/>
        <v>0.10274480712166172</v>
      </c>
      <c r="K305" s="6">
        <f t="shared" si="22"/>
        <v>1307</v>
      </c>
      <c r="L305" s="7">
        <f t="shared" si="23"/>
        <v>0.48479228486646886</v>
      </c>
      <c r="M305" s="6">
        <f t="shared" si="24"/>
        <v>1347</v>
      </c>
      <c r="N305" s="6">
        <v>662</v>
      </c>
      <c r="O305" s="6">
        <v>160</v>
      </c>
      <c r="P305" s="6">
        <v>525</v>
      </c>
    </row>
    <row r="306" spans="1:16" ht="12.75">
      <c r="A306" s="5">
        <v>364760</v>
      </c>
      <c r="B306" s="5" t="s">
        <v>645</v>
      </c>
      <c r="C306" s="5" t="s">
        <v>646</v>
      </c>
      <c r="D306" s="5" t="s">
        <v>399</v>
      </c>
      <c r="E306" s="9" t="s">
        <v>870</v>
      </c>
      <c r="F306" s="6">
        <v>537</v>
      </c>
      <c r="G306" s="6">
        <v>134</v>
      </c>
      <c r="H306" s="7">
        <f t="shared" si="20"/>
        <v>0.24953445065176907</v>
      </c>
      <c r="I306" s="6">
        <v>30</v>
      </c>
      <c r="J306" s="7">
        <f t="shared" si="21"/>
        <v>0.055865921787709494</v>
      </c>
      <c r="K306" s="6">
        <f t="shared" si="22"/>
        <v>164</v>
      </c>
      <c r="L306" s="7">
        <f t="shared" si="23"/>
        <v>0.3054003724394786</v>
      </c>
      <c r="M306" s="6">
        <f t="shared" si="24"/>
        <v>299</v>
      </c>
      <c r="N306" s="6">
        <v>95</v>
      </c>
      <c r="O306" s="6">
        <v>22</v>
      </c>
      <c r="P306" s="6">
        <v>182</v>
      </c>
    </row>
    <row r="307" spans="1:16" ht="12.75">
      <c r="A307" s="5">
        <v>434781</v>
      </c>
      <c r="B307" s="5" t="s">
        <v>647</v>
      </c>
      <c r="C307" s="5" t="s">
        <v>648</v>
      </c>
      <c r="D307" s="5" t="s">
        <v>420</v>
      </c>
      <c r="E307" s="9" t="s">
        <v>870</v>
      </c>
      <c r="F307" s="6">
        <v>2568</v>
      </c>
      <c r="G307" s="6">
        <v>1054</v>
      </c>
      <c r="H307" s="7">
        <f t="shared" si="20"/>
        <v>0.4104361370716511</v>
      </c>
      <c r="I307" s="6">
        <v>192</v>
      </c>
      <c r="J307" s="7">
        <f t="shared" si="21"/>
        <v>0.07476635514018691</v>
      </c>
      <c r="K307" s="6">
        <f t="shared" si="22"/>
        <v>1246</v>
      </c>
      <c r="L307" s="7">
        <f t="shared" si="23"/>
        <v>0.48520249221183803</v>
      </c>
      <c r="M307" s="6">
        <f t="shared" si="24"/>
        <v>1346</v>
      </c>
      <c r="N307" s="6">
        <v>684</v>
      </c>
      <c r="O307" s="6">
        <v>118</v>
      </c>
      <c r="P307" s="6">
        <v>544</v>
      </c>
    </row>
    <row r="308" spans="1:16" ht="12.75">
      <c r="A308" s="5">
        <v>604795</v>
      </c>
      <c r="B308" s="5" t="s">
        <v>649</v>
      </c>
      <c r="C308" s="5" t="s">
        <v>650</v>
      </c>
      <c r="D308" s="5" t="s">
        <v>311</v>
      </c>
      <c r="E308" s="9" t="s">
        <v>870</v>
      </c>
      <c r="F308" s="6">
        <v>463</v>
      </c>
      <c r="G308" s="6">
        <v>141</v>
      </c>
      <c r="H308" s="7">
        <f t="shared" si="20"/>
        <v>0.3045356371490281</v>
      </c>
      <c r="I308" s="6">
        <v>57</v>
      </c>
      <c r="J308" s="7">
        <f t="shared" si="21"/>
        <v>0.12311015118790497</v>
      </c>
      <c r="K308" s="6">
        <f t="shared" si="22"/>
        <v>198</v>
      </c>
      <c r="L308" s="7">
        <f t="shared" si="23"/>
        <v>0.42764578833693306</v>
      </c>
      <c r="M308" s="6">
        <f t="shared" si="24"/>
        <v>293</v>
      </c>
      <c r="N308" s="6">
        <v>109</v>
      </c>
      <c r="O308" s="6">
        <v>39</v>
      </c>
      <c r="P308" s="6">
        <v>145</v>
      </c>
    </row>
    <row r="309" spans="1:16" ht="12.75">
      <c r="A309" s="5">
        <v>34802</v>
      </c>
      <c r="B309" s="5" t="s">
        <v>651</v>
      </c>
      <c r="C309" s="5" t="s">
        <v>652</v>
      </c>
      <c r="D309" s="5" t="s">
        <v>84</v>
      </c>
      <c r="E309" s="9" t="s">
        <v>870</v>
      </c>
      <c r="F309" s="6">
        <v>2175</v>
      </c>
      <c r="G309" s="6">
        <v>803</v>
      </c>
      <c r="H309" s="7">
        <f t="shared" si="20"/>
        <v>0.36919540229885056</v>
      </c>
      <c r="I309" s="6">
        <v>186</v>
      </c>
      <c r="J309" s="7">
        <f t="shared" si="21"/>
        <v>0.08551724137931034</v>
      </c>
      <c r="K309" s="6">
        <f t="shared" si="22"/>
        <v>989</v>
      </c>
      <c r="L309" s="7">
        <f t="shared" si="23"/>
        <v>0.45471264367816094</v>
      </c>
      <c r="M309" s="6">
        <f t="shared" si="24"/>
        <v>1235</v>
      </c>
      <c r="N309" s="6">
        <v>540</v>
      </c>
      <c r="O309" s="6">
        <v>104</v>
      </c>
      <c r="P309" s="6">
        <v>591</v>
      </c>
    </row>
    <row r="310" spans="1:16" ht="12.75">
      <c r="A310" s="5">
        <v>524851</v>
      </c>
      <c r="B310" s="5" t="s">
        <v>653</v>
      </c>
      <c r="C310" s="5" t="s">
        <v>378</v>
      </c>
      <c r="D310" s="5" t="s">
        <v>379</v>
      </c>
      <c r="E310" s="9" t="s">
        <v>870</v>
      </c>
      <c r="F310" s="6">
        <v>1317</v>
      </c>
      <c r="G310" s="6">
        <v>593</v>
      </c>
      <c r="H310" s="7">
        <f t="shared" si="20"/>
        <v>0.45026575550493547</v>
      </c>
      <c r="I310" s="6">
        <v>104</v>
      </c>
      <c r="J310" s="7">
        <f t="shared" si="21"/>
        <v>0.07896735003796507</v>
      </c>
      <c r="K310" s="6">
        <f t="shared" si="22"/>
        <v>697</v>
      </c>
      <c r="L310" s="7">
        <f t="shared" si="23"/>
        <v>0.5292331055429005</v>
      </c>
      <c r="M310" s="6">
        <f t="shared" si="24"/>
        <v>671</v>
      </c>
      <c r="N310" s="6">
        <v>405</v>
      </c>
      <c r="O310" s="6">
        <v>74</v>
      </c>
      <c r="P310" s="6">
        <v>192</v>
      </c>
    </row>
    <row r="311" spans="1:16" ht="12.75">
      <c r="A311" s="5">
        <v>114865</v>
      </c>
      <c r="B311" s="5" t="s">
        <v>654</v>
      </c>
      <c r="C311" s="5" t="s">
        <v>655</v>
      </c>
      <c r="D311" s="5" t="s">
        <v>158</v>
      </c>
      <c r="E311" s="9" t="s">
        <v>870</v>
      </c>
      <c r="F311" s="6">
        <v>363</v>
      </c>
      <c r="G311" s="6">
        <v>114</v>
      </c>
      <c r="H311" s="7">
        <f t="shared" si="20"/>
        <v>0.3140495867768595</v>
      </c>
      <c r="I311" s="6">
        <v>18</v>
      </c>
      <c r="J311" s="7">
        <f t="shared" si="21"/>
        <v>0.049586776859504134</v>
      </c>
      <c r="K311" s="6">
        <f t="shared" si="22"/>
        <v>132</v>
      </c>
      <c r="L311" s="7">
        <f t="shared" si="23"/>
        <v>0.36363636363636365</v>
      </c>
      <c r="M311" s="6">
        <f t="shared" si="24"/>
        <v>286</v>
      </c>
      <c r="N311" s="6">
        <v>91</v>
      </c>
      <c r="O311" s="6">
        <v>13</v>
      </c>
      <c r="P311" s="6">
        <v>182</v>
      </c>
    </row>
    <row r="312" spans="1:16" ht="12.75">
      <c r="A312" s="5">
        <v>204872</v>
      </c>
      <c r="B312" s="5" t="s">
        <v>656</v>
      </c>
      <c r="C312" s="5" t="s">
        <v>657</v>
      </c>
      <c r="D312" s="5" t="s">
        <v>165</v>
      </c>
      <c r="E312" s="9" t="s">
        <v>870</v>
      </c>
      <c r="F312" s="6">
        <v>1615</v>
      </c>
      <c r="G312" s="6">
        <v>493</v>
      </c>
      <c r="H312" s="7">
        <f t="shared" si="20"/>
        <v>0.30526315789473685</v>
      </c>
      <c r="I312" s="6">
        <v>121</v>
      </c>
      <c r="J312" s="7">
        <f t="shared" si="21"/>
        <v>0.07492260061919505</v>
      </c>
      <c r="K312" s="6">
        <f t="shared" si="22"/>
        <v>614</v>
      </c>
      <c r="L312" s="7">
        <f t="shared" si="23"/>
        <v>0.3801857585139319</v>
      </c>
      <c r="M312" s="6">
        <f t="shared" si="24"/>
        <v>671</v>
      </c>
      <c r="N312" s="6">
        <v>307</v>
      </c>
      <c r="O312" s="6">
        <v>57</v>
      </c>
      <c r="P312" s="6">
        <v>307</v>
      </c>
    </row>
    <row r="313" spans="1:16" ht="12.75">
      <c r="A313" s="5">
        <v>474893</v>
      </c>
      <c r="B313" s="5" t="s">
        <v>658</v>
      </c>
      <c r="C313" s="5" t="s">
        <v>659</v>
      </c>
      <c r="D313" s="5" t="s">
        <v>263</v>
      </c>
      <c r="E313" s="9" t="s">
        <v>870</v>
      </c>
      <c r="F313" s="6">
        <v>3382</v>
      </c>
      <c r="G313" s="6">
        <v>671</v>
      </c>
      <c r="H313" s="7">
        <f t="shared" si="20"/>
        <v>0.1984033116499113</v>
      </c>
      <c r="I313" s="6">
        <v>172</v>
      </c>
      <c r="J313" s="7">
        <f t="shared" si="21"/>
        <v>0.0508574807806032</v>
      </c>
      <c r="K313" s="6">
        <f t="shared" si="22"/>
        <v>843</v>
      </c>
      <c r="L313" s="7">
        <f t="shared" si="23"/>
        <v>0.2492607924305145</v>
      </c>
      <c r="M313" s="6">
        <f t="shared" si="24"/>
        <v>1804</v>
      </c>
      <c r="N313" s="6">
        <v>447</v>
      </c>
      <c r="O313" s="6">
        <v>107</v>
      </c>
      <c r="P313" s="6">
        <v>1250</v>
      </c>
    </row>
    <row r="314" spans="1:16" ht="12.75">
      <c r="A314" s="5">
        <v>224904</v>
      </c>
      <c r="B314" s="5" t="s">
        <v>660</v>
      </c>
      <c r="C314" s="5" t="s">
        <v>661</v>
      </c>
      <c r="D314" s="5" t="s">
        <v>126</v>
      </c>
      <c r="E314" s="9" t="s">
        <v>870</v>
      </c>
      <c r="F314" s="6">
        <v>547</v>
      </c>
      <c r="G314" s="6">
        <v>231</v>
      </c>
      <c r="H314" s="7">
        <f t="shared" si="20"/>
        <v>0.42230347349177333</v>
      </c>
      <c r="I314" s="6">
        <v>42</v>
      </c>
      <c r="J314" s="7">
        <f t="shared" si="21"/>
        <v>0.07678244972577697</v>
      </c>
      <c r="K314" s="6">
        <f t="shared" si="22"/>
        <v>273</v>
      </c>
      <c r="L314" s="7">
        <f t="shared" si="23"/>
        <v>0.4990859232175503</v>
      </c>
      <c r="M314" s="6">
        <f t="shared" si="24"/>
        <v>392</v>
      </c>
      <c r="N314" s="6">
        <v>171</v>
      </c>
      <c r="O314" s="6">
        <v>27</v>
      </c>
      <c r="P314" s="6">
        <v>194</v>
      </c>
    </row>
    <row r="315" spans="1:16" ht="12.75">
      <c r="A315" s="5">
        <v>565523</v>
      </c>
      <c r="B315" s="5" t="s">
        <v>662</v>
      </c>
      <c r="C315" s="5" t="s">
        <v>663</v>
      </c>
      <c r="D315" s="5" t="s">
        <v>79</v>
      </c>
      <c r="E315" s="9" t="s">
        <v>870</v>
      </c>
      <c r="F315" s="6">
        <v>1202</v>
      </c>
      <c r="G315" s="6">
        <v>346</v>
      </c>
      <c r="H315" s="7">
        <f t="shared" si="20"/>
        <v>0.2878535773710483</v>
      </c>
      <c r="I315" s="6">
        <v>65</v>
      </c>
      <c r="J315" s="7">
        <f t="shared" si="21"/>
        <v>0.054076539101497505</v>
      </c>
      <c r="K315" s="6">
        <f t="shared" si="22"/>
        <v>411</v>
      </c>
      <c r="L315" s="7">
        <f t="shared" si="23"/>
        <v>0.34193011647254573</v>
      </c>
      <c r="M315" s="6">
        <f t="shared" si="24"/>
        <v>570</v>
      </c>
      <c r="N315" s="6">
        <v>233</v>
      </c>
      <c r="O315" s="6">
        <v>44</v>
      </c>
      <c r="P315" s="6">
        <v>293</v>
      </c>
    </row>
    <row r="316" spans="1:16" ht="12.75">
      <c r="A316" s="5">
        <v>223850</v>
      </c>
      <c r="B316" s="5" t="s">
        <v>664</v>
      </c>
      <c r="C316" s="5" t="s">
        <v>665</v>
      </c>
      <c r="D316" s="5" t="s">
        <v>126</v>
      </c>
      <c r="E316" s="9" t="s">
        <v>870</v>
      </c>
      <c r="F316" s="6">
        <v>688</v>
      </c>
      <c r="G316" s="6">
        <v>301</v>
      </c>
      <c r="H316" s="7">
        <f t="shared" si="20"/>
        <v>0.4375</v>
      </c>
      <c r="I316" s="6">
        <v>80</v>
      </c>
      <c r="J316" s="7">
        <f t="shared" si="21"/>
        <v>0.11627906976744186</v>
      </c>
      <c r="K316" s="6">
        <f t="shared" si="22"/>
        <v>381</v>
      </c>
      <c r="L316" s="7">
        <f t="shared" si="23"/>
        <v>0.5537790697674418</v>
      </c>
      <c r="M316" s="6">
        <f t="shared" si="24"/>
        <v>387</v>
      </c>
      <c r="N316" s="6">
        <v>184</v>
      </c>
      <c r="O316" s="6">
        <v>52</v>
      </c>
      <c r="P316" s="6">
        <v>151</v>
      </c>
    </row>
    <row r="317" spans="1:16" ht="12.75">
      <c r="A317" s="5">
        <v>408002</v>
      </c>
      <c r="B317" s="5" t="s">
        <v>666</v>
      </c>
      <c r="C317" s="5" t="s">
        <v>146</v>
      </c>
      <c r="D317" s="5" t="s">
        <v>146</v>
      </c>
      <c r="E317" s="4" t="s">
        <v>16</v>
      </c>
      <c r="F317" s="6">
        <v>552</v>
      </c>
      <c r="G317" s="6">
        <v>552</v>
      </c>
      <c r="H317" s="7">
        <f t="shared" si="20"/>
        <v>1</v>
      </c>
      <c r="I317" s="6">
        <v>0</v>
      </c>
      <c r="J317" s="7">
        <f t="shared" si="21"/>
        <v>0</v>
      </c>
      <c r="K317" s="6">
        <f t="shared" si="22"/>
        <v>552</v>
      </c>
      <c r="L317" s="7">
        <f t="shared" si="23"/>
        <v>1</v>
      </c>
      <c r="M317" s="6">
        <f t="shared" si="24"/>
        <v>518</v>
      </c>
      <c r="N317" s="6">
        <v>518</v>
      </c>
      <c r="O317" s="6">
        <v>0</v>
      </c>
      <c r="P317" s="6">
        <v>0</v>
      </c>
    </row>
    <row r="318" spans="1:16" ht="12.75">
      <c r="A318" s="5">
        <v>204956</v>
      </c>
      <c r="B318" s="5" t="s">
        <v>667</v>
      </c>
      <c r="C318" s="5" t="s">
        <v>668</v>
      </c>
      <c r="D318" s="5" t="s">
        <v>165</v>
      </c>
      <c r="E318" s="9" t="s">
        <v>870</v>
      </c>
      <c r="F318" s="6">
        <v>1056</v>
      </c>
      <c r="G318" s="6">
        <v>165</v>
      </c>
      <c r="H318" s="7">
        <f aca="true" t="shared" si="25" ref="H318:H381">G318/F318</f>
        <v>0.15625</v>
      </c>
      <c r="I318" s="6">
        <v>44</v>
      </c>
      <c r="J318" s="7">
        <f aca="true" t="shared" si="26" ref="J318:J381">I318/F318</f>
        <v>0.041666666666666664</v>
      </c>
      <c r="K318" s="6">
        <f aca="true" t="shared" si="27" ref="K318:K381">I318+G318</f>
        <v>209</v>
      </c>
      <c r="L318" s="7">
        <f aca="true" t="shared" si="28" ref="L318:L381">(G318+I318)/F318</f>
        <v>0.19791666666666666</v>
      </c>
      <c r="M318" s="6">
        <f aca="true" t="shared" si="29" ref="M318:M381">N318+O318+P318</f>
        <v>548</v>
      </c>
      <c r="N318" s="6">
        <v>123</v>
      </c>
      <c r="O318" s="6">
        <v>29</v>
      </c>
      <c r="P318" s="6">
        <v>396</v>
      </c>
    </row>
    <row r="319" spans="1:16" ht="12.75">
      <c r="A319" s="5">
        <v>494963</v>
      </c>
      <c r="B319" s="5" t="s">
        <v>669</v>
      </c>
      <c r="C319" s="5" t="s">
        <v>670</v>
      </c>
      <c r="D319" s="5" t="s">
        <v>36</v>
      </c>
      <c r="E319" s="9" t="s">
        <v>870</v>
      </c>
      <c r="F319" s="6">
        <v>533</v>
      </c>
      <c r="G319" s="6">
        <v>90</v>
      </c>
      <c r="H319" s="7">
        <f t="shared" si="25"/>
        <v>0.16885553470919323</v>
      </c>
      <c r="I319" s="6">
        <v>25</v>
      </c>
      <c r="J319" s="7">
        <f t="shared" si="26"/>
        <v>0.04690431519699812</v>
      </c>
      <c r="K319" s="6">
        <f t="shared" si="27"/>
        <v>115</v>
      </c>
      <c r="L319" s="7">
        <f t="shared" si="28"/>
        <v>0.21575984990619138</v>
      </c>
      <c r="M319" s="6">
        <f t="shared" si="29"/>
        <v>226</v>
      </c>
      <c r="N319" s="6">
        <v>49</v>
      </c>
      <c r="O319" s="6">
        <v>13</v>
      </c>
      <c r="P319" s="6">
        <v>164</v>
      </c>
    </row>
    <row r="320" spans="1:16" ht="12.75">
      <c r="A320" s="5">
        <v>291673</v>
      </c>
      <c r="B320" s="5" t="s">
        <v>671</v>
      </c>
      <c r="C320" s="5" t="s">
        <v>672</v>
      </c>
      <c r="D320" s="5" t="s">
        <v>238</v>
      </c>
      <c r="E320" s="9" t="s">
        <v>870</v>
      </c>
      <c r="F320" s="6">
        <v>506</v>
      </c>
      <c r="G320" s="6">
        <v>244</v>
      </c>
      <c r="H320" s="7">
        <f t="shared" si="25"/>
        <v>0.48221343873517786</v>
      </c>
      <c r="I320" s="6">
        <v>46</v>
      </c>
      <c r="J320" s="7">
        <f t="shared" si="26"/>
        <v>0.09090909090909091</v>
      </c>
      <c r="K320" s="6">
        <f t="shared" si="27"/>
        <v>290</v>
      </c>
      <c r="L320" s="7">
        <f t="shared" si="28"/>
        <v>0.5731225296442688</v>
      </c>
      <c r="M320" s="6">
        <f t="shared" si="29"/>
        <v>345</v>
      </c>
      <c r="N320" s="6">
        <v>184</v>
      </c>
      <c r="O320" s="6">
        <v>35</v>
      </c>
      <c r="P320" s="6">
        <v>126</v>
      </c>
    </row>
    <row r="321" spans="1:16" ht="12.75">
      <c r="A321" s="5">
        <v>305068</v>
      </c>
      <c r="B321" s="5" t="s">
        <v>673</v>
      </c>
      <c r="C321" s="5" t="s">
        <v>674</v>
      </c>
      <c r="D321" s="5" t="s">
        <v>134</v>
      </c>
      <c r="E321" s="9" t="s">
        <v>870</v>
      </c>
      <c r="F321" s="6">
        <v>883</v>
      </c>
      <c r="G321" s="6">
        <v>254</v>
      </c>
      <c r="H321" s="7">
        <f t="shared" si="25"/>
        <v>0.2876557191392978</v>
      </c>
      <c r="I321" s="6">
        <v>65</v>
      </c>
      <c r="J321" s="7">
        <f t="shared" si="26"/>
        <v>0.07361268403171008</v>
      </c>
      <c r="K321" s="6">
        <f t="shared" si="27"/>
        <v>319</v>
      </c>
      <c r="L321" s="7">
        <f t="shared" si="28"/>
        <v>0.36126840317100795</v>
      </c>
      <c r="M321" s="6">
        <f t="shared" si="29"/>
        <v>373</v>
      </c>
      <c r="N321" s="6">
        <v>163</v>
      </c>
      <c r="O321" s="6">
        <v>32</v>
      </c>
      <c r="P321" s="6">
        <v>178</v>
      </c>
    </row>
    <row r="322" spans="1:16" ht="12.75">
      <c r="A322" s="5">
        <v>565100</v>
      </c>
      <c r="B322" s="5" t="s">
        <v>675</v>
      </c>
      <c r="C322" s="5" t="s">
        <v>676</v>
      </c>
      <c r="D322" s="5" t="s">
        <v>79</v>
      </c>
      <c r="E322" s="9" t="s">
        <v>870</v>
      </c>
      <c r="F322" s="6">
        <v>2670</v>
      </c>
      <c r="G322" s="6">
        <v>652</v>
      </c>
      <c r="H322" s="7">
        <f t="shared" si="25"/>
        <v>0.2441947565543071</v>
      </c>
      <c r="I322" s="6">
        <v>150</v>
      </c>
      <c r="J322" s="7">
        <f t="shared" si="26"/>
        <v>0.056179775280898875</v>
      </c>
      <c r="K322" s="6">
        <f t="shared" si="27"/>
        <v>802</v>
      </c>
      <c r="L322" s="7">
        <f t="shared" si="28"/>
        <v>0.300374531835206</v>
      </c>
      <c r="M322" s="6">
        <f t="shared" si="29"/>
        <v>1362</v>
      </c>
      <c r="N322" s="6">
        <v>414</v>
      </c>
      <c r="O322" s="6">
        <v>86</v>
      </c>
      <c r="P322" s="6">
        <v>862</v>
      </c>
    </row>
    <row r="323" spans="1:16" ht="12.75">
      <c r="A323" s="5">
        <v>542856</v>
      </c>
      <c r="B323" s="5" t="s">
        <v>677</v>
      </c>
      <c r="C323" s="5" t="s">
        <v>678</v>
      </c>
      <c r="D323" s="5" t="s">
        <v>150</v>
      </c>
      <c r="E323" s="9" t="s">
        <v>870</v>
      </c>
      <c r="F323" s="6">
        <v>814</v>
      </c>
      <c r="G323" s="6">
        <v>418</v>
      </c>
      <c r="H323" s="7">
        <f t="shared" si="25"/>
        <v>0.5135135135135135</v>
      </c>
      <c r="I323" s="6">
        <v>52</v>
      </c>
      <c r="J323" s="7">
        <f t="shared" si="26"/>
        <v>0.06388206388206388</v>
      </c>
      <c r="K323" s="6">
        <f t="shared" si="27"/>
        <v>470</v>
      </c>
      <c r="L323" s="7">
        <f t="shared" si="28"/>
        <v>0.5773955773955773</v>
      </c>
      <c r="M323" s="6">
        <f t="shared" si="29"/>
        <v>495</v>
      </c>
      <c r="N323" s="6">
        <v>309</v>
      </c>
      <c r="O323" s="6">
        <v>38</v>
      </c>
      <c r="P323" s="6">
        <v>148</v>
      </c>
    </row>
    <row r="324" spans="1:16" ht="12.75">
      <c r="A324" s="5">
        <v>408107</v>
      </c>
      <c r="B324" s="5" t="s">
        <v>679</v>
      </c>
      <c r="C324" s="5" t="s">
        <v>146</v>
      </c>
      <c r="D324" s="5" t="s">
        <v>146</v>
      </c>
      <c r="E324" s="4" t="s">
        <v>16</v>
      </c>
      <c r="F324" s="6">
        <v>72</v>
      </c>
      <c r="G324" s="6">
        <v>72</v>
      </c>
      <c r="H324" s="7">
        <f t="shared" si="25"/>
        <v>1</v>
      </c>
      <c r="I324" s="6">
        <v>0</v>
      </c>
      <c r="J324" s="7">
        <f t="shared" si="26"/>
        <v>0</v>
      </c>
      <c r="K324" s="6">
        <f t="shared" si="27"/>
        <v>72</v>
      </c>
      <c r="L324" s="7">
        <f t="shared" si="28"/>
        <v>1</v>
      </c>
      <c r="M324" s="6">
        <f t="shared" si="29"/>
        <v>60</v>
      </c>
      <c r="N324" s="6">
        <v>60</v>
      </c>
      <c r="O324" s="6">
        <v>0</v>
      </c>
      <c r="P324" s="6">
        <v>0</v>
      </c>
    </row>
    <row r="325" spans="1:16" ht="12.75">
      <c r="A325" s="5">
        <v>408001</v>
      </c>
      <c r="B325" s="5" t="s">
        <v>680</v>
      </c>
      <c r="C325" s="5" t="s">
        <v>146</v>
      </c>
      <c r="D325" s="5" t="s">
        <v>146</v>
      </c>
      <c r="E325" s="4" t="s">
        <v>16</v>
      </c>
      <c r="F325" s="6">
        <v>924</v>
      </c>
      <c r="G325" s="6">
        <v>746</v>
      </c>
      <c r="H325" s="7">
        <f t="shared" si="25"/>
        <v>0.8073593073593074</v>
      </c>
      <c r="I325" s="6">
        <v>87</v>
      </c>
      <c r="J325" s="7">
        <f t="shared" si="26"/>
        <v>0.09415584415584416</v>
      </c>
      <c r="K325" s="6">
        <f t="shared" si="27"/>
        <v>833</v>
      </c>
      <c r="L325" s="7">
        <f t="shared" si="28"/>
        <v>0.9015151515151515</v>
      </c>
      <c r="M325" s="6">
        <f t="shared" si="29"/>
        <v>626</v>
      </c>
      <c r="N325" s="6">
        <v>555</v>
      </c>
      <c r="O325" s="6">
        <v>43</v>
      </c>
      <c r="P325" s="6">
        <v>28</v>
      </c>
    </row>
    <row r="326" spans="1:16" ht="12.75">
      <c r="A326" s="5">
        <v>125124</v>
      </c>
      <c r="B326" s="5" t="s">
        <v>681</v>
      </c>
      <c r="C326" s="5" t="s">
        <v>682</v>
      </c>
      <c r="D326" s="5" t="s">
        <v>548</v>
      </c>
      <c r="E326" s="9" t="s">
        <v>870</v>
      </c>
      <c r="F326" s="6">
        <v>286</v>
      </c>
      <c r="G326" s="6">
        <v>131</v>
      </c>
      <c r="H326" s="7">
        <f t="shared" si="25"/>
        <v>0.458041958041958</v>
      </c>
      <c r="I326" s="6">
        <v>31</v>
      </c>
      <c r="J326" s="7">
        <f t="shared" si="26"/>
        <v>0.10839160839160839</v>
      </c>
      <c r="K326" s="6">
        <f t="shared" si="27"/>
        <v>162</v>
      </c>
      <c r="L326" s="7">
        <f t="shared" si="28"/>
        <v>0.5664335664335665</v>
      </c>
      <c r="M326" s="6">
        <f t="shared" si="29"/>
        <v>204</v>
      </c>
      <c r="N326" s="6">
        <v>100</v>
      </c>
      <c r="O326" s="6">
        <v>25</v>
      </c>
      <c r="P326" s="6">
        <v>79</v>
      </c>
    </row>
    <row r="327" spans="1:16" ht="12.75">
      <c r="A327" s="5">
        <v>155130</v>
      </c>
      <c r="B327" s="5" t="s">
        <v>683</v>
      </c>
      <c r="C327" s="5" t="s">
        <v>684</v>
      </c>
      <c r="D327" s="5" t="s">
        <v>305</v>
      </c>
      <c r="E327" s="9" t="s">
        <v>870</v>
      </c>
      <c r="F327" s="6">
        <v>616</v>
      </c>
      <c r="G327" s="6">
        <v>227</v>
      </c>
      <c r="H327" s="7">
        <f t="shared" si="25"/>
        <v>0.3685064935064935</v>
      </c>
      <c r="I327" s="6">
        <v>34</v>
      </c>
      <c r="J327" s="7">
        <f t="shared" si="26"/>
        <v>0.05519480519480519</v>
      </c>
      <c r="K327" s="6">
        <f t="shared" si="27"/>
        <v>261</v>
      </c>
      <c r="L327" s="7">
        <f t="shared" si="28"/>
        <v>0.4237012987012987</v>
      </c>
      <c r="M327" s="6">
        <f t="shared" si="29"/>
        <v>240</v>
      </c>
      <c r="N327" s="6">
        <v>110</v>
      </c>
      <c r="O327" s="6">
        <v>21</v>
      </c>
      <c r="P327" s="6">
        <v>109</v>
      </c>
    </row>
    <row r="328" spans="1:16" ht="12.75">
      <c r="A328" s="5">
        <v>445138</v>
      </c>
      <c r="B328" s="5" t="s">
        <v>685</v>
      </c>
      <c r="C328" s="5" t="s">
        <v>686</v>
      </c>
      <c r="D328" s="5" t="s">
        <v>48</v>
      </c>
      <c r="E328" s="9" t="s">
        <v>870</v>
      </c>
      <c r="F328" s="6">
        <v>2104</v>
      </c>
      <c r="G328" s="6">
        <v>634</v>
      </c>
      <c r="H328" s="7">
        <f t="shared" si="25"/>
        <v>0.30133079847908745</v>
      </c>
      <c r="I328" s="6">
        <v>166</v>
      </c>
      <c r="J328" s="7">
        <f t="shared" si="26"/>
        <v>0.07889733840304182</v>
      </c>
      <c r="K328" s="6">
        <f t="shared" si="27"/>
        <v>800</v>
      </c>
      <c r="L328" s="7">
        <f t="shared" si="28"/>
        <v>0.38022813688212925</v>
      </c>
      <c r="M328" s="6">
        <f t="shared" si="29"/>
        <v>1356</v>
      </c>
      <c r="N328" s="6">
        <v>472</v>
      </c>
      <c r="O328" s="6">
        <v>123</v>
      </c>
      <c r="P328" s="6">
        <v>761</v>
      </c>
    </row>
    <row r="329" spans="1:16" ht="12.75">
      <c r="A329" s="5">
        <v>645258</v>
      </c>
      <c r="B329" s="5" t="s">
        <v>687</v>
      </c>
      <c r="C329" s="5" t="s">
        <v>688</v>
      </c>
      <c r="D329" s="5" t="s">
        <v>108</v>
      </c>
      <c r="E329" s="9" t="s">
        <v>870</v>
      </c>
      <c r="F329" s="6">
        <v>329</v>
      </c>
      <c r="G329" s="6">
        <v>147</v>
      </c>
      <c r="H329" s="7">
        <f t="shared" si="25"/>
        <v>0.44680851063829785</v>
      </c>
      <c r="I329" s="6">
        <v>25</v>
      </c>
      <c r="J329" s="7">
        <f t="shared" si="26"/>
        <v>0.07598784194528875</v>
      </c>
      <c r="K329" s="6">
        <f t="shared" si="27"/>
        <v>172</v>
      </c>
      <c r="L329" s="7">
        <f t="shared" si="28"/>
        <v>0.5227963525835866</v>
      </c>
      <c r="M329" s="6">
        <f t="shared" si="29"/>
        <v>177</v>
      </c>
      <c r="N329" s="6">
        <v>98</v>
      </c>
      <c r="O329" s="6">
        <v>16</v>
      </c>
      <c r="P329" s="6">
        <v>63</v>
      </c>
    </row>
    <row r="330" spans="1:16" ht="12.75">
      <c r="A330" s="5">
        <v>585264</v>
      </c>
      <c r="B330" s="5" t="s">
        <v>689</v>
      </c>
      <c r="C330" s="5" t="s">
        <v>123</v>
      </c>
      <c r="D330" s="5" t="s">
        <v>123</v>
      </c>
      <c r="E330" s="9" t="s">
        <v>870</v>
      </c>
      <c r="F330" s="6">
        <v>2487</v>
      </c>
      <c r="G330" s="6">
        <v>1043</v>
      </c>
      <c r="H330" s="7">
        <f t="shared" si="25"/>
        <v>0.4193807800562927</v>
      </c>
      <c r="I330" s="6">
        <v>234</v>
      </c>
      <c r="J330" s="7">
        <f t="shared" si="26"/>
        <v>0.09408926417370325</v>
      </c>
      <c r="K330" s="6">
        <f t="shared" si="27"/>
        <v>1277</v>
      </c>
      <c r="L330" s="7">
        <f t="shared" si="28"/>
        <v>0.513470044229996</v>
      </c>
      <c r="M330" s="6">
        <f t="shared" si="29"/>
        <v>1502</v>
      </c>
      <c r="N330" s="6">
        <v>760</v>
      </c>
      <c r="O330" s="6">
        <v>153</v>
      </c>
      <c r="P330" s="6">
        <v>589</v>
      </c>
    </row>
    <row r="331" spans="1:16" ht="12.75">
      <c r="A331" s="5">
        <v>595271</v>
      </c>
      <c r="B331" s="5" t="s">
        <v>690</v>
      </c>
      <c r="C331" s="5" t="s">
        <v>174</v>
      </c>
      <c r="D331" s="5" t="s">
        <v>174</v>
      </c>
      <c r="E331" s="9" t="s">
        <v>870</v>
      </c>
      <c r="F331" s="6">
        <v>10153</v>
      </c>
      <c r="G331" s="6">
        <v>4428</v>
      </c>
      <c r="H331" s="7">
        <f t="shared" si="25"/>
        <v>0.43612725302866145</v>
      </c>
      <c r="I331" s="6">
        <v>658</v>
      </c>
      <c r="J331" s="7">
        <f t="shared" si="26"/>
        <v>0.0648084310056141</v>
      </c>
      <c r="K331" s="6">
        <f t="shared" si="27"/>
        <v>5086</v>
      </c>
      <c r="L331" s="7">
        <f t="shared" si="28"/>
        <v>0.5009356840342756</v>
      </c>
      <c r="M331" s="6">
        <f t="shared" si="29"/>
        <v>5339</v>
      </c>
      <c r="N331" s="6">
        <v>3253</v>
      </c>
      <c r="O331" s="6">
        <v>486</v>
      </c>
      <c r="P331" s="6">
        <v>1600</v>
      </c>
    </row>
    <row r="332" spans="1:16" ht="12.75">
      <c r="A332" s="5">
        <v>595278</v>
      </c>
      <c r="B332" s="5" t="s">
        <v>691</v>
      </c>
      <c r="C332" s="5" t="s">
        <v>692</v>
      </c>
      <c r="D332" s="5" t="s">
        <v>174</v>
      </c>
      <c r="E332" s="9" t="s">
        <v>870</v>
      </c>
      <c r="F332" s="6">
        <v>1701</v>
      </c>
      <c r="G332" s="6">
        <v>482</v>
      </c>
      <c r="H332" s="7">
        <f t="shared" si="25"/>
        <v>0.28336272780717225</v>
      </c>
      <c r="I332" s="6">
        <v>116</v>
      </c>
      <c r="J332" s="7">
        <f t="shared" si="26"/>
        <v>0.06819517930629042</v>
      </c>
      <c r="K332" s="6">
        <f t="shared" si="27"/>
        <v>598</v>
      </c>
      <c r="L332" s="7">
        <f t="shared" si="28"/>
        <v>0.3515579071134627</v>
      </c>
      <c r="M332" s="6">
        <f t="shared" si="29"/>
        <v>948</v>
      </c>
      <c r="N332" s="6">
        <v>277</v>
      </c>
      <c r="O332" s="6">
        <v>71</v>
      </c>
      <c r="P332" s="6">
        <v>600</v>
      </c>
    </row>
    <row r="333" spans="1:16" ht="12.75">
      <c r="A333" s="5">
        <v>655306</v>
      </c>
      <c r="B333" s="5" t="s">
        <v>693</v>
      </c>
      <c r="C333" s="5" t="s">
        <v>694</v>
      </c>
      <c r="D333" s="5" t="s">
        <v>111</v>
      </c>
      <c r="E333" s="9" t="s">
        <v>870</v>
      </c>
      <c r="F333" s="6">
        <v>675</v>
      </c>
      <c r="G333" s="6">
        <v>325</v>
      </c>
      <c r="H333" s="7">
        <f t="shared" si="25"/>
        <v>0.48148148148148145</v>
      </c>
      <c r="I333" s="6">
        <v>45</v>
      </c>
      <c r="J333" s="7">
        <f t="shared" si="26"/>
        <v>0.06666666666666667</v>
      </c>
      <c r="K333" s="6">
        <f t="shared" si="27"/>
        <v>370</v>
      </c>
      <c r="L333" s="7">
        <f t="shared" si="28"/>
        <v>0.5481481481481482</v>
      </c>
      <c r="M333" s="6">
        <f t="shared" si="29"/>
        <v>441</v>
      </c>
      <c r="N333" s="6">
        <v>241</v>
      </c>
      <c r="O333" s="6">
        <v>26</v>
      </c>
      <c r="P333" s="6">
        <v>174</v>
      </c>
    </row>
    <row r="334" spans="1:16" ht="12.75">
      <c r="A334" s="5">
        <v>445348</v>
      </c>
      <c r="B334" s="5" t="s">
        <v>695</v>
      </c>
      <c r="C334" s="5" t="s">
        <v>696</v>
      </c>
      <c r="D334" s="5" t="s">
        <v>48</v>
      </c>
      <c r="E334" s="9" t="s">
        <v>870</v>
      </c>
      <c r="F334" s="6">
        <v>695</v>
      </c>
      <c r="G334" s="6">
        <v>193</v>
      </c>
      <c r="H334" s="7">
        <f t="shared" si="25"/>
        <v>0.2776978417266187</v>
      </c>
      <c r="I334" s="6">
        <v>37</v>
      </c>
      <c r="J334" s="7">
        <f t="shared" si="26"/>
        <v>0.053237410071942444</v>
      </c>
      <c r="K334" s="6">
        <f t="shared" si="27"/>
        <v>230</v>
      </c>
      <c r="L334" s="7">
        <f t="shared" si="28"/>
        <v>0.33093525179856115</v>
      </c>
      <c r="M334" s="6">
        <f t="shared" si="29"/>
        <v>393</v>
      </c>
      <c r="N334" s="6">
        <v>127</v>
      </c>
      <c r="O334" s="6">
        <v>25</v>
      </c>
      <c r="P334" s="6">
        <v>241</v>
      </c>
    </row>
    <row r="335" spans="1:16" ht="12.75">
      <c r="A335" s="5">
        <v>405355</v>
      </c>
      <c r="B335" s="5" t="s">
        <v>697</v>
      </c>
      <c r="C335" s="5" t="s">
        <v>698</v>
      </c>
      <c r="D335" s="5" t="s">
        <v>146</v>
      </c>
      <c r="E335" s="9" t="s">
        <v>870</v>
      </c>
      <c r="F335" s="6">
        <v>1991</v>
      </c>
      <c r="G335" s="6">
        <v>291</v>
      </c>
      <c r="H335" s="7">
        <f t="shared" si="25"/>
        <v>0.1461577096936213</v>
      </c>
      <c r="I335" s="6">
        <v>56</v>
      </c>
      <c r="J335" s="7">
        <f t="shared" si="26"/>
        <v>0.02812656956303365</v>
      </c>
      <c r="K335" s="6">
        <f t="shared" si="27"/>
        <v>347</v>
      </c>
      <c r="L335" s="7">
        <f t="shared" si="28"/>
        <v>0.17428427925665493</v>
      </c>
      <c r="M335" s="6">
        <f t="shared" si="29"/>
        <v>479</v>
      </c>
      <c r="N335" s="6">
        <v>148</v>
      </c>
      <c r="O335" s="6">
        <v>20</v>
      </c>
      <c r="P335" s="6">
        <v>311</v>
      </c>
    </row>
    <row r="336" spans="1:16" ht="12.75">
      <c r="A336" s="5">
        <v>335362</v>
      </c>
      <c r="B336" s="5" t="s">
        <v>699</v>
      </c>
      <c r="C336" s="5" t="s">
        <v>700</v>
      </c>
      <c r="D336" s="5" t="s">
        <v>54</v>
      </c>
      <c r="E336" s="9" t="s">
        <v>870</v>
      </c>
      <c r="F336" s="6">
        <v>373</v>
      </c>
      <c r="G336" s="6">
        <v>144</v>
      </c>
      <c r="H336" s="7">
        <f t="shared" si="25"/>
        <v>0.38605898123324395</v>
      </c>
      <c r="I336" s="6">
        <v>18</v>
      </c>
      <c r="J336" s="7">
        <f t="shared" si="26"/>
        <v>0.04825737265415549</v>
      </c>
      <c r="K336" s="6">
        <f t="shared" si="27"/>
        <v>162</v>
      </c>
      <c r="L336" s="7">
        <f t="shared" si="28"/>
        <v>0.4343163538873995</v>
      </c>
      <c r="M336" s="6">
        <f t="shared" si="29"/>
        <v>238</v>
      </c>
      <c r="N336" s="6">
        <v>101</v>
      </c>
      <c r="O336" s="6">
        <v>13</v>
      </c>
      <c r="P336" s="6">
        <v>124</v>
      </c>
    </row>
    <row r="337" spans="1:16" ht="12.75">
      <c r="A337" s="5">
        <v>305369</v>
      </c>
      <c r="B337" s="5" t="s">
        <v>701</v>
      </c>
      <c r="C337" s="5" t="s">
        <v>702</v>
      </c>
      <c r="D337" s="5" t="s">
        <v>134</v>
      </c>
      <c r="E337" s="9" t="s">
        <v>870</v>
      </c>
      <c r="F337" s="6">
        <v>440</v>
      </c>
      <c r="G337" s="6">
        <v>129</v>
      </c>
      <c r="H337" s="7">
        <f t="shared" si="25"/>
        <v>0.29318181818181815</v>
      </c>
      <c r="I337" s="6">
        <v>31</v>
      </c>
      <c r="J337" s="7">
        <f t="shared" si="26"/>
        <v>0.07045454545454545</v>
      </c>
      <c r="K337" s="6">
        <f t="shared" si="27"/>
        <v>160</v>
      </c>
      <c r="L337" s="7">
        <f t="shared" si="28"/>
        <v>0.36363636363636365</v>
      </c>
      <c r="M337" s="6">
        <f t="shared" si="29"/>
        <v>254</v>
      </c>
      <c r="N337" s="6">
        <v>100</v>
      </c>
      <c r="O337" s="6">
        <v>21</v>
      </c>
      <c r="P337" s="6">
        <v>133</v>
      </c>
    </row>
    <row r="338" spans="1:16" ht="12.75">
      <c r="A338" s="5">
        <v>75376</v>
      </c>
      <c r="B338" s="5" t="s">
        <v>703</v>
      </c>
      <c r="C338" s="5" t="s">
        <v>704</v>
      </c>
      <c r="D338" s="5" t="s">
        <v>326</v>
      </c>
      <c r="E338" s="9" t="s">
        <v>870</v>
      </c>
      <c r="F338" s="6">
        <v>473</v>
      </c>
      <c r="G338" s="6">
        <v>283</v>
      </c>
      <c r="H338" s="7">
        <f t="shared" si="25"/>
        <v>0.5983086680761099</v>
      </c>
      <c r="I338" s="6">
        <v>41</v>
      </c>
      <c r="J338" s="7">
        <f t="shared" si="26"/>
        <v>0.08668076109936575</v>
      </c>
      <c r="K338" s="6">
        <f t="shared" si="27"/>
        <v>324</v>
      </c>
      <c r="L338" s="7">
        <f t="shared" si="28"/>
        <v>0.6849894291754757</v>
      </c>
      <c r="M338" s="6">
        <f t="shared" si="29"/>
        <v>320</v>
      </c>
      <c r="N338" s="6">
        <v>205</v>
      </c>
      <c r="O338" s="6">
        <v>27</v>
      </c>
      <c r="P338" s="6">
        <v>88</v>
      </c>
    </row>
    <row r="339" spans="1:16" ht="12.75">
      <c r="A339" s="5">
        <v>665390</v>
      </c>
      <c r="B339" s="5" t="s">
        <v>705</v>
      </c>
      <c r="C339" s="5" t="s">
        <v>269</v>
      </c>
      <c r="D339" s="5" t="s">
        <v>270</v>
      </c>
      <c r="E339" s="9" t="s">
        <v>870</v>
      </c>
      <c r="F339" s="6">
        <v>3359</v>
      </c>
      <c r="G339" s="6">
        <v>439</v>
      </c>
      <c r="H339" s="7">
        <f t="shared" si="25"/>
        <v>0.13069365882703185</v>
      </c>
      <c r="I339" s="6">
        <v>86</v>
      </c>
      <c r="J339" s="7">
        <f t="shared" si="26"/>
        <v>0.025602857993450433</v>
      </c>
      <c r="K339" s="6">
        <f t="shared" si="27"/>
        <v>525</v>
      </c>
      <c r="L339" s="7">
        <f t="shared" si="28"/>
        <v>0.1562965168204823</v>
      </c>
      <c r="M339" s="6">
        <f t="shared" si="29"/>
        <v>1600</v>
      </c>
      <c r="N339" s="6">
        <v>273</v>
      </c>
      <c r="O339" s="6">
        <v>49</v>
      </c>
      <c r="P339" s="6">
        <v>1278</v>
      </c>
    </row>
    <row r="340" spans="1:16" ht="12.75">
      <c r="A340" s="5">
        <v>165397</v>
      </c>
      <c r="B340" s="5" t="s">
        <v>706</v>
      </c>
      <c r="C340" s="5" t="s">
        <v>707</v>
      </c>
      <c r="D340" s="5" t="s">
        <v>449</v>
      </c>
      <c r="E340" s="9" t="s">
        <v>870</v>
      </c>
      <c r="F340" s="6">
        <v>278</v>
      </c>
      <c r="G340" s="6">
        <v>107</v>
      </c>
      <c r="H340" s="7">
        <f t="shared" si="25"/>
        <v>0.38489208633093525</v>
      </c>
      <c r="I340" s="6">
        <v>13</v>
      </c>
      <c r="J340" s="7">
        <f t="shared" si="26"/>
        <v>0.046762589928057555</v>
      </c>
      <c r="K340" s="6">
        <f t="shared" si="27"/>
        <v>120</v>
      </c>
      <c r="L340" s="7">
        <f t="shared" si="28"/>
        <v>0.4316546762589928</v>
      </c>
      <c r="M340" s="6">
        <f t="shared" si="29"/>
        <v>161</v>
      </c>
      <c r="N340" s="6">
        <v>69</v>
      </c>
      <c r="O340" s="6">
        <v>8</v>
      </c>
      <c r="P340" s="6">
        <v>84</v>
      </c>
    </row>
    <row r="341" spans="1:16" ht="12.75">
      <c r="A341" s="5">
        <v>555432</v>
      </c>
      <c r="B341" s="5" t="s">
        <v>708</v>
      </c>
      <c r="C341" s="5" t="s">
        <v>709</v>
      </c>
      <c r="D341" s="5" t="s">
        <v>73</v>
      </c>
      <c r="E341" s="9" t="s">
        <v>870</v>
      </c>
      <c r="F341" s="6">
        <v>1427</v>
      </c>
      <c r="G341" s="6">
        <v>292</v>
      </c>
      <c r="H341" s="7">
        <f t="shared" si="25"/>
        <v>0.204625087596356</v>
      </c>
      <c r="I341" s="6">
        <v>93</v>
      </c>
      <c r="J341" s="7">
        <f t="shared" si="26"/>
        <v>0.06517168885774352</v>
      </c>
      <c r="K341" s="6">
        <f t="shared" si="27"/>
        <v>385</v>
      </c>
      <c r="L341" s="7">
        <f t="shared" si="28"/>
        <v>0.2697967764540995</v>
      </c>
      <c r="M341" s="6">
        <f t="shared" si="29"/>
        <v>715</v>
      </c>
      <c r="N341" s="6">
        <v>176</v>
      </c>
      <c r="O341" s="6">
        <v>53</v>
      </c>
      <c r="P341" s="6">
        <v>486</v>
      </c>
    </row>
    <row r="342" spans="1:16" ht="12.75">
      <c r="A342" s="5">
        <v>405439</v>
      </c>
      <c r="B342" s="5" t="s">
        <v>710</v>
      </c>
      <c r="C342" s="5" t="s">
        <v>711</v>
      </c>
      <c r="D342" s="5" t="s">
        <v>146</v>
      </c>
      <c r="E342" s="9" t="s">
        <v>870</v>
      </c>
      <c r="F342" s="6">
        <v>2985</v>
      </c>
      <c r="G342" s="6">
        <v>1406</v>
      </c>
      <c r="H342" s="7">
        <f t="shared" si="25"/>
        <v>0.4710217755443886</v>
      </c>
      <c r="I342" s="6">
        <v>244</v>
      </c>
      <c r="J342" s="7">
        <f t="shared" si="26"/>
        <v>0.08174204355108877</v>
      </c>
      <c r="K342" s="6">
        <f t="shared" si="27"/>
        <v>1650</v>
      </c>
      <c r="L342" s="7">
        <f t="shared" si="28"/>
        <v>0.5527638190954773</v>
      </c>
      <c r="M342" s="6">
        <f t="shared" si="29"/>
        <v>1746</v>
      </c>
      <c r="N342" s="6">
        <v>968</v>
      </c>
      <c r="O342" s="6">
        <v>157</v>
      </c>
      <c r="P342" s="6">
        <v>621</v>
      </c>
    </row>
    <row r="343" spans="1:16" ht="12.75">
      <c r="A343" s="5">
        <v>44522</v>
      </c>
      <c r="B343" s="5" t="s">
        <v>712</v>
      </c>
      <c r="C343" s="5" t="s">
        <v>713</v>
      </c>
      <c r="D343" s="5" t="s">
        <v>86</v>
      </c>
      <c r="E343" s="9" t="s">
        <v>870</v>
      </c>
      <c r="F343" s="6">
        <v>182</v>
      </c>
      <c r="G343" s="6">
        <v>77</v>
      </c>
      <c r="H343" s="7">
        <f t="shared" si="25"/>
        <v>0.4230769230769231</v>
      </c>
      <c r="I343" s="6">
        <v>9</v>
      </c>
      <c r="J343" s="7">
        <f t="shared" si="26"/>
        <v>0.04945054945054945</v>
      </c>
      <c r="K343" s="6">
        <f t="shared" si="27"/>
        <v>86</v>
      </c>
      <c r="L343" s="7">
        <f t="shared" si="28"/>
        <v>0.4725274725274725</v>
      </c>
      <c r="M343" s="6">
        <f t="shared" si="29"/>
        <v>151</v>
      </c>
      <c r="N343" s="6">
        <v>65</v>
      </c>
      <c r="O343" s="6">
        <v>6</v>
      </c>
      <c r="P343" s="6">
        <v>80</v>
      </c>
    </row>
    <row r="344" spans="1:16" ht="12.75">
      <c r="A344" s="5">
        <v>155457</v>
      </c>
      <c r="B344" s="5" t="s">
        <v>714</v>
      </c>
      <c r="C344" s="5" t="s">
        <v>715</v>
      </c>
      <c r="D344" s="5" t="s">
        <v>305</v>
      </c>
      <c r="E344" s="9" t="s">
        <v>870</v>
      </c>
      <c r="F344" s="6">
        <v>1074</v>
      </c>
      <c r="G344" s="6">
        <v>353</v>
      </c>
      <c r="H344" s="7">
        <f t="shared" si="25"/>
        <v>0.3286778398510242</v>
      </c>
      <c r="I344" s="6">
        <v>81</v>
      </c>
      <c r="J344" s="7">
        <f t="shared" si="26"/>
        <v>0.07541899441340782</v>
      </c>
      <c r="K344" s="6">
        <f t="shared" si="27"/>
        <v>434</v>
      </c>
      <c r="L344" s="7">
        <f t="shared" si="28"/>
        <v>0.40409683426443205</v>
      </c>
      <c r="M344" s="6">
        <f t="shared" si="29"/>
        <v>566</v>
      </c>
      <c r="N344" s="6">
        <v>240</v>
      </c>
      <c r="O344" s="6">
        <v>45</v>
      </c>
      <c r="P344" s="6">
        <v>281</v>
      </c>
    </row>
    <row r="345" spans="1:16" ht="12.75">
      <c r="A345" s="5">
        <v>222485</v>
      </c>
      <c r="B345" s="5" t="s">
        <v>716</v>
      </c>
      <c r="C345" s="5" t="s">
        <v>717</v>
      </c>
      <c r="D345" s="5" t="s">
        <v>126</v>
      </c>
      <c r="E345" s="9" t="s">
        <v>870</v>
      </c>
      <c r="F345" s="6">
        <v>520</v>
      </c>
      <c r="G345" s="6">
        <v>132</v>
      </c>
      <c r="H345" s="7">
        <f t="shared" si="25"/>
        <v>0.25384615384615383</v>
      </c>
      <c r="I345" s="6">
        <v>78</v>
      </c>
      <c r="J345" s="7">
        <f t="shared" si="26"/>
        <v>0.15</v>
      </c>
      <c r="K345" s="6">
        <f t="shared" si="27"/>
        <v>210</v>
      </c>
      <c r="L345" s="7">
        <f t="shared" si="28"/>
        <v>0.40384615384615385</v>
      </c>
      <c r="M345" s="6">
        <f t="shared" si="29"/>
        <v>341</v>
      </c>
      <c r="N345" s="6">
        <v>104</v>
      </c>
      <c r="O345" s="6">
        <v>56</v>
      </c>
      <c r="P345" s="6">
        <v>181</v>
      </c>
    </row>
    <row r="346" spans="1:16" ht="12.75">
      <c r="A346" s="5">
        <v>415460</v>
      </c>
      <c r="B346" s="5" t="s">
        <v>718</v>
      </c>
      <c r="C346" s="5" t="s">
        <v>719</v>
      </c>
      <c r="D346" s="5" t="s">
        <v>169</v>
      </c>
      <c r="E346" s="9" t="s">
        <v>870</v>
      </c>
      <c r="F346" s="6">
        <v>3147</v>
      </c>
      <c r="G346" s="6">
        <v>1194</v>
      </c>
      <c r="H346" s="7">
        <f t="shared" si="25"/>
        <v>0.3794089609151573</v>
      </c>
      <c r="I346" s="6">
        <v>288</v>
      </c>
      <c r="J346" s="7">
        <f t="shared" si="26"/>
        <v>0.09151572926596759</v>
      </c>
      <c r="K346" s="6">
        <f t="shared" si="27"/>
        <v>1482</v>
      </c>
      <c r="L346" s="7">
        <f t="shared" si="28"/>
        <v>0.47092469018112487</v>
      </c>
      <c r="M346" s="6">
        <f t="shared" si="29"/>
        <v>1790</v>
      </c>
      <c r="N346" s="6">
        <v>857</v>
      </c>
      <c r="O346" s="6">
        <v>185</v>
      </c>
      <c r="P346" s="6">
        <v>748</v>
      </c>
    </row>
    <row r="347" spans="1:16" ht="12.75">
      <c r="A347" s="5">
        <v>375467</v>
      </c>
      <c r="B347" s="5" t="s">
        <v>720</v>
      </c>
      <c r="C347" s="5" t="s">
        <v>721</v>
      </c>
      <c r="D347" s="5" t="s">
        <v>65</v>
      </c>
      <c r="E347" s="9" t="s">
        <v>870</v>
      </c>
      <c r="F347" s="6">
        <v>738</v>
      </c>
      <c r="G347" s="6">
        <v>189</v>
      </c>
      <c r="H347" s="7">
        <f t="shared" si="25"/>
        <v>0.25609756097560976</v>
      </c>
      <c r="I347" s="6">
        <v>88</v>
      </c>
      <c r="J347" s="7">
        <f t="shared" si="26"/>
        <v>0.11924119241192412</v>
      </c>
      <c r="K347" s="6">
        <f t="shared" si="27"/>
        <v>277</v>
      </c>
      <c r="L347" s="7">
        <f t="shared" si="28"/>
        <v>0.37533875338753386</v>
      </c>
      <c r="M347" s="6">
        <f t="shared" si="29"/>
        <v>442</v>
      </c>
      <c r="N347" s="6">
        <v>133</v>
      </c>
      <c r="O347" s="6">
        <v>55</v>
      </c>
      <c r="P347" s="6">
        <v>254</v>
      </c>
    </row>
    <row r="348" spans="1:16" ht="12.75">
      <c r="A348" s="5">
        <v>655474</v>
      </c>
      <c r="B348" s="5" t="s">
        <v>722</v>
      </c>
      <c r="C348" s="5" t="s">
        <v>723</v>
      </c>
      <c r="D348" s="5" t="s">
        <v>111</v>
      </c>
      <c r="E348" s="9" t="s">
        <v>870</v>
      </c>
      <c r="F348" s="6">
        <v>1126</v>
      </c>
      <c r="G348" s="6">
        <v>539</v>
      </c>
      <c r="H348" s="7">
        <f t="shared" si="25"/>
        <v>0.4786856127886323</v>
      </c>
      <c r="I348" s="6">
        <v>67</v>
      </c>
      <c r="J348" s="7">
        <f t="shared" si="26"/>
        <v>0.05950266429840142</v>
      </c>
      <c r="K348" s="6">
        <f t="shared" si="27"/>
        <v>606</v>
      </c>
      <c r="L348" s="7">
        <f t="shared" si="28"/>
        <v>0.5381882770870338</v>
      </c>
      <c r="M348" s="6">
        <f t="shared" si="29"/>
        <v>586</v>
      </c>
      <c r="N348" s="6">
        <v>349</v>
      </c>
      <c r="O348" s="6">
        <v>38</v>
      </c>
      <c r="P348" s="6">
        <v>199</v>
      </c>
    </row>
    <row r="349" spans="1:16" ht="12.75">
      <c r="A349" s="5">
        <v>475586</v>
      </c>
      <c r="B349" s="5" t="s">
        <v>724</v>
      </c>
      <c r="C349" s="5" t="s">
        <v>725</v>
      </c>
      <c r="D349" s="5" t="s">
        <v>263</v>
      </c>
      <c r="E349" s="9" t="s">
        <v>870</v>
      </c>
      <c r="F349" s="6">
        <v>743</v>
      </c>
      <c r="G349" s="6">
        <v>187</v>
      </c>
      <c r="H349" s="7">
        <f t="shared" si="25"/>
        <v>0.25168236877523553</v>
      </c>
      <c r="I349" s="6">
        <v>57</v>
      </c>
      <c r="J349" s="7">
        <f t="shared" si="26"/>
        <v>0.07671601615074024</v>
      </c>
      <c r="K349" s="6">
        <f t="shared" si="27"/>
        <v>244</v>
      </c>
      <c r="L349" s="7">
        <f t="shared" si="28"/>
        <v>0.3283983849259758</v>
      </c>
      <c r="M349" s="6">
        <f t="shared" si="29"/>
        <v>468</v>
      </c>
      <c r="N349" s="6">
        <v>129</v>
      </c>
      <c r="O349" s="6">
        <v>36</v>
      </c>
      <c r="P349" s="6">
        <v>303</v>
      </c>
    </row>
    <row r="350" spans="1:16" ht="12.75">
      <c r="A350" s="5">
        <v>552422</v>
      </c>
      <c r="B350" s="5" t="s">
        <v>726</v>
      </c>
      <c r="C350" s="5" t="s">
        <v>727</v>
      </c>
      <c r="D350" s="5" t="s">
        <v>73</v>
      </c>
      <c r="E350" s="9" t="s">
        <v>870</v>
      </c>
      <c r="F350" s="6">
        <v>1511</v>
      </c>
      <c r="G350" s="6">
        <v>226</v>
      </c>
      <c r="H350" s="7">
        <f t="shared" si="25"/>
        <v>0.14956982131039048</v>
      </c>
      <c r="I350" s="6">
        <v>44</v>
      </c>
      <c r="J350" s="7">
        <f t="shared" si="26"/>
        <v>0.02911978821972204</v>
      </c>
      <c r="K350" s="6">
        <f t="shared" si="27"/>
        <v>270</v>
      </c>
      <c r="L350" s="7">
        <f t="shared" si="28"/>
        <v>0.1786896095301125</v>
      </c>
      <c r="M350" s="6">
        <f t="shared" si="29"/>
        <v>926</v>
      </c>
      <c r="N350" s="6">
        <v>163</v>
      </c>
      <c r="O350" s="6">
        <v>30</v>
      </c>
      <c r="P350" s="6">
        <v>733</v>
      </c>
    </row>
    <row r="351" spans="1:16" ht="12.75">
      <c r="A351" s="5">
        <v>485019</v>
      </c>
      <c r="B351" s="5" t="s">
        <v>728</v>
      </c>
      <c r="C351" s="5" t="s">
        <v>729</v>
      </c>
      <c r="D351" s="5" t="s">
        <v>42</v>
      </c>
      <c r="E351" s="9" t="s">
        <v>870</v>
      </c>
      <c r="F351" s="6">
        <v>1093</v>
      </c>
      <c r="G351" s="6">
        <v>309</v>
      </c>
      <c r="H351" s="7">
        <f t="shared" si="25"/>
        <v>0.282708142726441</v>
      </c>
      <c r="I351" s="6">
        <v>89</v>
      </c>
      <c r="J351" s="7">
        <f t="shared" si="26"/>
        <v>0.08142726440988106</v>
      </c>
      <c r="K351" s="6">
        <f t="shared" si="27"/>
        <v>398</v>
      </c>
      <c r="L351" s="7">
        <f t="shared" si="28"/>
        <v>0.36413540713632203</v>
      </c>
      <c r="M351" s="6">
        <f t="shared" si="29"/>
        <v>620</v>
      </c>
      <c r="N351" s="6">
        <v>198</v>
      </c>
      <c r="O351" s="6">
        <v>49</v>
      </c>
      <c r="P351" s="6">
        <v>373</v>
      </c>
    </row>
    <row r="352" spans="1:16" ht="12.75">
      <c r="A352" s="5">
        <v>405026</v>
      </c>
      <c r="B352" s="5" t="s">
        <v>730</v>
      </c>
      <c r="C352" s="5" t="s">
        <v>731</v>
      </c>
      <c r="D352" s="5" t="s">
        <v>146</v>
      </c>
      <c r="E352" s="9" t="s">
        <v>870</v>
      </c>
      <c r="F352" s="6">
        <v>1141</v>
      </c>
      <c r="G352" s="6">
        <v>470</v>
      </c>
      <c r="H352" s="7">
        <f t="shared" si="25"/>
        <v>0.4119193689745837</v>
      </c>
      <c r="I352" s="6">
        <v>79</v>
      </c>
      <c r="J352" s="7">
        <f t="shared" si="26"/>
        <v>0.06923751095530237</v>
      </c>
      <c r="K352" s="6">
        <f t="shared" si="27"/>
        <v>549</v>
      </c>
      <c r="L352" s="7">
        <f t="shared" si="28"/>
        <v>0.48115687992988604</v>
      </c>
      <c r="M352" s="6">
        <f t="shared" si="29"/>
        <v>597</v>
      </c>
      <c r="N352" s="6">
        <v>305</v>
      </c>
      <c r="O352" s="6">
        <v>48</v>
      </c>
      <c r="P352" s="6">
        <v>244</v>
      </c>
    </row>
    <row r="353" spans="1:16" ht="12.75">
      <c r="A353" s="5">
        <v>95593</v>
      </c>
      <c r="B353" s="5" t="s">
        <v>732</v>
      </c>
      <c r="C353" s="5" t="s">
        <v>733</v>
      </c>
      <c r="D353" s="5" t="s">
        <v>120</v>
      </c>
      <c r="E353" s="9" t="s">
        <v>870</v>
      </c>
      <c r="F353" s="6">
        <v>1104</v>
      </c>
      <c r="G353" s="6">
        <v>450</v>
      </c>
      <c r="H353" s="7">
        <f t="shared" si="25"/>
        <v>0.4076086956521739</v>
      </c>
      <c r="I353" s="6">
        <v>131</v>
      </c>
      <c r="J353" s="7">
        <f t="shared" si="26"/>
        <v>0.11865942028985507</v>
      </c>
      <c r="K353" s="6">
        <f t="shared" si="27"/>
        <v>581</v>
      </c>
      <c r="L353" s="7">
        <f t="shared" si="28"/>
        <v>0.5262681159420289</v>
      </c>
      <c r="M353" s="6">
        <f t="shared" si="29"/>
        <v>737</v>
      </c>
      <c r="N353" s="6">
        <v>340</v>
      </c>
      <c r="O353" s="6">
        <v>85</v>
      </c>
      <c r="P353" s="6">
        <v>312</v>
      </c>
    </row>
    <row r="354" spans="1:16" ht="12.75">
      <c r="A354" s="5">
        <v>408136</v>
      </c>
      <c r="B354" s="5" t="s">
        <v>734</v>
      </c>
      <c r="C354" s="5" t="s">
        <v>146</v>
      </c>
      <c r="D354" s="5" t="s">
        <v>146</v>
      </c>
      <c r="E354" s="4" t="s">
        <v>16</v>
      </c>
      <c r="F354" s="6">
        <v>151</v>
      </c>
      <c r="G354" s="6">
        <v>151</v>
      </c>
      <c r="H354" s="7">
        <f t="shared" si="25"/>
        <v>1</v>
      </c>
      <c r="I354" s="6">
        <v>0</v>
      </c>
      <c r="J354" s="7">
        <f t="shared" si="26"/>
        <v>0</v>
      </c>
      <c r="K354" s="6">
        <f t="shared" si="27"/>
        <v>151</v>
      </c>
      <c r="L354" s="7">
        <f t="shared" si="28"/>
        <v>1</v>
      </c>
      <c r="M354" s="6">
        <f t="shared" si="29"/>
        <v>131</v>
      </c>
      <c r="N354" s="6">
        <v>131</v>
      </c>
      <c r="O354" s="6">
        <v>0</v>
      </c>
      <c r="P354" s="6">
        <v>0</v>
      </c>
    </row>
    <row r="355" spans="1:16" ht="12.75">
      <c r="A355" s="5">
        <v>495607</v>
      </c>
      <c r="B355" s="5" t="s">
        <v>735</v>
      </c>
      <c r="C355" s="5" t="s">
        <v>736</v>
      </c>
      <c r="D355" s="5" t="s">
        <v>36</v>
      </c>
      <c r="E355" s="9" t="s">
        <v>870</v>
      </c>
      <c r="F355" s="6">
        <v>6650</v>
      </c>
      <c r="G355" s="6">
        <v>2119</v>
      </c>
      <c r="H355" s="7">
        <f t="shared" si="25"/>
        <v>0.3186466165413534</v>
      </c>
      <c r="I355" s="6">
        <v>399</v>
      </c>
      <c r="J355" s="7">
        <f t="shared" si="26"/>
        <v>0.06</v>
      </c>
      <c r="K355" s="6">
        <f t="shared" si="27"/>
        <v>2518</v>
      </c>
      <c r="L355" s="7">
        <f t="shared" si="28"/>
        <v>0.3786466165413534</v>
      </c>
      <c r="M355" s="6">
        <f t="shared" si="29"/>
        <v>3916</v>
      </c>
      <c r="N355" s="6">
        <v>1505</v>
      </c>
      <c r="O355" s="6">
        <v>251</v>
      </c>
      <c r="P355" s="6">
        <v>2160</v>
      </c>
    </row>
    <row r="356" spans="1:16" ht="12.75">
      <c r="A356" s="5">
        <v>85614</v>
      </c>
      <c r="B356" s="5" t="s">
        <v>737</v>
      </c>
      <c r="C356" s="5" t="s">
        <v>738</v>
      </c>
      <c r="D356" s="5" t="s">
        <v>137</v>
      </c>
      <c r="E356" s="9" t="s">
        <v>870</v>
      </c>
      <c r="F356" s="6">
        <v>201</v>
      </c>
      <c r="G356" s="6">
        <v>36</v>
      </c>
      <c r="H356" s="7">
        <f t="shared" si="25"/>
        <v>0.1791044776119403</v>
      </c>
      <c r="I356" s="6">
        <v>9</v>
      </c>
      <c r="J356" s="7">
        <f t="shared" si="26"/>
        <v>0.04477611940298507</v>
      </c>
      <c r="K356" s="6">
        <f t="shared" si="27"/>
        <v>45</v>
      </c>
      <c r="L356" s="7">
        <f t="shared" si="28"/>
        <v>0.22388059701492538</v>
      </c>
      <c r="M356" s="6">
        <f t="shared" si="29"/>
        <v>115</v>
      </c>
      <c r="N356" s="6">
        <v>25</v>
      </c>
      <c r="O356" s="6">
        <v>5</v>
      </c>
      <c r="P356" s="6">
        <v>85</v>
      </c>
    </row>
    <row r="357" spans="1:16" ht="12.75">
      <c r="A357" s="5">
        <v>673542</v>
      </c>
      <c r="B357" s="5" t="s">
        <v>739</v>
      </c>
      <c r="C357" s="5" t="s">
        <v>566</v>
      </c>
      <c r="D357" s="5" t="s">
        <v>57</v>
      </c>
      <c r="E357" s="9" t="s">
        <v>870</v>
      </c>
      <c r="F357" s="6">
        <v>352</v>
      </c>
      <c r="G357" s="6">
        <v>30</v>
      </c>
      <c r="H357" s="7">
        <f t="shared" si="25"/>
        <v>0.08522727272727272</v>
      </c>
      <c r="I357" s="6">
        <v>10</v>
      </c>
      <c r="J357" s="7">
        <f t="shared" si="26"/>
        <v>0.028409090909090908</v>
      </c>
      <c r="K357" s="6">
        <f t="shared" si="27"/>
        <v>40</v>
      </c>
      <c r="L357" s="7">
        <f t="shared" si="28"/>
        <v>0.11363636363636363</v>
      </c>
      <c r="M357" s="6">
        <f t="shared" si="29"/>
        <v>160</v>
      </c>
      <c r="N357" s="6">
        <v>19</v>
      </c>
      <c r="O357" s="6">
        <v>7</v>
      </c>
      <c r="P357" s="6">
        <v>134</v>
      </c>
    </row>
    <row r="358" spans="1:16" ht="12.75">
      <c r="A358" s="5">
        <v>135621</v>
      </c>
      <c r="B358" s="5" t="s">
        <v>740</v>
      </c>
      <c r="C358" s="5" t="s">
        <v>741</v>
      </c>
      <c r="D358" s="5" t="s">
        <v>95</v>
      </c>
      <c r="E358" s="9" t="s">
        <v>870</v>
      </c>
      <c r="F358" s="6">
        <v>2778</v>
      </c>
      <c r="G358" s="6">
        <v>692</v>
      </c>
      <c r="H358" s="7">
        <f t="shared" si="25"/>
        <v>0.24910007199424047</v>
      </c>
      <c r="I358" s="6">
        <v>119</v>
      </c>
      <c r="J358" s="7">
        <f t="shared" si="26"/>
        <v>0.04283657307415407</v>
      </c>
      <c r="K358" s="6">
        <f t="shared" si="27"/>
        <v>811</v>
      </c>
      <c r="L358" s="7">
        <f t="shared" si="28"/>
        <v>0.2919366450683945</v>
      </c>
      <c r="M358" s="6">
        <f t="shared" si="29"/>
        <v>1063</v>
      </c>
      <c r="N358" s="6">
        <v>375</v>
      </c>
      <c r="O358" s="6">
        <v>53</v>
      </c>
      <c r="P358" s="6">
        <v>635</v>
      </c>
    </row>
    <row r="359" spans="1:16" ht="12.75">
      <c r="A359" s="5">
        <v>375628</v>
      </c>
      <c r="B359" s="5" t="s">
        <v>742</v>
      </c>
      <c r="C359" s="5" t="s">
        <v>743</v>
      </c>
      <c r="D359" s="5" t="s">
        <v>65</v>
      </c>
      <c r="E359" s="9" t="s">
        <v>870</v>
      </c>
      <c r="F359" s="6">
        <v>878</v>
      </c>
      <c r="G359" s="6">
        <v>182</v>
      </c>
      <c r="H359" s="7">
        <f t="shared" si="25"/>
        <v>0.2072892938496583</v>
      </c>
      <c r="I359" s="6">
        <v>40</v>
      </c>
      <c r="J359" s="7">
        <f t="shared" si="26"/>
        <v>0.04555808656036447</v>
      </c>
      <c r="K359" s="6">
        <f t="shared" si="27"/>
        <v>222</v>
      </c>
      <c r="L359" s="7">
        <f t="shared" si="28"/>
        <v>0.2528473804100228</v>
      </c>
      <c r="M359" s="6">
        <f t="shared" si="29"/>
        <v>386</v>
      </c>
      <c r="N359" s="6">
        <v>115</v>
      </c>
      <c r="O359" s="6">
        <v>18</v>
      </c>
      <c r="P359" s="6">
        <v>253</v>
      </c>
    </row>
    <row r="360" spans="1:16" ht="12.75">
      <c r="A360" s="5">
        <v>155642</v>
      </c>
      <c r="B360" s="5" t="s">
        <v>744</v>
      </c>
      <c r="C360" s="5" t="s">
        <v>684</v>
      </c>
      <c r="D360" s="5" t="s">
        <v>305</v>
      </c>
      <c r="E360" s="9" t="s">
        <v>870</v>
      </c>
      <c r="F360" s="6">
        <v>1287</v>
      </c>
      <c r="G360" s="6">
        <v>479</v>
      </c>
      <c r="H360" s="7">
        <f t="shared" si="25"/>
        <v>0.37218337218337216</v>
      </c>
      <c r="I360" s="6">
        <v>131</v>
      </c>
      <c r="J360" s="7">
        <f t="shared" si="26"/>
        <v>0.10178710178710179</v>
      </c>
      <c r="K360" s="6">
        <f t="shared" si="27"/>
        <v>610</v>
      </c>
      <c r="L360" s="7">
        <f t="shared" si="28"/>
        <v>0.473970473970474</v>
      </c>
      <c r="M360" s="6">
        <f t="shared" si="29"/>
        <v>630</v>
      </c>
      <c r="N360" s="6">
        <v>302</v>
      </c>
      <c r="O360" s="6">
        <v>65</v>
      </c>
      <c r="P360" s="6">
        <v>263</v>
      </c>
    </row>
    <row r="361" spans="1:16" ht="12.75">
      <c r="A361" s="5">
        <v>135656</v>
      </c>
      <c r="B361" s="5" t="s">
        <v>745</v>
      </c>
      <c r="C361" s="5" t="s">
        <v>746</v>
      </c>
      <c r="D361" s="5" t="s">
        <v>95</v>
      </c>
      <c r="E361" s="9" t="s">
        <v>870</v>
      </c>
      <c r="F361" s="6">
        <v>7961</v>
      </c>
      <c r="G361" s="6">
        <v>2098</v>
      </c>
      <c r="H361" s="7">
        <f t="shared" si="25"/>
        <v>0.26353473181761083</v>
      </c>
      <c r="I361" s="6">
        <v>339</v>
      </c>
      <c r="J361" s="7">
        <f t="shared" si="26"/>
        <v>0.042582590126868484</v>
      </c>
      <c r="K361" s="6">
        <f t="shared" si="27"/>
        <v>2437</v>
      </c>
      <c r="L361" s="7">
        <f t="shared" si="28"/>
        <v>0.3061173219444793</v>
      </c>
      <c r="M361" s="6">
        <f t="shared" si="29"/>
        <v>3999</v>
      </c>
      <c r="N361" s="6">
        <v>1352</v>
      </c>
      <c r="O361" s="6">
        <v>214</v>
      </c>
      <c r="P361" s="6">
        <v>2433</v>
      </c>
    </row>
    <row r="362" spans="1:16" ht="12.75">
      <c r="A362" s="5">
        <v>165663</v>
      </c>
      <c r="B362" s="5" t="s">
        <v>747</v>
      </c>
      <c r="C362" s="5" t="s">
        <v>748</v>
      </c>
      <c r="D362" s="5" t="s">
        <v>449</v>
      </c>
      <c r="E362" s="9" t="s">
        <v>870</v>
      </c>
      <c r="F362" s="6">
        <v>4518</v>
      </c>
      <c r="G362" s="6">
        <v>1837</v>
      </c>
      <c r="H362" s="7">
        <f t="shared" si="25"/>
        <v>0.4065958388667552</v>
      </c>
      <c r="I362" s="6">
        <v>446</v>
      </c>
      <c r="J362" s="7">
        <f t="shared" si="26"/>
        <v>0.09871624612660469</v>
      </c>
      <c r="K362" s="6">
        <f t="shared" si="27"/>
        <v>2283</v>
      </c>
      <c r="L362" s="7">
        <f t="shared" si="28"/>
        <v>0.5053120849933599</v>
      </c>
      <c r="M362" s="6">
        <f t="shared" si="29"/>
        <v>2807</v>
      </c>
      <c r="N362" s="6">
        <v>1304</v>
      </c>
      <c r="O362" s="6">
        <v>301</v>
      </c>
      <c r="P362" s="6">
        <v>1202</v>
      </c>
    </row>
    <row r="363" spans="1:16" ht="12.75">
      <c r="A363" s="5">
        <v>425670</v>
      </c>
      <c r="B363" s="5" t="s">
        <v>749</v>
      </c>
      <c r="C363" s="5" t="s">
        <v>750</v>
      </c>
      <c r="D363" s="5" t="s">
        <v>308</v>
      </c>
      <c r="E363" s="9" t="s">
        <v>870</v>
      </c>
      <c r="F363" s="6">
        <v>384</v>
      </c>
      <c r="G363" s="6">
        <v>215</v>
      </c>
      <c r="H363" s="7">
        <f t="shared" si="25"/>
        <v>0.5598958333333334</v>
      </c>
      <c r="I363" s="6">
        <v>31</v>
      </c>
      <c r="J363" s="7">
        <f t="shared" si="26"/>
        <v>0.08072916666666667</v>
      </c>
      <c r="K363" s="6">
        <f t="shared" si="27"/>
        <v>246</v>
      </c>
      <c r="L363" s="7">
        <f t="shared" si="28"/>
        <v>0.640625</v>
      </c>
      <c r="M363" s="6">
        <f t="shared" si="29"/>
        <v>226</v>
      </c>
      <c r="N363" s="6">
        <v>144</v>
      </c>
      <c r="O363" s="6">
        <v>18</v>
      </c>
      <c r="P363" s="6">
        <v>64</v>
      </c>
    </row>
    <row r="364" spans="1:16" ht="12.75">
      <c r="A364" s="5">
        <v>105726</v>
      </c>
      <c r="B364" s="5" t="s">
        <v>751</v>
      </c>
      <c r="C364" s="5" t="s">
        <v>752</v>
      </c>
      <c r="D364" s="5" t="s">
        <v>19</v>
      </c>
      <c r="E364" s="9" t="s">
        <v>870</v>
      </c>
      <c r="F364" s="6">
        <v>603</v>
      </c>
      <c r="G364" s="6">
        <v>257</v>
      </c>
      <c r="H364" s="7">
        <f t="shared" si="25"/>
        <v>0.4262023217247098</v>
      </c>
      <c r="I364" s="6">
        <v>60</v>
      </c>
      <c r="J364" s="7">
        <f t="shared" si="26"/>
        <v>0.09950248756218906</v>
      </c>
      <c r="K364" s="6">
        <f t="shared" si="27"/>
        <v>317</v>
      </c>
      <c r="L364" s="7">
        <f t="shared" si="28"/>
        <v>0.5257048092868989</v>
      </c>
      <c r="M364" s="6">
        <f t="shared" si="29"/>
        <v>403</v>
      </c>
      <c r="N364" s="6">
        <v>187</v>
      </c>
      <c r="O364" s="6">
        <v>42</v>
      </c>
      <c r="P364" s="6">
        <v>174</v>
      </c>
    </row>
    <row r="365" spans="1:16" ht="12.75">
      <c r="A365" s="5">
        <v>435733</v>
      </c>
      <c r="B365" s="5" t="s">
        <v>753</v>
      </c>
      <c r="C365" s="5" t="s">
        <v>648</v>
      </c>
      <c r="D365" s="5" t="s">
        <v>420</v>
      </c>
      <c r="E365" s="9" t="s">
        <v>870</v>
      </c>
      <c r="F365" s="6">
        <v>521</v>
      </c>
      <c r="G365" s="6">
        <v>189</v>
      </c>
      <c r="H365" s="7">
        <f t="shared" si="25"/>
        <v>0.362763915547025</v>
      </c>
      <c r="I365" s="6">
        <v>34</v>
      </c>
      <c r="J365" s="7">
        <f t="shared" si="26"/>
        <v>0.06525911708253358</v>
      </c>
      <c r="K365" s="6">
        <f t="shared" si="27"/>
        <v>223</v>
      </c>
      <c r="L365" s="7">
        <f t="shared" si="28"/>
        <v>0.42802303262955854</v>
      </c>
      <c r="M365" s="6">
        <f t="shared" si="29"/>
        <v>316</v>
      </c>
      <c r="N365" s="6">
        <v>134</v>
      </c>
      <c r="O365" s="6">
        <v>20</v>
      </c>
      <c r="P365" s="6">
        <v>162</v>
      </c>
    </row>
    <row r="366" spans="1:16" ht="12.75">
      <c r="A366" s="5">
        <v>585740</v>
      </c>
      <c r="B366" s="5" t="s">
        <v>754</v>
      </c>
      <c r="C366" s="5" t="s">
        <v>755</v>
      </c>
      <c r="D366" s="5" t="s">
        <v>123</v>
      </c>
      <c r="E366" s="9" t="s">
        <v>870</v>
      </c>
      <c r="F366" s="6">
        <v>292</v>
      </c>
      <c r="G366" s="6">
        <v>135</v>
      </c>
      <c r="H366" s="7">
        <f t="shared" si="25"/>
        <v>0.4623287671232877</v>
      </c>
      <c r="I366" s="6">
        <v>38</v>
      </c>
      <c r="J366" s="7">
        <f t="shared" si="26"/>
        <v>0.13013698630136986</v>
      </c>
      <c r="K366" s="6">
        <f t="shared" si="27"/>
        <v>173</v>
      </c>
      <c r="L366" s="7">
        <f t="shared" si="28"/>
        <v>0.5924657534246576</v>
      </c>
      <c r="M366" s="6">
        <f t="shared" si="29"/>
        <v>174</v>
      </c>
      <c r="N366" s="6">
        <v>78</v>
      </c>
      <c r="O366" s="6">
        <v>26</v>
      </c>
      <c r="P366" s="6">
        <v>70</v>
      </c>
    </row>
    <row r="367" spans="1:16" ht="12.75">
      <c r="A367" s="5">
        <v>415747</v>
      </c>
      <c r="B367" s="5" t="s">
        <v>756</v>
      </c>
      <c r="C367" s="5" t="s">
        <v>757</v>
      </c>
      <c r="D367" s="5" t="s">
        <v>169</v>
      </c>
      <c r="E367" s="9" t="s">
        <v>870</v>
      </c>
      <c r="F367" s="6">
        <v>3153</v>
      </c>
      <c r="G367" s="6">
        <v>1235</v>
      </c>
      <c r="H367" s="7">
        <f t="shared" si="25"/>
        <v>0.3916904535363146</v>
      </c>
      <c r="I367" s="6">
        <v>259</v>
      </c>
      <c r="J367" s="7">
        <f t="shared" si="26"/>
        <v>0.08214398985093561</v>
      </c>
      <c r="K367" s="6">
        <f t="shared" si="27"/>
        <v>1494</v>
      </c>
      <c r="L367" s="7">
        <f t="shared" si="28"/>
        <v>0.4738344433872502</v>
      </c>
      <c r="M367" s="6">
        <f t="shared" si="29"/>
        <v>1573</v>
      </c>
      <c r="N367" s="6">
        <v>729</v>
      </c>
      <c r="O367" s="6">
        <v>136</v>
      </c>
      <c r="P367" s="6">
        <v>708</v>
      </c>
    </row>
    <row r="368" spans="1:16" ht="12.75">
      <c r="A368" s="5">
        <v>355754</v>
      </c>
      <c r="B368" s="5" t="s">
        <v>758</v>
      </c>
      <c r="C368" s="5" t="s">
        <v>759</v>
      </c>
      <c r="D368" s="5" t="s">
        <v>488</v>
      </c>
      <c r="E368" s="9" t="s">
        <v>870</v>
      </c>
      <c r="F368" s="6">
        <v>1235</v>
      </c>
      <c r="G368" s="6">
        <v>419</v>
      </c>
      <c r="H368" s="7">
        <f t="shared" si="25"/>
        <v>0.33927125506072875</v>
      </c>
      <c r="I368" s="6">
        <v>72</v>
      </c>
      <c r="J368" s="7">
        <f t="shared" si="26"/>
        <v>0.058299595141700404</v>
      </c>
      <c r="K368" s="6">
        <f t="shared" si="27"/>
        <v>491</v>
      </c>
      <c r="L368" s="7">
        <f t="shared" si="28"/>
        <v>0.39757085020242916</v>
      </c>
      <c r="M368" s="6">
        <f t="shared" si="29"/>
        <v>684</v>
      </c>
      <c r="N368" s="6">
        <v>295</v>
      </c>
      <c r="O368" s="6">
        <v>43</v>
      </c>
      <c r="P368" s="6">
        <v>346</v>
      </c>
    </row>
    <row r="369" spans="1:16" ht="12.75">
      <c r="A369" s="5">
        <v>490126</v>
      </c>
      <c r="B369" s="5" t="s">
        <v>760</v>
      </c>
      <c r="C369" s="5" t="s">
        <v>761</v>
      </c>
      <c r="D369" s="5" t="s">
        <v>36</v>
      </c>
      <c r="E369" s="9" t="s">
        <v>870</v>
      </c>
      <c r="F369" s="6">
        <v>1033</v>
      </c>
      <c r="G369" s="6">
        <v>225</v>
      </c>
      <c r="H369" s="7">
        <f t="shared" si="25"/>
        <v>0.21781219748305905</v>
      </c>
      <c r="I369" s="6">
        <v>65</v>
      </c>
      <c r="J369" s="7">
        <f t="shared" si="26"/>
        <v>0.06292352371732816</v>
      </c>
      <c r="K369" s="6">
        <f t="shared" si="27"/>
        <v>290</v>
      </c>
      <c r="L369" s="7">
        <f t="shared" si="28"/>
        <v>0.2807357212003872</v>
      </c>
      <c r="M369" s="6">
        <f t="shared" si="29"/>
        <v>646</v>
      </c>
      <c r="N369" s="6">
        <v>153</v>
      </c>
      <c r="O369" s="6">
        <v>38</v>
      </c>
      <c r="P369" s="6">
        <v>455</v>
      </c>
    </row>
    <row r="370" spans="1:16" ht="12.75">
      <c r="A370" s="5">
        <v>305780</v>
      </c>
      <c r="B370" s="5" t="s">
        <v>762</v>
      </c>
      <c r="C370" s="5" t="s">
        <v>763</v>
      </c>
      <c r="D370" s="5" t="s">
        <v>134</v>
      </c>
      <c r="E370" s="9" t="s">
        <v>870</v>
      </c>
      <c r="F370" s="6">
        <v>560</v>
      </c>
      <c r="G370" s="6">
        <v>156</v>
      </c>
      <c r="H370" s="7">
        <f t="shared" si="25"/>
        <v>0.2785714285714286</v>
      </c>
      <c r="I370" s="6">
        <v>24</v>
      </c>
      <c r="J370" s="7">
        <f t="shared" si="26"/>
        <v>0.04285714285714286</v>
      </c>
      <c r="K370" s="6">
        <f t="shared" si="27"/>
        <v>180</v>
      </c>
      <c r="L370" s="7">
        <f t="shared" si="28"/>
        <v>0.32142857142857145</v>
      </c>
      <c r="M370" s="6">
        <f t="shared" si="29"/>
        <v>279</v>
      </c>
      <c r="N370" s="6">
        <v>112</v>
      </c>
      <c r="O370" s="6">
        <v>15</v>
      </c>
      <c r="P370" s="6">
        <v>152</v>
      </c>
    </row>
    <row r="371" spans="1:16" ht="12.75">
      <c r="A371" s="5">
        <v>694375</v>
      </c>
      <c r="B371" s="5" t="s">
        <v>764</v>
      </c>
      <c r="C371" s="5" t="s">
        <v>765</v>
      </c>
      <c r="D371" s="5" t="s">
        <v>766</v>
      </c>
      <c r="E371" s="9" t="s">
        <v>870</v>
      </c>
      <c r="F371" s="6">
        <v>606</v>
      </c>
      <c r="G371" s="6">
        <v>319</v>
      </c>
      <c r="H371" s="7">
        <f t="shared" si="25"/>
        <v>0.5264026402640264</v>
      </c>
      <c r="I371" s="6">
        <v>82</v>
      </c>
      <c r="J371" s="7">
        <f t="shared" si="26"/>
        <v>0.1353135313531353</v>
      </c>
      <c r="K371" s="6">
        <f t="shared" si="27"/>
        <v>401</v>
      </c>
      <c r="L371" s="7">
        <f t="shared" si="28"/>
        <v>0.6617161716171617</v>
      </c>
      <c r="M371" s="6">
        <f t="shared" si="29"/>
        <v>406</v>
      </c>
      <c r="N371" s="6">
        <v>234</v>
      </c>
      <c r="O371" s="6">
        <v>56</v>
      </c>
      <c r="P371" s="6">
        <v>116</v>
      </c>
    </row>
    <row r="372" spans="1:16" ht="12.75">
      <c r="A372" s="5">
        <v>35810</v>
      </c>
      <c r="B372" s="5" t="s">
        <v>767</v>
      </c>
      <c r="C372" s="5" t="s">
        <v>768</v>
      </c>
      <c r="D372" s="5" t="s">
        <v>84</v>
      </c>
      <c r="E372" s="9" t="s">
        <v>870</v>
      </c>
      <c r="F372" s="6">
        <v>494</v>
      </c>
      <c r="G372" s="6">
        <v>221</v>
      </c>
      <c r="H372" s="7">
        <f t="shared" si="25"/>
        <v>0.4473684210526316</v>
      </c>
      <c r="I372" s="6">
        <v>30</v>
      </c>
      <c r="J372" s="7">
        <f t="shared" si="26"/>
        <v>0.06072874493927125</v>
      </c>
      <c r="K372" s="6">
        <f t="shared" si="27"/>
        <v>251</v>
      </c>
      <c r="L372" s="7">
        <f t="shared" si="28"/>
        <v>0.5080971659919028</v>
      </c>
      <c r="M372" s="6">
        <f t="shared" si="29"/>
        <v>323</v>
      </c>
      <c r="N372" s="6">
        <v>163</v>
      </c>
      <c r="O372" s="6">
        <v>21</v>
      </c>
      <c r="P372" s="6">
        <v>139</v>
      </c>
    </row>
    <row r="373" spans="1:16" ht="12.75">
      <c r="A373" s="5">
        <v>305817</v>
      </c>
      <c r="B373" s="5" t="s">
        <v>769</v>
      </c>
      <c r="C373" s="5" t="s">
        <v>770</v>
      </c>
      <c r="D373" s="5" t="s">
        <v>134</v>
      </c>
      <c r="E373" s="9" t="s">
        <v>870</v>
      </c>
      <c r="F373" s="6">
        <v>324</v>
      </c>
      <c r="G373" s="6">
        <v>167</v>
      </c>
      <c r="H373" s="7">
        <f t="shared" si="25"/>
        <v>0.5154320987654321</v>
      </c>
      <c r="I373" s="6">
        <v>16</v>
      </c>
      <c r="J373" s="7">
        <f t="shared" si="26"/>
        <v>0.04938271604938271</v>
      </c>
      <c r="K373" s="6">
        <f t="shared" si="27"/>
        <v>183</v>
      </c>
      <c r="L373" s="7">
        <f t="shared" si="28"/>
        <v>0.5648148148148148</v>
      </c>
      <c r="M373" s="6">
        <f t="shared" si="29"/>
        <v>216</v>
      </c>
      <c r="N373" s="6">
        <v>146</v>
      </c>
      <c r="O373" s="6">
        <v>0</v>
      </c>
      <c r="P373" s="6">
        <v>70</v>
      </c>
    </row>
    <row r="374" spans="1:16" ht="12.75">
      <c r="A374" s="5">
        <v>365824</v>
      </c>
      <c r="B374" s="5" t="s">
        <v>771</v>
      </c>
      <c r="C374" s="5" t="s">
        <v>772</v>
      </c>
      <c r="D374" s="5" t="s">
        <v>399</v>
      </c>
      <c r="E374" s="9" t="s">
        <v>870</v>
      </c>
      <c r="F374" s="6">
        <v>1698</v>
      </c>
      <c r="G374" s="6">
        <v>688</v>
      </c>
      <c r="H374" s="7">
        <f t="shared" si="25"/>
        <v>0.40518256772673733</v>
      </c>
      <c r="I374" s="6">
        <v>96</v>
      </c>
      <c r="J374" s="7">
        <f t="shared" si="26"/>
        <v>0.05653710247349823</v>
      </c>
      <c r="K374" s="6">
        <f t="shared" si="27"/>
        <v>784</v>
      </c>
      <c r="L374" s="7">
        <f t="shared" si="28"/>
        <v>0.4617196702002356</v>
      </c>
      <c r="M374" s="6">
        <f t="shared" si="29"/>
        <v>746</v>
      </c>
      <c r="N374" s="6">
        <v>431</v>
      </c>
      <c r="O374" s="6">
        <v>58</v>
      </c>
      <c r="P374" s="6">
        <v>257</v>
      </c>
    </row>
    <row r="375" spans="1:16" ht="12.75">
      <c r="A375" s="5">
        <v>515859</v>
      </c>
      <c r="B375" s="5" t="s">
        <v>773</v>
      </c>
      <c r="C375" s="5" t="s">
        <v>774</v>
      </c>
      <c r="D375" s="5" t="s">
        <v>15</v>
      </c>
      <c r="E375" s="9" t="s">
        <v>870</v>
      </c>
      <c r="F375" s="6">
        <v>799</v>
      </c>
      <c r="G375" s="6">
        <v>186</v>
      </c>
      <c r="H375" s="7">
        <f t="shared" si="25"/>
        <v>0.2327909887359199</v>
      </c>
      <c r="I375" s="6">
        <v>31</v>
      </c>
      <c r="J375" s="7">
        <f t="shared" si="26"/>
        <v>0.03879849812265332</v>
      </c>
      <c r="K375" s="6">
        <f t="shared" si="27"/>
        <v>217</v>
      </c>
      <c r="L375" s="7">
        <f t="shared" si="28"/>
        <v>0.2715894868585732</v>
      </c>
      <c r="M375" s="6">
        <f t="shared" si="29"/>
        <v>407</v>
      </c>
      <c r="N375" s="6">
        <v>133</v>
      </c>
      <c r="O375" s="6">
        <v>20</v>
      </c>
      <c r="P375" s="6">
        <v>254</v>
      </c>
    </row>
    <row r="376" spans="1:16" ht="12.75">
      <c r="A376" s="5">
        <v>480238</v>
      </c>
      <c r="B376" s="5" t="s">
        <v>775</v>
      </c>
      <c r="C376" s="5" t="s">
        <v>776</v>
      </c>
      <c r="D376" s="5" t="s">
        <v>42</v>
      </c>
      <c r="E376" s="9" t="s">
        <v>870</v>
      </c>
      <c r="F376" s="6">
        <v>923</v>
      </c>
      <c r="G376" s="6">
        <v>471</v>
      </c>
      <c r="H376" s="7">
        <f t="shared" si="25"/>
        <v>0.5102925243770314</v>
      </c>
      <c r="I376" s="6">
        <v>87</v>
      </c>
      <c r="J376" s="7">
        <f t="shared" si="26"/>
        <v>0.09425785482123511</v>
      </c>
      <c r="K376" s="6">
        <f t="shared" si="27"/>
        <v>558</v>
      </c>
      <c r="L376" s="7">
        <f t="shared" si="28"/>
        <v>0.6045503791982665</v>
      </c>
      <c r="M376" s="6">
        <f t="shared" si="29"/>
        <v>687</v>
      </c>
      <c r="N376" s="6">
        <v>359</v>
      </c>
      <c r="O376" s="6">
        <v>63</v>
      </c>
      <c r="P376" s="6">
        <v>265</v>
      </c>
    </row>
    <row r="377" spans="1:16" ht="12.75">
      <c r="A377" s="5">
        <v>365866</v>
      </c>
      <c r="B377" s="5" t="s">
        <v>777</v>
      </c>
      <c r="C377" s="5" t="s">
        <v>778</v>
      </c>
      <c r="D377" s="5" t="s">
        <v>399</v>
      </c>
      <c r="E377" s="9" t="s">
        <v>870</v>
      </c>
      <c r="F377" s="6">
        <v>987</v>
      </c>
      <c r="G377" s="6">
        <v>193</v>
      </c>
      <c r="H377" s="7">
        <f t="shared" si="25"/>
        <v>0.1955420466058764</v>
      </c>
      <c r="I377" s="6">
        <v>44</v>
      </c>
      <c r="J377" s="7">
        <f t="shared" si="26"/>
        <v>0.044579533941236066</v>
      </c>
      <c r="K377" s="6">
        <f t="shared" si="27"/>
        <v>237</v>
      </c>
      <c r="L377" s="7">
        <f t="shared" si="28"/>
        <v>0.24012158054711247</v>
      </c>
      <c r="M377" s="6">
        <f t="shared" si="29"/>
        <v>430</v>
      </c>
      <c r="N377" s="6">
        <v>123</v>
      </c>
      <c r="O377" s="6">
        <v>28</v>
      </c>
      <c r="P377" s="6">
        <v>279</v>
      </c>
    </row>
    <row r="378" spans="1:16" ht="12.75">
      <c r="A378" s="5">
        <v>135901</v>
      </c>
      <c r="B378" s="5" t="s">
        <v>779</v>
      </c>
      <c r="C378" s="5" t="s">
        <v>780</v>
      </c>
      <c r="D378" s="5" t="s">
        <v>95</v>
      </c>
      <c r="E378" s="9" t="s">
        <v>870</v>
      </c>
      <c r="F378" s="6">
        <v>5478</v>
      </c>
      <c r="G378" s="6">
        <v>1449</v>
      </c>
      <c r="H378" s="7">
        <f t="shared" si="25"/>
        <v>0.26451259583789705</v>
      </c>
      <c r="I378" s="6">
        <v>275</v>
      </c>
      <c r="J378" s="7">
        <f t="shared" si="26"/>
        <v>0.050200803212851405</v>
      </c>
      <c r="K378" s="6">
        <f t="shared" si="27"/>
        <v>1724</v>
      </c>
      <c r="L378" s="7">
        <f t="shared" si="28"/>
        <v>0.31471339905074847</v>
      </c>
      <c r="M378" s="6">
        <f t="shared" si="29"/>
        <v>2779</v>
      </c>
      <c r="N378" s="6">
        <v>903</v>
      </c>
      <c r="O378" s="6">
        <v>169</v>
      </c>
      <c r="P378" s="6">
        <v>1707</v>
      </c>
    </row>
    <row r="379" spans="1:16" ht="12.75">
      <c r="A379" s="5">
        <v>625985</v>
      </c>
      <c r="B379" s="5" t="s">
        <v>781</v>
      </c>
      <c r="C379" s="5" t="s">
        <v>782</v>
      </c>
      <c r="D379" s="5" t="s">
        <v>235</v>
      </c>
      <c r="E379" s="9" t="s">
        <v>870</v>
      </c>
      <c r="F379" s="6">
        <v>1157</v>
      </c>
      <c r="G379" s="6">
        <v>387</v>
      </c>
      <c r="H379" s="7">
        <f t="shared" si="25"/>
        <v>0.334485738980121</v>
      </c>
      <c r="I379" s="6">
        <v>129</v>
      </c>
      <c r="J379" s="7">
        <f t="shared" si="26"/>
        <v>0.111495246326707</v>
      </c>
      <c r="K379" s="6">
        <f t="shared" si="27"/>
        <v>516</v>
      </c>
      <c r="L379" s="7">
        <f t="shared" si="28"/>
        <v>0.445980985306828</v>
      </c>
      <c r="M379" s="6">
        <f t="shared" si="29"/>
        <v>671</v>
      </c>
      <c r="N379" s="6">
        <v>263</v>
      </c>
      <c r="O379" s="6">
        <v>79</v>
      </c>
      <c r="P379" s="6">
        <v>329</v>
      </c>
    </row>
    <row r="380" spans="1:16" ht="12.75">
      <c r="A380" s="5">
        <v>215992</v>
      </c>
      <c r="B380" s="5" t="s">
        <v>783</v>
      </c>
      <c r="C380" s="5" t="s">
        <v>784</v>
      </c>
      <c r="D380" s="5" t="s">
        <v>211</v>
      </c>
      <c r="E380" s="9" t="s">
        <v>870</v>
      </c>
      <c r="F380" s="6">
        <v>384</v>
      </c>
      <c r="G380" s="6">
        <v>176</v>
      </c>
      <c r="H380" s="7">
        <f t="shared" si="25"/>
        <v>0.4583333333333333</v>
      </c>
      <c r="I380" s="6">
        <v>33</v>
      </c>
      <c r="J380" s="7">
        <f t="shared" si="26"/>
        <v>0.0859375</v>
      </c>
      <c r="K380" s="6">
        <f t="shared" si="27"/>
        <v>209</v>
      </c>
      <c r="L380" s="7">
        <f t="shared" si="28"/>
        <v>0.5442708333333334</v>
      </c>
      <c r="M380" s="6">
        <f t="shared" si="29"/>
        <v>307</v>
      </c>
      <c r="N380" s="6">
        <v>135</v>
      </c>
      <c r="O380" s="6">
        <v>26</v>
      </c>
      <c r="P380" s="6">
        <v>146</v>
      </c>
    </row>
    <row r="381" spans="1:16" ht="12.75">
      <c r="A381" s="5">
        <v>646964</v>
      </c>
      <c r="B381" s="5" t="s">
        <v>785</v>
      </c>
      <c r="C381" s="5" t="s">
        <v>260</v>
      </c>
      <c r="D381" s="5" t="s">
        <v>108</v>
      </c>
      <c r="E381" s="9" t="s">
        <v>870</v>
      </c>
      <c r="F381" s="6">
        <v>171</v>
      </c>
      <c r="G381" s="6">
        <v>70</v>
      </c>
      <c r="H381" s="7">
        <f t="shared" si="25"/>
        <v>0.4093567251461988</v>
      </c>
      <c r="I381" s="6">
        <v>20</v>
      </c>
      <c r="J381" s="7">
        <f t="shared" si="26"/>
        <v>0.11695906432748537</v>
      </c>
      <c r="K381" s="6">
        <f t="shared" si="27"/>
        <v>90</v>
      </c>
      <c r="L381" s="7">
        <f t="shared" si="28"/>
        <v>0.5263157894736842</v>
      </c>
      <c r="M381" s="6">
        <f t="shared" si="29"/>
        <v>98</v>
      </c>
      <c r="N381" s="6">
        <v>49</v>
      </c>
      <c r="O381" s="6">
        <v>13</v>
      </c>
      <c r="P381" s="6">
        <v>36</v>
      </c>
    </row>
    <row r="382" spans="1:16" ht="12.75">
      <c r="A382" s="5">
        <v>646022</v>
      </c>
      <c r="B382" s="5" t="s">
        <v>786</v>
      </c>
      <c r="C382" s="5" t="s">
        <v>108</v>
      </c>
      <c r="D382" s="5" t="s">
        <v>108</v>
      </c>
      <c r="E382" s="9" t="s">
        <v>870</v>
      </c>
      <c r="F382" s="6">
        <v>457</v>
      </c>
      <c r="G382" s="6">
        <v>190</v>
      </c>
      <c r="H382" s="7">
        <f aca="true" t="shared" si="30" ref="H382:H424">G382/F382</f>
        <v>0.41575492341356673</v>
      </c>
      <c r="I382" s="6">
        <v>47</v>
      </c>
      <c r="J382" s="7">
        <f aca="true" t="shared" si="31" ref="J382:J424">I382/F382</f>
        <v>0.10284463894967177</v>
      </c>
      <c r="K382" s="6">
        <f aca="true" t="shared" si="32" ref="K382:K424">I382+G382</f>
        <v>237</v>
      </c>
      <c r="L382" s="7">
        <f aca="true" t="shared" si="33" ref="L382:L424">(G382+I382)/F382</f>
        <v>0.5185995623632386</v>
      </c>
      <c r="M382" s="6">
        <f aca="true" t="shared" si="34" ref="M382:M424">N382+O382+P382</f>
        <v>274</v>
      </c>
      <c r="N382" s="6">
        <v>149</v>
      </c>
      <c r="O382" s="6">
        <v>31</v>
      </c>
      <c r="P382" s="6">
        <v>94</v>
      </c>
    </row>
    <row r="383" spans="1:16" ht="12.75">
      <c r="A383" s="5">
        <v>46027</v>
      </c>
      <c r="B383" s="5" t="s">
        <v>787</v>
      </c>
      <c r="C383" s="5" t="s">
        <v>111</v>
      </c>
      <c r="D383" s="5" t="s">
        <v>86</v>
      </c>
      <c r="E383" s="9" t="s">
        <v>870</v>
      </c>
      <c r="F383" s="6">
        <v>574</v>
      </c>
      <c r="G383" s="6">
        <v>185</v>
      </c>
      <c r="H383" s="7">
        <f t="shared" si="30"/>
        <v>0.32229965156794427</v>
      </c>
      <c r="I383" s="6">
        <v>50</v>
      </c>
      <c r="J383" s="7">
        <f t="shared" si="31"/>
        <v>0.08710801393728224</v>
      </c>
      <c r="K383" s="6">
        <f t="shared" si="32"/>
        <v>235</v>
      </c>
      <c r="L383" s="7">
        <f t="shared" si="33"/>
        <v>0.4094076655052265</v>
      </c>
      <c r="M383" s="6">
        <f t="shared" si="34"/>
        <v>258</v>
      </c>
      <c r="N383" s="6">
        <v>100</v>
      </c>
      <c r="O383" s="6">
        <v>25</v>
      </c>
      <c r="P383" s="6">
        <v>133</v>
      </c>
    </row>
    <row r="384" spans="1:16" ht="12.75">
      <c r="A384" s="5">
        <v>516104</v>
      </c>
      <c r="B384" s="5" t="s">
        <v>788</v>
      </c>
      <c r="C384" s="5" t="s">
        <v>789</v>
      </c>
      <c r="D384" s="5" t="s">
        <v>15</v>
      </c>
      <c r="E384" s="9" t="s">
        <v>870</v>
      </c>
      <c r="F384" s="6">
        <v>179</v>
      </c>
      <c r="G384" s="6">
        <v>20</v>
      </c>
      <c r="H384" s="7">
        <f t="shared" si="30"/>
        <v>0.11173184357541899</v>
      </c>
      <c r="I384" s="6">
        <v>10</v>
      </c>
      <c r="J384" s="7">
        <f t="shared" si="31"/>
        <v>0.055865921787709494</v>
      </c>
      <c r="K384" s="6">
        <f t="shared" si="32"/>
        <v>30</v>
      </c>
      <c r="L384" s="7">
        <f t="shared" si="33"/>
        <v>0.16759776536312848</v>
      </c>
      <c r="M384" s="6">
        <f t="shared" si="34"/>
        <v>77</v>
      </c>
      <c r="N384" s="6">
        <v>12</v>
      </c>
      <c r="O384" s="6">
        <v>7</v>
      </c>
      <c r="P384" s="6">
        <v>58</v>
      </c>
    </row>
    <row r="385" spans="1:16" ht="12.75">
      <c r="A385" s="5">
        <v>516113</v>
      </c>
      <c r="B385" s="5" t="s">
        <v>790</v>
      </c>
      <c r="C385" s="5" t="s">
        <v>791</v>
      </c>
      <c r="D385" s="5" t="s">
        <v>15</v>
      </c>
      <c r="E385" s="9" t="s">
        <v>870</v>
      </c>
      <c r="F385" s="6">
        <v>1418</v>
      </c>
      <c r="G385" s="6">
        <v>200</v>
      </c>
      <c r="H385" s="7">
        <f t="shared" si="30"/>
        <v>0.14104372355430184</v>
      </c>
      <c r="I385" s="6">
        <v>54</v>
      </c>
      <c r="J385" s="7">
        <f t="shared" si="31"/>
        <v>0.0380818053596615</v>
      </c>
      <c r="K385" s="6">
        <f t="shared" si="32"/>
        <v>254</v>
      </c>
      <c r="L385" s="7">
        <f t="shared" si="33"/>
        <v>0.17912552891396333</v>
      </c>
      <c r="M385" s="6">
        <f t="shared" si="34"/>
        <v>587</v>
      </c>
      <c r="N385" s="6">
        <v>131</v>
      </c>
      <c r="O385" s="6">
        <v>32</v>
      </c>
      <c r="P385" s="6">
        <v>424</v>
      </c>
    </row>
    <row r="386" spans="1:16" ht="12.75">
      <c r="A386" s="5">
        <v>286118</v>
      </c>
      <c r="B386" s="5" t="s">
        <v>792</v>
      </c>
      <c r="C386" s="5" t="s">
        <v>793</v>
      </c>
      <c r="D386" s="5" t="s">
        <v>289</v>
      </c>
      <c r="E386" s="9" t="s">
        <v>870</v>
      </c>
      <c r="F386" s="6">
        <v>795</v>
      </c>
      <c r="G386" s="6">
        <v>246</v>
      </c>
      <c r="H386" s="7">
        <f t="shared" si="30"/>
        <v>0.30943396226415093</v>
      </c>
      <c r="I386" s="6">
        <v>55</v>
      </c>
      <c r="J386" s="7">
        <f t="shared" si="31"/>
        <v>0.06918238993710692</v>
      </c>
      <c r="K386" s="6">
        <f t="shared" si="32"/>
        <v>301</v>
      </c>
      <c r="L386" s="7">
        <f t="shared" si="33"/>
        <v>0.3786163522012579</v>
      </c>
      <c r="M386" s="6">
        <f t="shared" si="34"/>
        <v>461</v>
      </c>
      <c r="N386" s="6">
        <v>183</v>
      </c>
      <c r="O386" s="6">
        <v>34</v>
      </c>
      <c r="P386" s="6">
        <v>244</v>
      </c>
    </row>
    <row r="387" spans="1:16" ht="12.75">
      <c r="A387" s="5">
        <v>286125</v>
      </c>
      <c r="B387" s="5" t="s">
        <v>794</v>
      </c>
      <c r="C387" s="5" t="s">
        <v>795</v>
      </c>
      <c r="D387" s="5" t="s">
        <v>289</v>
      </c>
      <c r="E387" s="9" t="s">
        <v>870</v>
      </c>
      <c r="F387" s="6">
        <v>3501</v>
      </c>
      <c r="G387" s="6">
        <v>1372</v>
      </c>
      <c r="H387" s="7">
        <f t="shared" si="30"/>
        <v>0.39188803199085975</v>
      </c>
      <c r="I387" s="6">
        <v>225</v>
      </c>
      <c r="J387" s="7">
        <f t="shared" si="31"/>
        <v>0.06426735218508997</v>
      </c>
      <c r="K387" s="6">
        <f t="shared" si="32"/>
        <v>1597</v>
      </c>
      <c r="L387" s="7">
        <f t="shared" si="33"/>
        <v>0.45615538417594975</v>
      </c>
      <c r="M387" s="6">
        <f t="shared" si="34"/>
        <v>1961</v>
      </c>
      <c r="N387" s="6">
        <v>947</v>
      </c>
      <c r="O387" s="6">
        <v>131</v>
      </c>
      <c r="P387" s="6">
        <v>883</v>
      </c>
    </row>
    <row r="388" spans="1:16" ht="12.75">
      <c r="A388" s="5">
        <v>676174</v>
      </c>
      <c r="B388" s="5" t="s">
        <v>796</v>
      </c>
      <c r="C388" s="5" t="s">
        <v>57</v>
      </c>
      <c r="D388" s="5" t="s">
        <v>57</v>
      </c>
      <c r="E388" s="9" t="s">
        <v>870</v>
      </c>
      <c r="F388" s="6">
        <v>11715</v>
      </c>
      <c r="G388" s="6">
        <v>3552</v>
      </c>
      <c r="H388" s="7">
        <f t="shared" si="30"/>
        <v>0.3032010243277849</v>
      </c>
      <c r="I388" s="6">
        <v>674</v>
      </c>
      <c r="J388" s="7">
        <f t="shared" si="31"/>
        <v>0.05753307725138711</v>
      </c>
      <c r="K388" s="6">
        <f t="shared" si="32"/>
        <v>4226</v>
      </c>
      <c r="L388" s="7">
        <f t="shared" si="33"/>
        <v>0.360734101579172</v>
      </c>
      <c r="M388" s="6">
        <f t="shared" si="34"/>
        <v>4084</v>
      </c>
      <c r="N388" s="6">
        <v>2078</v>
      </c>
      <c r="O388" s="6">
        <v>311</v>
      </c>
      <c r="P388" s="6">
        <v>1695</v>
      </c>
    </row>
    <row r="389" spans="1:16" ht="12.75">
      <c r="A389" s="5">
        <v>686195</v>
      </c>
      <c r="B389" s="5" t="s">
        <v>797</v>
      </c>
      <c r="C389" s="5" t="s">
        <v>196</v>
      </c>
      <c r="D389" s="5" t="s">
        <v>196</v>
      </c>
      <c r="E389" s="9" t="s">
        <v>870</v>
      </c>
      <c r="F389" s="6">
        <v>2002</v>
      </c>
      <c r="G389" s="6">
        <v>723</v>
      </c>
      <c r="H389" s="7">
        <f t="shared" si="30"/>
        <v>0.3611388611388611</v>
      </c>
      <c r="I389" s="6">
        <v>146</v>
      </c>
      <c r="J389" s="7">
        <f t="shared" si="31"/>
        <v>0.07292707292707293</v>
      </c>
      <c r="K389" s="6">
        <f t="shared" si="32"/>
        <v>869</v>
      </c>
      <c r="L389" s="7">
        <f t="shared" si="33"/>
        <v>0.4340659340659341</v>
      </c>
      <c r="M389" s="6">
        <f t="shared" si="34"/>
        <v>1136</v>
      </c>
      <c r="N389" s="6">
        <v>483</v>
      </c>
      <c r="O389" s="6">
        <v>83</v>
      </c>
      <c r="P389" s="6">
        <v>570</v>
      </c>
    </row>
    <row r="390" spans="1:16" ht="12.75">
      <c r="A390" s="5">
        <v>206216</v>
      </c>
      <c r="B390" s="5" t="s">
        <v>798</v>
      </c>
      <c r="C390" s="5" t="s">
        <v>668</v>
      </c>
      <c r="D390" s="5" t="s">
        <v>165</v>
      </c>
      <c r="E390" s="9" t="s">
        <v>870</v>
      </c>
      <c r="F390" s="6">
        <v>1950</v>
      </c>
      <c r="G390" s="6">
        <v>631</v>
      </c>
      <c r="H390" s="7">
        <f t="shared" si="30"/>
        <v>0.3235897435897436</v>
      </c>
      <c r="I390" s="6">
        <v>152</v>
      </c>
      <c r="J390" s="7">
        <f t="shared" si="31"/>
        <v>0.07794871794871795</v>
      </c>
      <c r="K390" s="6">
        <f t="shared" si="32"/>
        <v>783</v>
      </c>
      <c r="L390" s="7">
        <f t="shared" si="33"/>
        <v>0.4015384615384615</v>
      </c>
      <c r="M390" s="6">
        <f t="shared" si="34"/>
        <v>982</v>
      </c>
      <c r="N390" s="6">
        <v>441</v>
      </c>
      <c r="O390" s="6">
        <v>90</v>
      </c>
      <c r="P390" s="6">
        <v>451</v>
      </c>
    </row>
    <row r="391" spans="1:16" ht="12.75">
      <c r="A391" s="5">
        <v>376223</v>
      </c>
      <c r="B391" s="5" t="s">
        <v>799</v>
      </c>
      <c r="C391" s="5" t="s">
        <v>800</v>
      </c>
      <c r="D391" s="5" t="s">
        <v>65</v>
      </c>
      <c r="E391" s="9" t="s">
        <v>870</v>
      </c>
      <c r="F391" s="6">
        <v>7820</v>
      </c>
      <c r="G391" s="6">
        <v>3614</v>
      </c>
      <c r="H391" s="7">
        <f t="shared" si="30"/>
        <v>0.46214833759590795</v>
      </c>
      <c r="I391" s="6">
        <v>405</v>
      </c>
      <c r="J391" s="7">
        <f t="shared" si="31"/>
        <v>0.05179028132992328</v>
      </c>
      <c r="K391" s="6">
        <f t="shared" si="32"/>
        <v>4019</v>
      </c>
      <c r="L391" s="7">
        <f t="shared" si="33"/>
        <v>0.5139386189258311</v>
      </c>
      <c r="M391" s="6">
        <f t="shared" si="34"/>
        <v>5413</v>
      </c>
      <c r="N391" s="6">
        <v>2945</v>
      </c>
      <c r="O391" s="6">
        <v>294</v>
      </c>
      <c r="P391" s="6">
        <v>2174</v>
      </c>
    </row>
    <row r="392" spans="1:16" ht="12.75">
      <c r="A392" s="5">
        <v>386230</v>
      </c>
      <c r="B392" s="5" t="s">
        <v>801</v>
      </c>
      <c r="C392" s="5" t="s">
        <v>802</v>
      </c>
      <c r="D392" s="5" t="s">
        <v>92</v>
      </c>
      <c r="E392" s="9" t="s">
        <v>870</v>
      </c>
      <c r="F392" s="6">
        <v>434</v>
      </c>
      <c r="G392" s="6">
        <v>199</v>
      </c>
      <c r="H392" s="7">
        <f t="shared" si="30"/>
        <v>0.45852534562211983</v>
      </c>
      <c r="I392" s="6">
        <v>50</v>
      </c>
      <c r="J392" s="7">
        <f t="shared" si="31"/>
        <v>0.1152073732718894</v>
      </c>
      <c r="K392" s="6">
        <f t="shared" si="32"/>
        <v>249</v>
      </c>
      <c r="L392" s="7">
        <f t="shared" si="33"/>
        <v>0.5737327188940092</v>
      </c>
      <c r="M392" s="6">
        <f t="shared" si="34"/>
        <v>306</v>
      </c>
      <c r="N392" s="6">
        <v>147</v>
      </c>
      <c r="O392" s="6">
        <v>29</v>
      </c>
      <c r="P392" s="6">
        <v>130</v>
      </c>
    </row>
    <row r="393" spans="1:16" ht="12.75">
      <c r="A393" s="5">
        <v>696237</v>
      </c>
      <c r="B393" s="5" t="s">
        <v>803</v>
      </c>
      <c r="C393" s="5" t="s">
        <v>804</v>
      </c>
      <c r="D393" s="5" t="s">
        <v>766</v>
      </c>
      <c r="E393" s="9" t="s">
        <v>870</v>
      </c>
      <c r="F393" s="6">
        <v>1436</v>
      </c>
      <c r="G393" s="6">
        <v>693</v>
      </c>
      <c r="H393" s="7">
        <f t="shared" si="30"/>
        <v>0.48259052924791085</v>
      </c>
      <c r="I393" s="6">
        <v>152</v>
      </c>
      <c r="J393" s="7">
        <f t="shared" si="31"/>
        <v>0.10584958217270195</v>
      </c>
      <c r="K393" s="6">
        <f t="shared" si="32"/>
        <v>845</v>
      </c>
      <c r="L393" s="7">
        <f t="shared" si="33"/>
        <v>0.5884401114206128</v>
      </c>
      <c r="M393" s="6">
        <f t="shared" si="34"/>
        <v>885</v>
      </c>
      <c r="N393" s="6">
        <v>516</v>
      </c>
      <c r="O393" s="6">
        <v>93</v>
      </c>
      <c r="P393" s="6">
        <v>276</v>
      </c>
    </row>
    <row r="394" spans="1:16" ht="12.75">
      <c r="A394" s="5">
        <v>406244</v>
      </c>
      <c r="B394" s="5" t="s">
        <v>805</v>
      </c>
      <c r="C394" s="5" t="s">
        <v>806</v>
      </c>
      <c r="D394" s="5" t="s">
        <v>146</v>
      </c>
      <c r="E394" s="9" t="s">
        <v>870</v>
      </c>
      <c r="F394" s="6">
        <v>6692</v>
      </c>
      <c r="G394" s="6">
        <v>1563</v>
      </c>
      <c r="H394" s="7">
        <f t="shared" si="30"/>
        <v>0.23356246264196054</v>
      </c>
      <c r="I394" s="6">
        <v>310</v>
      </c>
      <c r="J394" s="7">
        <f t="shared" si="31"/>
        <v>0.04632396891811118</v>
      </c>
      <c r="K394" s="6">
        <f t="shared" si="32"/>
        <v>1873</v>
      </c>
      <c r="L394" s="7">
        <f t="shared" si="33"/>
        <v>0.2798864315600717</v>
      </c>
      <c r="M394" s="6">
        <f t="shared" si="34"/>
        <v>2199</v>
      </c>
      <c r="N394" s="6">
        <v>876</v>
      </c>
      <c r="O394" s="6">
        <v>156</v>
      </c>
      <c r="P394" s="6">
        <v>1167</v>
      </c>
    </row>
    <row r="395" spans="1:16" ht="12.75">
      <c r="A395" s="5">
        <v>126251</v>
      </c>
      <c r="B395" s="5" t="s">
        <v>807</v>
      </c>
      <c r="C395" s="5" t="s">
        <v>808</v>
      </c>
      <c r="D395" s="5" t="s">
        <v>548</v>
      </c>
      <c r="E395" s="9" t="s">
        <v>870</v>
      </c>
      <c r="F395" s="6">
        <v>282</v>
      </c>
      <c r="G395" s="6">
        <v>125</v>
      </c>
      <c r="H395" s="7">
        <f t="shared" si="30"/>
        <v>0.4432624113475177</v>
      </c>
      <c r="I395" s="6">
        <v>47</v>
      </c>
      <c r="J395" s="7">
        <f t="shared" si="31"/>
        <v>0.16666666666666666</v>
      </c>
      <c r="K395" s="6">
        <f t="shared" si="32"/>
        <v>172</v>
      </c>
      <c r="L395" s="7">
        <f t="shared" si="33"/>
        <v>0.6099290780141844</v>
      </c>
      <c r="M395" s="6">
        <f t="shared" si="34"/>
        <v>175</v>
      </c>
      <c r="N395" s="6">
        <v>85</v>
      </c>
      <c r="O395" s="6">
        <v>27</v>
      </c>
      <c r="P395" s="6">
        <v>63</v>
      </c>
    </row>
    <row r="396" spans="1:16" ht="12.75">
      <c r="A396" s="5">
        <v>76293</v>
      </c>
      <c r="B396" s="5" t="s">
        <v>809</v>
      </c>
      <c r="C396" s="5" t="s">
        <v>810</v>
      </c>
      <c r="D396" s="5" t="s">
        <v>326</v>
      </c>
      <c r="E396" s="9" t="s">
        <v>870</v>
      </c>
      <c r="F396" s="6">
        <v>683</v>
      </c>
      <c r="G396" s="6">
        <v>372</v>
      </c>
      <c r="H396" s="7">
        <f t="shared" si="30"/>
        <v>0.5446559297218155</v>
      </c>
      <c r="I396" s="6">
        <v>56</v>
      </c>
      <c r="J396" s="7">
        <f t="shared" si="31"/>
        <v>0.08199121522693997</v>
      </c>
      <c r="K396" s="6">
        <f t="shared" si="32"/>
        <v>428</v>
      </c>
      <c r="L396" s="7">
        <f t="shared" si="33"/>
        <v>0.6266471449487555</v>
      </c>
      <c r="M396" s="6">
        <f t="shared" si="34"/>
        <v>467</v>
      </c>
      <c r="N396" s="6">
        <v>271</v>
      </c>
      <c r="O396" s="6">
        <v>39</v>
      </c>
      <c r="P396" s="6">
        <v>157</v>
      </c>
    </row>
    <row r="397" spans="1:16" ht="12.75">
      <c r="A397" s="5">
        <v>406300</v>
      </c>
      <c r="B397" s="5" t="s">
        <v>811</v>
      </c>
      <c r="C397" s="5" t="s">
        <v>812</v>
      </c>
      <c r="D397" s="5" t="s">
        <v>146</v>
      </c>
      <c r="E397" s="9" t="s">
        <v>870</v>
      </c>
      <c r="F397" s="6">
        <v>8336</v>
      </c>
      <c r="G397" s="6">
        <v>5414</v>
      </c>
      <c r="H397" s="7">
        <f t="shared" si="30"/>
        <v>0.64947216890595</v>
      </c>
      <c r="I397" s="6">
        <v>387</v>
      </c>
      <c r="J397" s="7">
        <f t="shared" si="31"/>
        <v>0.04642514395393474</v>
      </c>
      <c r="K397" s="6">
        <f t="shared" si="32"/>
        <v>5801</v>
      </c>
      <c r="L397" s="7">
        <f t="shared" si="33"/>
        <v>0.6958973128598849</v>
      </c>
      <c r="M397" s="6">
        <f t="shared" si="34"/>
        <v>4717</v>
      </c>
      <c r="N397" s="6">
        <v>3550</v>
      </c>
      <c r="O397" s="6">
        <v>203</v>
      </c>
      <c r="P397" s="6">
        <v>964</v>
      </c>
    </row>
    <row r="398" spans="1:16" ht="12.75">
      <c r="A398" s="5">
        <v>666307</v>
      </c>
      <c r="B398" s="5" t="s">
        <v>813</v>
      </c>
      <c r="C398" s="5" t="s">
        <v>814</v>
      </c>
      <c r="D398" s="5" t="s">
        <v>270</v>
      </c>
      <c r="E398" s="9" t="s">
        <v>870</v>
      </c>
      <c r="F398" s="6">
        <v>6183</v>
      </c>
      <c r="G398" s="6">
        <v>1572</v>
      </c>
      <c r="H398" s="7">
        <f t="shared" si="30"/>
        <v>0.2542455118874333</v>
      </c>
      <c r="I398" s="6">
        <v>376</v>
      </c>
      <c r="J398" s="7">
        <f t="shared" si="31"/>
        <v>0.060811903606663435</v>
      </c>
      <c r="K398" s="6">
        <f t="shared" si="32"/>
        <v>1948</v>
      </c>
      <c r="L398" s="7">
        <f t="shared" si="33"/>
        <v>0.3150574154940967</v>
      </c>
      <c r="M398" s="6">
        <f t="shared" si="34"/>
        <v>3019</v>
      </c>
      <c r="N398" s="6">
        <v>1047</v>
      </c>
      <c r="O398" s="6">
        <v>206</v>
      </c>
      <c r="P398" s="6">
        <v>1766</v>
      </c>
    </row>
    <row r="399" spans="1:16" ht="12.75">
      <c r="A399" s="5">
        <v>56328</v>
      </c>
      <c r="B399" s="5" t="s">
        <v>815</v>
      </c>
      <c r="C399" s="5" t="s">
        <v>143</v>
      </c>
      <c r="D399" s="5" t="s">
        <v>62</v>
      </c>
      <c r="E399" s="9" t="s">
        <v>870</v>
      </c>
      <c r="F399" s="6">
        <v>3301</v>
      </c>
      <c r="G399" s="6">
        <v>645</v>
      </c>
      <c r="H399" s="7">
        <f t="shared" si="30"/>
        <v>0.19539533474704635</v>
      </c>
      <c r="I399" s="6">
        <v>134</v>
      </c>
      <c r="J399" s="7">
        <f t="shared" si="31"/>
        <v>0.040593759466828236</v>
      </c>
      <c r="K399" s="6">
        <f t="shared" si="32"/>
        <v>779</v>
      </c>
      <c r="L399" s="7">
        <f t="shared" si="33"/>
        <v>0.2359890942138746</v>
      </c>
      <c r="M399" s="6">
        <f t="shared" si="34"/>
        <v>1427</v>
      </c>
      <c r="N399" s="6">
        <v>420</v>
      </c>
      <c r="O399" s="6">
        <v>86</v>
      </c>
      <c r="P399" s="6">
        <v>921</v>
      </c>
    </row>
    <row r="400" spans="1:16" ht="12.75">
      <c r="A400" s="5">
        <v>326370</v>
      </c>
      <c r="B400" s="5" t="s">
        <v>816</v>
      </c>
      <c r="C400" s="5" t="s">
        <v>817</v>
      </c>
      <c r="D400" s="5" t="s">
        <v>76</v>
      </c>
      <c r="E400" s="9" t="s">
        <v>870</v>
      </c>
      <c r="F400" s="6">
        <v>1730</v>
      </c>
      <c r="G400" s="6">
        <v>434</v>
      </c>
      <c r="H400" s="7">
        <f t="shared" si="30"/>
        <v>0.2508670520231214</v>
      </c>
      <c r="I400" s="6">
        <v>134</v>
      </c>
      <c r="J400" s="7">
        <f t="shared" si="31"/>
        <v>0.07745664739884393</v>
      </c>
      <c r="K400" s="6">
        <f t="shared" si="32"/>
        <v>568</v>
      </c>
      <c r="L400" s="7">
        <f t="shared" si="33"/>
        <v>0.3283236994219653</v>
      </c>
      <c r="M400" s="6">
        <f t="shared" si="34"/>
        <v>1205</v>
      </c>
      <c r="N400" s="6">
        <v>255</v>
      </c>
      <c r="O400" s="6">
        <v>81</v>
      </c>
      <c r="P400" s="6">
        <v>869</v>
      </c>
    </row>
    <row r="401" spans="1:16" ht="12.75">
      <c r="A401" s="5">
        <v>626321</v>
      </c>
      <c r="B401" s="5" t="s">
        <v>818</v>
      </c>
      <c r="C401" s="5" t="s">
        <v>819</v>
      </c>
      <c r="D401" s="5" t="s">
        <v>235</v>
      </c>
      <c r="E401" s="9" t="s">
        <v>870</v>
      </c>
      <c r="F401" s="6">
        <v>1122</v>
      </c>
      <c r="G401" s="6">
        <v>343</v>
      </c>
      <c r="H401" s="7">
        <f t="shared" si="30"/>
        <v>0.3057040998217469</v>
      </c>
      <c r="I401" s="6">
        <v>114</v>
      </c>
      <c r="J401" s="7">
        <f t="shared" si="31"/>
        <v>0.10160427807486631</v>
      </c>
      <c r="K401" s="6">
        <f t="shared" si="32"/>
        <v>457</v>
      </c>
      <c r="L401" s="7">
        <f t="shared" si="33"/>
        <v>0.40730837789661317</v>
      </c>
      <c r="M401" s="6">
        <f t="shared" si="34"/>
        <v>556</v>
      </c>
      <c r="N401" s="6">
        <v>204</v>
      </c>
      <c r="O401" s="6">
        <v>65</v>
      </c>
      <c r="P401" s="6">
        <v>287</v>
      </c>
    </row>
    <row r="402" spans="1:16" ht="12.75">
      <c r="A402" s="5">
        <v>396335</v>
      </c>
      <c r="B402" s="5" t="s">
        <v>820</v>
      </c>
      <c r="C402" s="5" t="s">
        <v>821</v>
      </c>
      <c r="D402" s="5" t="s">
        <v>511</v>
      </c>
      <c r="E402" s="9" t="s">
        <v>870</v>
      </c>
      <c r="F402" s="6">
        <v>1054</v>
      </c>
      <c r="G402" s="6">
        <v>450</v>
      </c>
      <c r="H402" s="7">
        <f t="shared" si="30"/>
        <v>0.4269449715370019</v>
      </c>
      <c r="I402" s="6">
        <v>90</v>
      </c>
      <c r="J402" s="7">
        <f t="shared" si="31"/>
        <v>0.08538899430740038</v>
      </c>
      <c r="K402" s="6">
        <f t="shared" si="32"/>
        <v>540</v>
      </c>
      <c r="L402" s="7">
        <f t="shared" si="33"/>
        <v>0.5123339658444023</v>
      </c>
      <c r="M402" s="6">
        <f t="shared" si="34"/>
        <v>651</v>
      </c>
      <c r="N402" s="6">
        <v>322</v>
      </c>
      <c r="O402" s="6">
        <v>59</v>
      </c>
      <c r="P402" s="6">
        <v>270</v>
      </c>
    </row>
    <row r="403" spans="1:16" ht="12.75">
      <c r="A403" s="5">
        <v>566354</v>
      </c>
      <c r="B403" s="5" t="s">
        <v>822</v>
      </c>
      <c r="C403" s="5" t="s">
        <v>823</v>
      </c>
      <c r="D403" s="5" t="s">
        <v>79</v>
      </c>
      <c r="E403" s="9" t="s">
        <v>870</v>
      </c>
      <c r="F403" s="6">
        <v>282</v>
      </c>
      <c r="G403" s="6">
        <v>118</v>
      </c>
      <c r="H403" s="7">
        <f t="shared" si="30"/>
        <v>0.41843971631205673</v>
      </c>
      <c r="I403" s="6">
        <v>38</v>
      </c>
      <c r="J403" s="7">
        <f t="shared" si="31"/>
        <v>0.1347517730496454</v>
      </c>
      <c r="K403" s="6">
        <f t="shared" si="32"/>
        <v>156</v>
      </c>
      <c r="L403" s="7">
        <f t="shared" si="33"/>
        <v>0.5531914893617021</v>
      </c>
      <c r="M403" s="6">
        <f t="shared" si="34"/>
        <v>177</v>
      </c>
      <c r="N403" s="6">
        <v>77</v>
      </c>
      <c r="O403" s="6">
        <v>24</v>
      </c>
      <c r="P403" s="6">
        <v>76</v>
      </c>
    </row>
    <row r="404" spans="1:16" ht="12.75">
      <c r="A404" s="5">
        <v>686384</v>
      </c>
      <c r="B404" s="5" t="s">
        <v>824</v>
      </c>
      <c r="C404" s="5" t="s">
        <v>825</v>
      </c>
      <c r="D404" s="5" t="s">
        <v>196</v>
      </c>
      <c r="E404" s="9" t="s">
        <v>870</v>
      </c>
      <c r="F404" s="6">
        <v>802</v>
      </c>
      <c r="G404" s="6">
        <v>218</v>
      </c>
      <c r="H404" s="7">
        <f t="shared" si="30"/>
        <v>0.2718204488778055</v>
      </c>
      <c r="I404" s="6">
        <v>84</v>
      </c>
      <c r="J404" s="7">
        <f t="shared" si="31"/>
        <v>0.10473815461346633</v>
      </c>
      <c r="K404" s="6">
        <f t="shared" si="32"/>
        <v>302</v>
      </c>
      <c r="L404" s="7">
        <f t="shared" si="33"/>
        <v>0.3765586034912718</v>
      </c>
      <c r="M404" s="6">
        <f t="shared" si="34"/>
        <v>533</v>
      </c>
      <c r="N404" s="6">
        <v>157</v>
      </c>
      <c r="O404" s="6">
        <v>61</v>
      </c>
      <c r="P404" s="6">
        <v>315</v>
      </c>
    </row>
    <row r="405" spans="1:16" ht="12.75">
      <c r="A405" s="5">
        <v>306412</v>
      </c>
      <c r="B405" s="5" t="s">
        <v>826</v>
      </c>
      <c r="C405" s="5" t="s">
        <v>152</v>
      </c>
      <c r="D405" s="5" t="s">
        <v>134</v>
      </c>
      <c r="E405" s="9" t="s">
        <v>870</v>
      </c>
      <c r="F405" s="6">
        <v>484</v>
      </c>
      <c r="G405" s="6">
        <v>167</v>
      </c>
      <c r="H405" s="7">
        <f t="shared" si="30"/>
        <v>0.3450413223140496</v>
      </c>
      <c r="I405" s="6">
        <v>25</v>
      </c>
      <c r="J405" s="7">
        <f t="shared" si="31"/>
        <v>0.05165289256198347</v>
      </c>
      <c r="K405" s="6">
        <f t="shared" si="32"/>
        <v>192</v>
      </c>
      <c r="L405" s="7">
        <f t="shared" si="33"/>
        <v>0.39669421487603307</v>
      </c>
      <c r="M405" s="6">
        <f t="shared" si="34"/>
        <v>251</v>
      </c>
      <c r="N405" s="6">
        <v>127</v>
      </c>
      <c r="O405" s="6">
        <v>18</v>
      </c>
      <c r="P405" s="6">
        <v>106</v>
      </c>
    </row>
    <row r="406" spans="1:16" ht="12.75">
      <c r="A406" s="5">
        <v>346440</v>
      </c>
      <c r="B406" s="5" t="s">
        <v>827</v>
      </c>
      <c r="C406" s="5" t="s">
        <v>828</v>
      </c>
      <c r="D406" s="5" t="s">
        <v>45</v>
      </c>
      <c r="E406" s="9" t="s">
        <v>870</v>
      </c>
      <c r="F406" s="6">
        <v>146</v>
      </c>
      <c r="G406" s="6">
        <v>133</v>
      </c>
      <c r="H406" s="7">
        <f t="shared" si="30"/>
        <v>0.910958904109589</v>
      </c>
      <c r="I406" s="6">
        <v>0</v>
      </c>
      <c r="J406" s="7">
        <f t="shared" si="31"/>
        <v>0</v>
      </c>
      <c r="K406" s="6">
        <f t="shared" si="32"/>
        <v>133</v>
      </c>
      <c r="L406" s="7">
        <f t="shared" si="33"/>
        <v>0.910958904109589</v>
      </c>
      <c r="M406" s="6">
        <f t="shared" si="34"/>
        <v>106</v>
      </c>
      <c r="N406" s="6">
        <v>96</v>
      </c>
      <c r="O406" s="6">
        <v>0</v>
      </c>
      <c r="P406" s="6">
        <v>10</v>
      </c>
    </row>
    <row r="407" spans="1:16" ht="12.75">
      <c r="A407" s="5">
        <v>616426</v>
      </c>
      <c r="B407" s="5" t="s">
        <v>829</v>
      </c>
      <c r="C407" s="5" t="s">
        <v>830</v>
      </c>
      <c r="D407" s="5" t="s">
        <v>51</v>
      </c>
      <c r="E407" s="9" t="s">
        <v>870</v>
      </c>
      <c r="F407" s="6">
        <v>770</v>
      </c>
      <c r="G407" s="6">
        <v>296</v>
      </c>
      <c r="H407" s="7">
        <f t="shared" si="30"/>
        <v>0.38441558441558443</v>
      </c>
      <c r="I407" s="6">
        <v>85</v>
      </c>
      <c r="J407" s="7">
        <f t="shared" si="31"/>
        <v>0.11038961038961038</v>
      </c>
      <c r="K407" s="6">
        <f t="shared" si="32"/>
        <v>381</v>
      </c>
      <c r="L407" s="7">
        <f t="shared" si="33"/>
        <v>0.4948051948051948</v>
      </c>
      <c r="M407" s="6">
        <f t="shared" si="34"/>
        <v>484</v>
      </c>
      <c r="N407" s="6">
        <v>210</v>
      </c>
      <c r="O407" s="6">
        <v>58</v>
      </c>
      <c r="P407" s="6">
        <v>216</v>
      </c>
    </row>
    <row r="408" spans="1:16" ht="12.75">
      <c r="A408" s="5">
        <v>646461</v>
      </c>
      <c r="B408" s="5" t="s">
        <v>831</v>
      </c>
      <c r="C408" s="5" t="s">
        <v>832</v>
      </c>
      <c r="D408" s="5" t="s">
        <v>108</v>
      </c>
      <c r="E408" s="9" t="s">
        <v>870</v>
      </c>
      <c r="F408" s="6">
        <v>1999</v>
      </c>
      <c r="G408" s="6">
        <v>742</v>
      </c>
      <c r="H408" s="7">
        <f t="shared" si="30"/>
        <v>0.3711855927963982</v>
      </c>
      <c r="I408" s="6">
        <v>135</v>
      </c>
      <c r="J408" s="7">
        <f t="shared" si="31"/>
        <v>0.06753376688344172</v>
      </c>
      <c r="K408" s="6">
        <f t="shared" si="32"/>
        <v>877</v>
      </c>
      <c r="L408" s="7">
        <f t="shared" si="33"/>
        <v>0.43871935967983994</v>
      </c>
      <c r="M408" s="6">
        <f t="shared" si="34"/>
        <v>1188</v>
      </c>
      <c r="N408" s="6">
        <v>567</v>
      </c>
      <c r="O408" s="6">
        <v>90</v>
      </c>
      <c r="P408" s="6">
        <v>531</v>
      </c>
    </row>
    <row r="409" spans="1:16" ht="12.75">
      <c r="A409" s="5">
        <v>406470</v>
      </c>
      <c r="B409" s="5" t="s">
        <v>833</v>
      </c>
      <c r="C409" s="5" t="s">
        <v>834</v>
      </c>
      <c r="D409" s="5" t="s">
        <v>146</v>
      </c>
      <c r="E409" s="9" t="s">
        <v>870</v>
      </c>
      <c r="F409" s="6">
        <v>2440</v>
      </c>
      <c r="G409" s="6">
        <v>543</v>
      </c>
      <c r="H409" s="7">
        <f t="shared" si="30"/>
        <v>0.22254098360655739</v>
      </c>
      <c r="I409" s="6">
        <v>69</v>
      </c>
      <c r="J409" s="7">
        <f t="shared" si="31"/>
        <v>0.028278688524590163</v>
      </c>
      <c r="K409" s="6">
        <f t="shared" si="32"/>
        <v>612</v>
      </c>
      <c r="L409" s="7">
        <f t="shared" si="33"/>
        <v>0.25081967213114753</v>
      </c>
      <c r="M409" s="6">
        <f t="shared" si="34"/>
        <v>921</v>
      </c>
      <c r="N409" s="6">
        <v>284</v>
      </c>
      <c r="O409" s="6">
        <v>37</v>
      </c>
      <c r="P409" s="6">
        <v>600</v>
      </c>
    </row>
    <row r="410" spans="1:16" ht="12.75">
      <c r="A410" s="5">
        <v>756775</v>
      </c>
      <c r="B410" s="5" t="s">
        <v>835</v>
      </c>
      <c r="C410" s="5" t="s">
        <v>381</v>
      </c>
      <c r="D410" s="5" t="s">
        <v>100</v>
      </c>
      <c r="E410" s="9" t="s">
        <v>870</v>
      </c>
      <c r="F410" s="6">
        <v>50</v>
      </c>
      <c r="G410" s="6">
        <v>18</v>
      </c>
      <c r="H410" s="7">
        <f t="shared" si="30"/>
        <v>0.36</v>
      </c>
      <c r="I410" s="6">
        <v>4</v>
      </c>
      <c r="J410" s="7">
        <f t="shared" si="31"/>
        <v>0.08</v>
      </c>
      <c r="K410" s="6">
        <f t="shared" si="32"/>
        <v>22</v>
      </c>
      <c r="L410" s="7">
        <f t="shared" si="33"/>
        <v>0.44</v>
      </c>
      <c r="M410" s="6">
        <f t="shared" si="34"/>
        <v>30</v>
      </c>
      <c r="N410" s="6">
        <v>11</v>
      </c>
      <c r="O410" s="6">
        <v>2</v>
      </c>
      <c r="P410" s="6">
        <v>17</v>
      </c>
    </row>
    <row r="411" spans="1:16" ht="12.75">
      <c r="A411" s="5">
        <v>696475</v>
      </c>
      <c r="B411" s="5" t="s">
        <v>836</v>
      </c>
      <c r="C411" s="5" t="s">
        <v>837</v>
      </c>
      <c r="D411" s="5" t="s">
        <v>766</v>
      </c>
      <c r="E411" s="9" t="s">
        <v>870</v>
      </c>
      <c r="F411" s="6">
        <v>592</v>
      </c>
      <c r="G411" s="6">
        <v>240</v>
      </c>
      <c r="H411" s="7">
        <f t="shared" si="30"/>
        <v>0.40540540540540543</v>
      </c>
      <c r="I411" s="6">
        <v>54</v>
      </c>
      <c r="J411" s="7">
        <f t="shared" si="31"/>
        <v>0.09121621621621621</v>
      </c>
      <c r="K411" s="6">
        <f t="shared" si="32"/>
        <v>294</v>
      </c>
      <c r="L411" s="7">
        <f t="shared" si="33"/>
        <v>0.4966216216216216</v>
      </c>
      <c r="M411" s="6">
        <f t="shared" si="34"/>
        <v>301</v>
      </c>
      <c r="N411" s="6">
        <v>145</v>
      </c>
      <c r="O411" s="6">
        <v>30</v>
      </c>
      <c r="P411" s="6">
        <v>126</v>
      </c>
    </row>
    <row r="412" spans="1:16" ht="12.75">
      <c r="A412" s="5">
        <v>646482</v>
      </c>
      <c r="B412" s="5" t="s">
        <v>838</v>
      </c>
      <c r="C412" s="5" t="s">
        <v>839</v>
      </c>
      <c r="D412" s="5" t="s">
        <v>108</v>
      </c>
      <c r="E412" s="9" t="s">
        <v>870</v>
      </c>
      <c r="F412" s="6">
        <v>687</v>
      </c>
      <c r="G412" s="6">
        <v>184</v>
      </c>
      <c r="H412" s="7">
        <f t="shared" si="30"/>
        <v>0.2678311499272198</v>
      </c>
      <c r="I412" s="6">
        <v>24</v>
      </c>
      <c r="J412" s="7">
        <f t="shared" si="31"/>
        <v>0.034934497816593885</v>
      </c>
      <c r="K412" s="6">
        <f t="shared" si="32"/>
        <v>208</v>
      </c>
      <c r="L412" s="7">
        <f t="shared" si="33"/>
        <v>0.3027656477438137</v>
      </c>
      <c r="M412" s="6">
        <f t="shared" si="34"/>
        <v>245</v>
      </c>
      <c r="N412" s="6">
        <v>111</v>
      </c>
      <c r="O412" s="6">
        <v>13</v>
      </c>
      <c r="P412" s="6">
        <v>121</v>
      </c>
    </row>
    <row r="413" spans="1:16" ht="12.75">
      <c r="A413" s="5">
        <v>706608</v>
      </c>
      <c r="B413" s="5" t="s">
        <v>840</v>
      </c>
      <c r="C413" s="5" t="s">
        <v>841</v>
      </c>
      <c r="D413" s="5" t="s">
        <v>474</v>
      </c>
      <c r="E413" s="9" t="s">
        <v>870</v>
      </c>
      <c r="F413" s="6">
        <v>1635</v>
      </c>
      <c r="G413" s="6">
        <v>275</v>
      </c>
      <c r="H413" s="7">
        <f t="shared" si="30"/>
        <v>0.16819571865443425</v>
      </c>
      <c r="I413" s="6">
        <v>80</v>
      </c>
      <c r="J413" s="7">
        <f t="shared" si="31"/>
        <v>0.04892966360856269</v>
      </c>
      <c r="K413" s="6">
        <f t="shared" si="32"/>
        <v>355</v>
      </c>
      <c r="L413" s="7">
        <f t="shared" si="33"/>
        <v>0.21712538226299694</v>
      </c>
      <c r="M413" s="6">
        <f t="shared" si="34"/>
        <v>780</v>
      </c>
      <c r="N413" s="6">
        <v>174</v>
      </c>
      <c r="O413" s="6">
        <v>40</v>
      </c>
      <c r="P413" s="6">
        <v>566</v>
      </c>
    </row>
    <row r="414" spans="1:16" ht="12.75">
      <c r="A414" s="5">
        <v>576615</v>
      </c>
      <c r="B414" s="5" t="s">
        <v>842</v>
      </c>
      <c r="C414" s="5" t="s">
        <v>843</v>
      </c>
      <c r="D414" s="5" t="s">
        <v>343</v>
      </c>
      <c r="E414" s="9" t="s">
        <v>870</v>
      </c>
      <c r="F414" s="6">
        <v>257</v>
      </c>
      <c r="G414" s="6">
        <v>147</v>
      </c>
      <c r="H414" s="7">
        <f t="shared" si="30"/>
        <v>0.5719844357976653</v>
      </c>
      <c r="I414" s="6">
        <v>23</v>
      </c>
      <c r="J414" s="7">
        <f t="shared" si="31"/>
        <v>0.08949416342412451</v>
      </c>
      <c r="K414" s="6">
        <f t="shared" si="32"/>
        <v>170</v>
      </c>
      <c r="L414" s="7">
        <f t="shared" si="33"/>
        <v>0.6614785992217899</v>
      </c>
      <c r="M414" s="6">
        <f t="shared" si="34"/>
        <v>186</v>
      </c>
      <c r="N414" s="6">
        <v>116</v>
      </c>
      <c r="O414" s="6">
        <v>11</v>
      </c>
      <c r="P414" s="6">
        <v>59</v>
      </c>
    </row>
    <row r="415" spans="1:16" ht="12.75">
      <c r="A415" s="5">
        <v>756770</v>
      </c>
      <c r="B415" s="5" t="s">
        <v>844</v>
      </c>
      <c r="C415" s="5" t="s">
        <v>229</v>
      </c>
      <c r="D415" s="5" t="s">
        <v>108</v>
      </c>
      <c r="E415" s="9" t="s">
        <v>870</v>
      </c>
      <c r="F415" s="6">
        <v>106</v>
      </c>
      <c r="G415" s="6">
        <v>44</v>
      </c>
      <c r="H415" s="7">
        <f t="shared" si="30"/>
        <v>0.41509433962264153</v>
      </c>
      <c r="I415" s="6">
        <v>7</v>
      </c>
      <c r="J415" s="7">
        <f t="shared" si="31"/>
        <v>0.0660377358490566</v>
      </c>
      <c r="K415" s="6">
        <f t="shared" si="32"/>
        <v>51</v>
      </c>
      <c r="L415" s="7">
        <f t="shared" si="33"/>
        <v>0.4811320754716981</v>
      </c>
      <c r="M415" s="6">
        <f t="shared" si="34"/>
        <v>93</v>
      </c>
      <c r="N415" s="6">
        <v>36</v>
      </c>
      <c r="O415" s="6">
        <v>6</v>
      </c>
      <c r="P415" s="6">
        <v>51</v>
      </c>
    </row>
    <row r="416" spans="1:16" ht="12.75">
      <c r="A416" s="5">
        <v>566678</v>
      </c>
      <c r="B416" s="5" t="s">
        <v>845</v>
      </c>
      <c r="C416" s="5" t="s">
        <v>846</v>
      </c>
      <c r="D416" s="5" t="s">
        <v>79</v>
      </c>
      <c r="E416" s="9" t="s">
        <v>870</v>
      </c>
      <c r="F416" s="6">
        <v>1789</v>
      </c>
      <c r="G416" s="6">
        <v>849</v>
      </c>
      <c r="H416" s="7">
        <f t="shared" si="30"/>
        <v>0.47456679709334826</v>
      </c>
      <c r="I416" s="6">
        <v>193</v>
      </c>
      <c r="J416" s="7">
        <f t="shared" si="31"/>
        <v>0.10788149804359978</v>
      </c>
      <c r="K416" s="6">
        <f t="shared" si="32"/>
        <v>1042</v>
      </c>
      <c r="L416" s="7">
        <f t="shared" si="33"/>
        <v>0.5824482951369481</v>
      </c>
      <c r="M416" s="6">
        <f t="shared" si="34"/>
        <v>863</v>
      </c>
      <c r="N416" s="6">
        <v>493</v>
      </c>
      <c r="O416" s="6">
        <v>104</v>
      </c>
      <c r="P416" s="6">
        <v>266</v>
      </c>
    </row>
    <row r="417" spans="1:16" ht="12.75">
      <c r="A417" s="5">
        <v>130469</v>
      </c>
      <c r="B417" s="5" t="s">
        <v>847</v>
      </c>
      <c r="C417" s="5" t="s">
        <v>848</v>
      </c>
      <c r="D417" s="5" t="s">
        <v>95</v>
      </c>
      <c r="E417" s="9" t="s">
        <v>870</v>
      </c>
      <c r="F417" s="6">
        <v>776</v>
      </c>
      <c r="G417" s="6">
        <v>163</v>
      </c>
      <c r="H417" s="7">
        <f t="shared" si="30"/>
        <v>0.21005154639175258</v>
      </c>
      <c r="I417" s="6">
        <v>35</v>
      </c>
      <c r="J417" s="7">
        <f t="shared" si="31"/>
        <v>0.045103092783505154</v>
      </c>
      <c r="K417" s="6">
        <f t="shared" si="32"/>
        <v>198</v>
      </c>
      <c r="L417" s="7">
        <f t="shared" si="33"/>
        <v>0.2551546391752577</v>
      </c>
      <c r="M417" s="6">
        <f t="shared" si="34"/>
        <v>328</v>
      </c>
      <c r="N417" s="6">
        <v>92</v>
      </c>
      <c r="O417" s="6">
        <v>24</v>
      </c>
      <c r="P417" s="6">
        <v>212</v>
      </c>
    </row>
    <row r="418" spans="1:16" ht="12.75">
      <c r="A418" s="5">
        <v>716685</v>
      </c>
      <c r="B418" s="5" t="s">
        <v>849</v>
      </c>
      <c r="C418" s="5" t="s">
        <v>850</v>
      </c>
      <c r="D418" s="5" t="s">
        <v>68</v>
      </c>
      <c r="E418" s="9" t="s">
        <v>870</v>
      </c>
      <c r="F418" s="6">
        <v>4834</v>
      </c>
      <c r="G418" s="6">
        <v>2402</v>
      </c>
      <c r="H418" s="7">
        <f t="shared" si="30"/>
        <v>0.4968969797269342</v>
      </c>
      <c r="I418" s="6">
        <v>287</v>
      </c>
      <c r="J418" s="7">
        <f t="shared" si="31"/>
        <v>0.059371121224658666</v>
      </c>
      <c r="K418" s="6">
        <f t="shared" si="32"/>
        <v>2689</v>
      </c>
      <c r="L418" s="7">
        <f t="shared" si="33"/>
        <v>0.5562681009515928</v>
      </c>
      <c r="M418" s="6">
        <f t="shared" si="34"/>
        <v>3159</v>
      </c>
      <c r="N418" s="6">
        <v>1732</v>
      </c>
      <c r="O418" s="6">
        <v>166</v>
      </c>
      <c r="P418" s="6">
        <v>1261</v>
      </c>
    </row>
    <row r="419" spans="1:16" ht="12.75">
      <c r="A419" s="5">
        <v>586692</v>
      </c>
      <c r="B419" s="5" t="s">
        <v>851</v>
      </c>
      <c r="C419" s="5" t="s">
        <v>852</v>
      </c>
      <c r="D419" s="5" t="s">
        <v>123</v>
      </c>
      <c r="E419" s="9" t="s">
        <v>870</v>
      </c>
      <c r="F419" s="6">
        <v>1184</v>
      </c>
      <c r="G419" s="6">
        <v>440</v>
      </c>
      <c r="H419" s="7">
        <f t="shared" si="30"/>
        <v>0.3716216216216216</v>
      </c>
      <c r="I419" s="6">
        <v>72</v>
      </c>
      <c r="J419" s="7">
        <f t="shared" si="31"/>
        <v>0.060810810810810814</v>
      </c>
      <c r="K419" s="6">
        <f t="shared" si="32"/>
        <v>512</v>
      </c>
      <c r="L419" s="7">
        <f t="shared" si="33"/>
        <v>0.43243243243243246</v>
      </c>
      <c r="M419" s="6">
        <f t="shared" si="34"/>
        <v>763</v>
      </c>
      <c r="N419" s="6">
        <v>323</v>
      </c>
      <c r="O419" s="6">
        <v>46</v>
      </c>
      <c r="P419" s="6">
        <v>394</v>
      </c>
    </row>
    <row r="420" spans="1:16" ht="12.75">
      <c r="A420" s="5">
        <v>296713</v>
      </c>
      <c r="B420" s="5" t="s">
        <v>853</v>
      </c>
      <c r="C420" s="5" t="s">
        <v>854</v>
      </c>
      <c r="D420" s="5" t="s">
        <v>238</v>
      </c>
      <c r="E420" s="9" t="s">
        <v>870</v>
      </c>
      <c r="F420" s="6">
        <v>413</v>
      </c>
      <c r="G420" s="6">
        <v>168</v>
      </c>
      <c r="H420" s="7">
        <f t="shared" si="30"/>
        <v>0.4067796610169492</v>
      </c>
      <c r="I420" s="6">
        <v>52</v>
      </c>
      <c r="J420" s="7">
        <f t="shared" si="31"/>
        <v>0.12590799031476999</v>
      </c>
      <c r="K420" s="6">
        <f t="shared" si="32"/>
        <v>220</v>
      </c>
      <c r="L420" s="7">
        <f t="shared" si="33"/>
        <v>0.5326876513317191</v>
      </c>
      <c r="M420" s="6">
        <f t="shared" si="34"/>
        <v>292</v>
      </c>
      <c r="N420" s="6">
        <v>125</v>
      </c>
      <c r="O420" s="6">
        <v>31</v>
      </c>
      <c r="P420" s="6">
        <v>136</v>
      </c>
    </row>
    <row r="421" spans="1:16" ht="12.75">
      <c r="A421" s="5">
        <v>408113</v>
      </c>
      <c r="B421" s="5" t="s">
        <v>855</v>
      </c>
      <c r="C421" s="5" t="s">
        <v>146</v>
      </c>
      <c r="D421" s="5" t="s">
        <v>146</v>
      </c>
      <c r="E421" s="4" t="s">
        <v>16</v>
      </c>
      <c r="F421" s="6">
        <v>351</v>
      </c>
      <c r="G421" s="6">
        <v>56</v>
      </c>
      <c r="H421" s="7">
        <f t="shared" si="30"/>
        <v>0.15954415954415954</v>
      </c>
      <c r="I421" s="6">
        <v>19</v>
      </c>
      <c r="J421" s="7">
        <f t="shared" si="31"/>
        <v>0.05413105413105413</v>
      </c>
      <c r="K421" s="6">
        <f t="shared" si="32"/>
        <v>75</v>
      </c>
      <c r="L421" s="7">
        <f t="shared" si="33"/>
        <v>0.21367521367521367</v>
      </c>
      <c r="M421" s="6">
        <f t="shared" si="34"/>
        <v>128</v>
      </c>
      <c r="N421" s="6">
        <v>35</v>
      </c>
      <c r="O421" s="6">
        <v>12</v>
      </c>
      <c r="P421" s="6">
        <v>81</v>
      </c>
    </row>
    <row r="422" spans="1:16" ht="12.75">
      <c r="A422" s="5">
        <v>408132</v>
      </c>
      <c r="B422" s="5" t="s">
        <v>856</v>
      </c>
      <c r="C422" s="5" t="s">
        <v>146</v>
      </c>
      <c r="D422" s="5" t="s">
        <v>146</v>
      </c>
      <c r="E422" s="4" t="s">
        <v>16</v>
      </c>
      <c r="F422" s="6">
        <v>313</v>
      </c>
      <c r="G422" s="6">
        <v>151</v>
      </c>
      <c r="H422" s="7">
        <f t="shared" si="30"/>
        <v>0.48242811501597443</v>
      </c>
      <c r="I422" s="6">
        <v>38</v>
      </c>
      <c r="J422" s="7">
        <f t="shared" si="31"/>
        <v>0.12140575079872204</v>
      </c>
      <c r="K422" s="6">
        <f t="shared" si="32"/>
        <v>189</v>
      </c>
      <c r="L422" s="7">
        <f t="shared" si="33"/>
        <v>0.6038338658146964</v>
      </c>
      <c r="M422" s="6">
        <f t="shared" si="34"/>
        <v>155</v>
      </c>
      <c r="N422" s="6">
        <v>102</v>
      </c>
      <c r="O422" s="6">
        <v>21</v>
      </c>
      <c r="P422" s="6">
        <v>32</v>
      </c>
    </row>
    <row r="423" spans="1:16" ht="12.75">
      <c r="A423" s="5">
        <v>636720</v>
      </c>
      <c r="B423" s="5" t="s">
        <v>857</v>
      </c>
      <c r="C423" s="5" t="s">
        <v>858</v>
      </c>
      <c r="D423" s="5" t="s">
        <v>405</v>
      </c>
      <c r="E423" s="9" t="s">
        <v>870</v>
      </c>
      <c r="F423" s="6">
        <v>555</v>
      </c>
      <c r="G423" s="6">
        <v>226</v>
      </c>
      <c r="H423" s="7">
        <f t="shared" si="30"/>
        <v>0.4072072072072072</v>
      </c>
      <c r="I423" s="6">
        <v>46</v>
      </c>
      <c r="J423" s="7">
        <f t="shared" si="31"/>
        <v>0.08288288288288288</v>
      </c>
      <c r="K423" s="6">
        <f t="shared" si="32"/>
        <v>272</v>
      </c>
      <c r="L423" s="7">
        <f t="shared" si="33"/>
        <v>0.4900900900900901</v>
      </c>
      <c r="M423" s="6">
        <f t="shared" si="34"/>
        <v>270</v>
      </c>
      <c r="N423" s="6">
        <v>147</v>
      </c>
      <c r="O423" s="6">
        <v>22</v>
      </c>
      <c r="P423" s="6">
        <v>101</v>
      </c>
    </row>
    <row r="424" spans="1:16" ht="12.75">
      <c r="A424" s="5">
        <v>56734</v>
      </c>
      <c r="B424" s="5" t="s">
        <v>859</v>
      </c>
      <c r="C424" s="5" t="s">
        <v>860</v>
      </c>
      <c r="D424" s="5" t="s">
        <v>62</v>
      </c>
      <c r="E424" s="9" t="s">
        <v>870</v>
      </c>
      <c r="F424" s="6">
        <v>1344</v>
      </c>
      <c r="G424" s="6">
        <v>235</v>
      </c>
      <c r="H424" s="7">
        <f t="shared" si="30"/>
        <v>0.17485119047619047</v>
      </c>
      <c r="I424" s="6">
        <v>65</v>
      </c>
      <c r="J424" s="7">
        <f t="shared" si="31"/>
        <v>0.04836309523809524</v>
      </c>
      <c r="K424" s="6">
        <f t="shared" si="32"/>
        <v>300</v>
      </c>
      <c r="L424" s="7">
        <f t="shared" si="33"/>
        <v>0.22321428571428573</v>
      </c>
      <c r="M424" s="6">
        <f t="shared" si="34"/>
        <v>739</v>
      </c>
      <c r="N424" s="6">
        <v>177</v>
      </c>
      <c r="O424" s="6">
        <v>46</v>
      </c>
      <c r="P424" s="6">
        <v>516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&amp;CWI NATIONAL SCHOOL LUNCH PROGRAM ENROLLMENT AND PARTICIPATION DATA 
BY DISTRICT (PUBLIC)
OCTOBER 2018</oddHeader>
    <oddFooter>&amp;CWI DEPARTMENT OF PUBLIC INSTRUCTION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7.8515625" style="0" customWidth="1"/>
    <col min="2" max="2" width="35.7109375" style="0" customWidth="1"/>
    <col min="3" max="3" width="10.8515625" style="0" customWidth="1"/>
    <col min="4" max="4" width="10.140625" style="0" customWidth="1"/>
    <col min="5" max="5" width="10.421875" style="0" customWidth="1"/>
    <col min="6" max="6" width="11.28125" style="0" customWidth="1"/>
    <col min="8" max="8" width="11.28125" style="0" customWidth="1"/>
    <col min="10" max="10" width="16.57421875" style="0" customWidth="1"/>
    <col min="12" max="12" width="12.00390625" style="0" customWidth="1"/>
    <col min="13" max="13" width="10.57421875" style="0" customWidth="1"/>
    <col min="14" max="14" width="12.57421875" style="0" customWidth="1"/>
  </cols>
  <sheetData>
    <row r="1" spans="1:15" ht="79.5" customHeight="1">
      <c r="A1" s="3" t="s">
        <v>0</v>
      </c>
      <c r="B1" s="2" t="s">
        <v>1</v>
      </c>
      <c r="C1" s="2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871</v>
      </c>
      <c r="K1" s="1" t="s">
        <v>10</v>
      </c>
      <c r="L1" s="1" t="s">
        <v>873</v>
      </c>
      <c r="M1" s="1" t="s">
        <v>11</v>
      </c>
      <c r="N1" s="1" t="s">
        <v>12</v>
      </c>
      <c r="O1" s="1" t="s">
        <v>13</v>
      </c>
    </row>
    <row r="2" spans="1:15" ht="12.75">
      <c r="A2" s="5">
        <v>53967</v>
      </c>
      <c r="B2" s="5" t="s">
        <v>861</v>
      </c>
      <c r="C2" s="5" t="s">
        <v>61</v>
      </c>
      <c r="D2" s="5" t="s">
        <v>62</v>
      </c>
      <c r="E2" s="6">
        <v>11</v>
      </c>
      <c r="F2" s="6">
        <v>11</v>
      </c>
      <c r="G2" s="7">
        <v>1</v>
      </c>
      <c r="H2" s="6">
        <v>0</v>
      </c>
      <c r="I2" s="7">
        <v>0</v>
      </c>
      <c r="J2" s="6">
        <v>11</v>
      </c>
      <c r="K2" s="7">
        <v>1</v>
      </c>
      <c r="L2" s="6">
        <v>8</v>
      </c>
      <c r="M2" s="6">
        <v>8</v>
      </c>
      <c r="N2" s="6">
        <v>0</v>
      </c>
      <c r="O2" s="6">
        <v>0</v>
      </c>
    </row>
    <row r="3" spans="1:15" ht="12.75">
      <c r="A3" s="5">
        <v>759120</v>
      </c>
      <c r="B3" s="5" t="s">
        <v>862</v>
      </c>
      <c r="C3" s="5" t="s">
        <v>863</v>
      </c>
      <c r="D3" s="5" t="s">
        <v>488</v>
      </c>
      <c r="E3" s="6">
        <v>139</v>
      </c>
      <c r="F3" s="6">
        <v>139</v>
      </c>
      <c r="G3" s="7">
        <v>1</v>
      </c>
      <c r="H3" s="6">
        <v>0</v>
      </c>
      <c r="I3" s="7">
        <v>0</v>
      </c>
      <c r="J3" s="6">
        <v>139</v>
      </c>
      <c r="K3" s="7">
        <v>1</v>
      </c>
      <c r="L3" s="6">
        <v>139</v>
      </c>
      <c r="M3" s="6">
        <v>139</v>
      </c>
      <c r="N3" s="6">
        <v>0</v>
      </c>
      <c r="O3" s="6">
        <v>0</v>
      </c>
    </row>
    <row r="4" spans="1:15" ht="12.75">
      <c r="A4" s="5">
        <v>209131</v>
      </c>
      <c r="B4" s="5" t="s">
        <v>864</v>
      </c>
      <c r="C4" s="5" t="s">
        <v>284</v>
      </c>
      <c r="D4" s="5" t="s">
        <v>165</v>
      </c>
      <c r="E4" s="6">
        <v>13</v>
      </c>
      <c r="F4" s="6">
        <v>13</v>
      </c>
      <c r="G4" s="7">
        <v>1</v>
      </c>
      <c r="H4" s="6">
        <v>0</v>
      </c>
      <c r="I4" s="7">
        <v>0</v>
      </c>
      <c r="J4" s="6">
        <v>13</v>
      </c>
      <c r="K4" s="7">
        <v>1</v>
      </c>
      <c r="L4" s="6">
        <v>9</v>
      </c>
      <c r="M4" s="6">
        <v>9</v>
      </c>
      <c r="N4" s="6">
        <v>0</v>
      </c>
      <c r="O4" s="6">
        <v>0</v>
      </c>
    </row>
    <row r="5" spans="1:15" ht="12.75">
      <c r="A5" s="5">
        <v>374029</v>
      </c>
      <c r="B5" s="5" t="s">
        <v>865</v>
      </c>
      <c r="C5" s="5" t="s">
        <v>800</v>
      </c>
      <c r="D5" s="5" t="s">
        <v>65</v>
      </c>
      <c r="E5" s="6">
        <v>13</v>
      </c>
      <c r="F5" s="6">
        <v>13</v>
      </c>
      <c r="G5" s="7">
        <v>1</v>
      </c>
      <c r="H5" s="6">
        <v>0</v>
      </c>
      <c r="I5" s="7">
        <v>0</v>
      </c>
      <c r="J5" s="6">
        <v>13</v>
      </c>
      <c r="K5" s="7">
        <v>1</v>
      </c>
      <c r="L5" s="6">
        <v>9</v>
      </c>
      <c r="M5" s="6">
        <v>9</v>
      </c>
      <c r="N5" s="6">
        <v>0</v>
      </c>
      <c r="O5" s="6">
        <v>0</v>
      </c>
    </row>
    <row r="6" spans="1:15" ht="12.75">
      <c r="A6" s="5">
        <v>409149</v>
      </c>
      <c r="B6" s="5" t="s">
        <v>866</v>
      </c>
      <c r="C6" s="5" t="s">
        <v>806</v>
      </c>
      <c r="D6" s="5" t="s">
        <v>146</v>
      </c>
      <c r="E6" s="6">
        <v>102</v>
      </c>
      <c r="F6" s="6">
        <v>102</v>
      </c>
      <c r="G6" s="7">
        <v>1</v>
      </c>
      <c r="H6" s="6">
        <v>0</v>
      </c>
      <c r="I6" s="7">
        <v>0</v>
      </c>
      <c r="J6" s="6">
        <v>102</v>
      </c>
      <c r="K6" s="7">
        <v>1</v>
      </c>
      <c r="L6" s="6">
        <v>89</v>
      </c>
      <c r="M6" s="6">
        <v>89</v>
      </c>
      <c r="N6" s="6">
        <v>0</v>
      </c>
      <c r="O6" s="6">
        <v>0</v>
      </c>
    </row>
    <row r="7" spans="1:15" ht="12.75">
      <c r="A7" s="5">
        <v>189117</v>
      </c>
      <c r="B7" s="5" t="s">
        <v>874</v>
      </c>
      <c r="C7" s="5" t="s">
        <v>39</v>
      </c>
      <c r="D7" s="5" t="s">
        <v>39</v>
      </c>
      <c r="E7" s="6">
        <v>23</v>
      </c>
      <c r="F7" s="6">
        <v>23</v>
      </c>
      <c r="G7" s="7">
        <v>1</v>
      </c>
      <c r="H7" s="6">
        <v>0</v>
      </c>
      <c r="I7" s="7">
        <v>0</v>
      </c>
      <c r="J7" s="6">
        <v>23</v>
      </c>
      <c r="K7" s="7">
        <v>1</v>
      </c>
      <c r="L7" s="6">
        <v>12</v>
      </c>
      <c r="M7" s="6">
        <v>12</v>
      </c>
      <c r="N7" s="6">
        <v>0</v>
      </c>
      <c r="O7" s="6">
        <v>0</v>
      </c>
    </row>
    <row r="8" spans="1:15" ht="12.75">
      <c r="A8" s="5">
        <v>515370</v>
      </c>
      <c r="B8" s="5" t="s">
        <v>867</v>
      </c>
      <c r="C8" s="5" t="s">
        <v>15</v>
      </c>
      <c r="D8" s="5" t="s">
        <v>15</v>
      </c>
      <c r="E8" s="6">
        <v>33</v>
      </c>
      <c r="F8" s="6">
        <v>33</v>
      </c>
      <c r="G8" s="7">
        <v>1</v>
      </c>
      <c r="H8" s="6">
        <v>0</v>
      </c>
      <c r="I8" s="7">
        <v>0</v>
      </c>
      <c r="J8" s="6">
        <v>33</v>
      </c>
      <c r="K8" s="7">
        <v>1</v>
      </c>
      <c r="L8" s="6">
        <v>26</v>
      </c>
      <c r="M8" s="6">
        <v>26</v>
      </c>
      <c r="N8" s="6">
        <v>0</v>
      </c>
      <c r="O8" s="6">
        <v>0</v>
      </c>
    </row>
    <row r="9" spans="1:15" ht="12.75">
      <c r="A9" s="5">
        <v>539170</v>
      </c>
      <c r="B9" s="5" t="s">
        <v>868</v>
      </c>
      <c r="C9" s="5" t="s">
        <v>381</v>
      </c>
      <c r="D9" s="5" t="s">
        <v>100</v>
      </c>
      <c r="E9" s="6">
        <v>13</v>
      </c>
      <c r="F9" s="6">
        <v>13</v>
      </c>
      <c r="G9" s="7">
        <v>1</v>
      </c>
      <c r="H9" s="6">
        <v>0</v>
      </c>
      <c r="I9" s="7">
        <v>0</v>
      </c>
      <c r="J9" s="6">
        <v>13</v>
      </c>
      <c r="K9" s="7">
        <v>1</v>
      </c>
      <c r="L9" s="6">
        <v>11</v>
      </c>
      <c r="M9" s="6">
        <v>11</v>
      </c>
      <c r="N9" s="6">
        <v>0</v>
      </c>
      <c r="O9" s="6">
        <v>0</v>
      </c>
    </row>
    <row r="10" spans="1:15" ht="12.75">
      <c r="A10" s="5">
        <v>759113</v>
      </c>
      <c r="B10" s="5" t="s">
        <v>869</v>
      </c>
      <c r="C10" s="5" t="s">
        <v>442</v>
      </c>
      <c r="D10" s="5" t="s">
        <v>95</v>
      </c>
      <c r="E10" s="6">
        <v>72</v>
      </c>
      <c r="F10" s="6">
        <v>72</v>
      </c>
      <c r="G10" s="7">
        <v>1</v>
      </c>
      <c r="H10" s="6">
        <v>0</v>
      </c>
      <c r="I10" s="7">
        <v>0</v>
      </c>
      <c r="J10" s="6">
        <v>72</v>
      </c>
      <c r="K10" s="7">
        <v>1</v>
      </c>
      <c r="L10" s="6">
        <v>60</v>
      </c>
      <c r="M10" s="6">
        <v>60</v>
      </c>
      <c r="N10" s="6">
        <v>0</v>
      </c>
      <c r="O10" s="6">
        <v>0</v>
      </c>
    </row>
  </sheetData>
  <sheetProtection/>
  <printOptions/>
  <pageMargins left="0.7" right="0.7" top="1" bottom="0.75" header="0.3" footer="0.3"/>
  <pageSetup horizontalDpi="600" verticalDpi="600" orientation="landscape" r:id="rId1"/>
  <headerFooter alignWithMargins="0">
    <oddHeader>&amp;CWI NATIONAL SCHOOL LUNCH PROGRAM ENROLLMENT AND PARTICIPATION DATA 
BY RESIDENTIAL CHILD CARE INSTITUTION (PUBLIC)
OCTOBER 2018</oddHeader>
    <oddFooter>&amp;CWI DEPARTMENT OF PUBLIC INSTRUCTION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Paella, Laura A.  DPI</cp:lastModifiedBy>
  <cp:lastPrinted>2019-02-01T21:08:48Z</cp:lastPrinted>
  <dcterms:created xsi:type="dcterms:W3CDTF">2019-02-12T19:30:21Z</dcterms:created>
  <dcterms:modified xsi:type="dcterms:W3CDTF">2019-02-12T19:30:22Z</dcterms:modified>
  <cp:category/>
  <cp:version/>
  <cp:contentType/>
  <cp:contentStatus/>
</cp:coreProperties>
</file>