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G:\FNS\Website Documents\xls\"/>
    </mc:Choice>
  </mc:AlternateContent>
  <xr:revisionPtr revIDLastSave="0" documentId="8_{E57D8264-8A08-4192-94A3-E79E346CD3F2}" xr6:coauthVersionLast="47" xr6:coauthVersionMax="47" xr10:uidLastSave="{00000000-0000-0000-0000-000000000000}"/>
  <bookViews>
    <workbookView xWindow="-18768" yWindow="1212" windowWidth="16392" windowHeight="9420" xr2:uid="{00000000-000D-0000-FFFF-FFFF00000000}"/>
  </bookViews>
  <sheets>
    <sheet name="Instructions" sheetId="1" r:id="rId1"/>
    <sheet name="Recipe Analysis" sheetId="2" r:id="rId2"/>
    <sheet name="Exampl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0" i="3" l="1"/>
  <c r="D40" i="3" s="1"/>
  <c r="H30" i="3"/>
  <c r="D35" i="3" s="1"/>
  <c r="E35" i="3" s="1"/>
  <c r="G30" i="3"/>
  <c r="G31" i="3" s="1"/>
  <c r="F30" i="3"/>
  <c r="D36" i="3" s="1"/>
  <c r="E30" i="3"/>
  <c r="D34" i="3" s="1"/>
  <c r="E34" i="3" s="1"/>
  <c r="C21" i="3"/>
  <c r="H30" i="2"/>
  <c r="D35" i="2" s="1"/>
  <c r="E35" i="2" s="1"/>
  <c r="E30" i="2"/>
  <c r="D34" i="2" s="1"/>
  <c r="E34" i="2" s="1"/>
  <c r="F30" i="2"/>
  <c r="F31" i="2" s="1"/>
  <c r="C21" i="2"/>
  <c r="C22" i="2" s="1"/>
  <c r="I30" i="2"/>
  <c r="D40" i="2" s="1"/>
  <c r="G30" i="2"/>
  <c r="D38" i="2" s="1"/>
  <c r="E38" i="2" s="1"/>
  <c r="D38" i="3" l="1"/>
  <c r="E38" i="3" s="1"/>
  <c r="E39" i="3" s="1"/>
  <c r="F31" i="3"/>
  <c r="E31" i="3"/>
  <c r="D37" i="3"/>
  <c r="E36" i="3"/>
  <c r="E37" i="3" s="1"/>
  <c r="C22" i="3"/>
  <c r="C23" i="3" s="1"/>
  <c r="H31" i="3"/>
  <c r="I31" i="3"/>
  <c r="E31" i="2"/>
  <c r="D39" i="2" s="1"/>
  <c r="G31" i="2"/>
  <c r="D36" i="2"/>
  <c r="E36" i="2" s="1"/>
  <c r="E37" i="2" s="1"/>
  <c r="H31" i="2"/>
  <c r="C23" i="2"/>
  <c r="C24" i="2" s="1"/>
  <c r="C25" i="2" s="1"/>
  <c r="E39" i="2"/>
  <c r="I31" i="2"/>
  <c r="D39" i="3" l="1"/>
  <c r="C24" i="3"/>
  <c r="C25" i="3" s="1"/>
  <c r="E41" i="3"/>
  <c r="D41" i="3" s="1"/>
  <c r="E40" i="3"/>
  <c r="D37" i="2"/>
  <c r="E40" i="2"/>
  <c r="E41" i="2"/>
  <c r="D41" i="2" s="1"/>
</calcChain>
</file>

<file path=xl/sharedStrings.xml><?xml version="1.0" encoding="utf-8"?>
<sst xmlns="http://schemas.openxmlformats.org/spreadsheetml/2006/main" count="111" uniqueCount="68">
  <si>
    <t>Total Per Recipe</t>
  </si>
  <si>
    <t>Total Per Serving</t>
  </si>
  <si>
    <t>Per Recipe</t>
  </si>
  <si>
    <t>Per Serving</t>
  </si>
  <si>
    <t>Total Calories</t>
  </si>
  <si>
    <t>Total Sodium (mg)</t>
  </si>
  <si>
    <t>Total Calories from Fat</t>
  </si>
  <si>
    <t>% Calories from Fat</t>
  </si>
  <si>
    <t>Total Calories from Sat Fat</t>
  </si>
  <si>
    <t>% Calories from Sat Fat</t>
  </si>
  <si>
    <t>Total Sugar (g)</t>
  </si>
  <si>
    <t>% weight from Total Sugar</t>
  </si>
  <si>
    <t>Ingredient</t>
  </si>
  <si>
    <t xml:space="preserve">Ingredient List: </t>
  </si>
  <si>
    <t>Calories</t>
  </si>
  <si>
    <t>Sodium (mg)</t>
  </si>
  <si>
    <t>Total Fat(g)</t>
  </si>
  <si>
    <t>Sat. Fat (g)</t>
  </si>
  <si>
    <t>Sugar (g)</t>
  </si>
  <si>
    <t xml:space="preserve">Item allowed under General Criteria #: </t>
  </si>
  <si>
    <t>Entrée: Smart Snack Standards</t>
  </si>
  <si>
    <t>Snack/side: Smart Snack Standards</t>
  </si>
  <si>
    <t>&lt; 10%</t>
  </si>
  <si>
    <t>Recipe name:</t>
  </si>
  <si>
    <t>Number of servings this recipe makes:</t>
  </si>
  <si>
    <t>Recipe Analysis tab</t>
  </si>
  <si>
    <t>Weight (g) of one serving:</t>
  </si>
  <si>
    <t>This tool has been adapted from a version created by the Wisconsin Team Nutrition Department.</t>
  </si>
  <si>
    <t>Smart Snacks Recipe Analyzer Tool</t>
  </si>
  <si>
    <t>This institution is an equal opportunity provider.</t>
  </si>
  <si>
    <r>
      <t>Smart Snacks Recipe Analyzer (</t>
    </r>
    <r>
      <rPr>
        <sz val="16"/>
        <color indexed="8"/>
        <rFont val="Lato"/>
        <family val="2"/>
      </rPr>
      <t>Calories, Total Fat, Sat. Fat, Sodium, Sugar</t>
    </r>
    <r>
      <rPr>
        <b/>
        <sz val="16"/>
        <color indexed="8"/>
        <rFont val="Lato"/>
        <family val="2"/>
      </rPr>
      <t>)</t>
    </r>
  </si>
  <si>
    <r>
      <t xml:space="preserve">Amount (as called for in the recipe, </t>
    </r>
    <r>
      <rPr>
        <i/>
        <sz val="11"/>
        <color indexed="8"/>
        <rFont val="Lato"/>
        <family val="2"/>
      </rPr>
      <t>i.e.</t>
    </r>
    <r>
      <rPr>
        <sz val="11"/>
        <color indexed="8"/>
        <rFont val="Lato"/>
        <family val="2"/>
      </rPr>
      <t>, cups, tbsp, etc.)</t>
    </r>
  </si>
  <si>
    <r>
      <rPr>
        <b/>
        <sz val="12"/>
        <color theme="1"/>
        <rFont val="Lato"/>
        <family val="2"/>
      </rPr>
      <t>Calories</t>
    </r>
    <r>
      <rPr>
        <sz val="12"/>
        <color theme="1"/>
        <rFont val="Lato"/>
        <family val="2"/>
      </rPr>
      <t xml:space="preserve"> for the Amount Used in Recipe</t>
    </r>
  </si>
  <si>
    <r>
      <t xml:space="preserve">Grams of </t>
    </r>
    <r>
      <rPr>
        <b/>
        <sz val="12"/>
        <color theme="1"/>
        <rFont val="Lato"/>
        <family val="2"/>
      </rPr>
      <t>Total Fat</t>
    </r>
    <r>
      <rPr>
        <sz val="12"/>
        <color theme="1"/>
        <rFont val="Lato"/>
        <family val="2"/>
      </rPr>
      <t xml:space="preserve"> in the Amount Used in Recipe</t>
    </r>
  </si>
  <si>
    <r>
      <t xml:space="preserve">Grams of </t>
    </r>
    <r>
      <rPr>
        <b/>
        <sz val="12"/>
        <color theme="1"/>
        <rFont val="Lato"/>
        <family val="2"/>
      </rPr>
      <t>Saturated Fat</t>
    </r>
    <r>
      <rPr>
        <sz val="12"/>
        <color theme="1"/>
        <rFont val="Lato"/>
        <family val="2"/>
      </rPr>
      <t xml:space="preserve"> in the Amount Used in Recipe</t>
    </r>
  </si>
  <si>
    <r>
      <t xml:space="preserve">Miligrams of </t>
    </r>
    <r>
      <rPr>
        <b/>
        <sz val="12"/>
        <color theme="1"/>
        <rFont val="Lato"/>
        <family val="2"/>
      </rPr>
      <t>Sodium</t>
    </r>
    <r>
      <rPr>
        <sz val="12"/>
        <color theme="1"/>
        <rFont val="Lato"/>
        <family val="2"/>
      </rPr>
      <t xml:space="preserve"> in the Amount Used in Recipe</t>
    </r>
  </si>
  <si>
    <r>
      <t xml:space="preserve">Grams of </t>
    </r>
    <r>
      <rPr>
        <b/>
        <sz val="12"/>
        <color theme="1"/>
        <rFont val="Lato"/>
        <family val="2"/>
      </rPr>
      <t xml:space="preserve">Sugar </t>
    </r>
    <r>
      <rPr>
        <sz val="12"/>
        <color theme="1"/>
        <rFont val="Lato"/>
        <family val="2"/>
      </rPr>
      <t>in the Amount Used in Recipe</t>
    </r>
  </si>
  <si>
    <r>
      <rPr>
        <u/>
        <sz val="11"/>
        <rFont val="Lato"/>
        <family val="2"/>
      </rPr>
      <t xml:space="preserve">&lt; </t>
    </r>
    <r>
      <rPr>
        <sz val="11"/>
        <rFont val="Lato"/>
        <family val="2"/>
      </rPr>
      <t>350</t>
    </r>
  </si>
  <si>
    <r>
      <rPr>
        <u/>
        <sz val="11"/>
        <rFont val="Lato"/>
        <family val="2"/>
      </rPr>
      <t>&lt;</t>
    </r>
    <r>
      <rPr>
        <sz val="11"/>
        <rFont val="Lato"/>
        <family val="2"/>
      </rPr>
      <t xml:space="preserve"> 200</t>
    </r>
  </si>
  <si>
    <r>
      <rPr>
        <u/>
        <sz val="11"/>
        <rFont val="Lato"/>
        <family val="2"/>
      </rPr>
      <t>&lt;</t>
    </r>
    <r>
      <rPr>
        <sz val="11"/>
        <rFont val="Lato"/>
        <family val="2"/>
      </rPr>
      <t xml:space="preserve"> 480 mg</t>
    </r>
  </si>
  <si>
    <r>
      <rPr>
        <u/>
        <sz val="11"/>
        <rFont val="Lato"/>
        <family val="2"/>
      </rPr>
      <t>&lt;</t>
    </r>
    <r>
      <rPr>
        <sz val="11"/>
        <rFont val="Lato"/>
        <family val="2"/>
      </rPr>
      <t xml:space="preserve"> 200 mg</t>
    </r>
  </si>
  <si>
    <r>
      <rPr>
        <u/>
        <sz val="11"/>
        <rFont val="Lato"/>
        <family val="2"/>
      </rPr>
      <t>&lt;</t>
    </r>
    <r>
      <rPr>
        <sz val="11"/>
        <rFont val="Lato"/>
        <family val="2"/>
      </rPr>
      <t xml:space="preserve"> 35%</t>
    </r>
  </si>
  <si>
    <r>
      <rPr>
        <u/>
        <sz val="11"/>
        <rFont val="Lato"/>
        <family val="2"/>
      </rPr>
      <t xml:space="preserve">&lt; </t>
    </r>
    <r>
      <rPr>
        <sz val="11"/>
        <rFont val="Lato"/>
        <family val="2"/>
      </rPr>
      <t>35%</t>
    </r>
  </si>
  <si>
    <r>
      <t xml:space="preserve">Amount (used in the recipe in </t>
    </r>
    <r>
      <rPr>
        <b/>
        <u/>
        <sz val="11"/>
        <color theme="1"/>
        <rFont val="Lato"/>
        <family val="2"/>
      </rPr>
      <t>grams</t>
    </r>
    <r>
      <rPr>
        <b/>
        <sz val="11"/>
        <color theme="1"/>
        <rFont val="Lato"/>
        <family val="2"/>
      </rPr>
      <t>) 1 oz= 28.35 g</t>
    </r>
  </si>
  <si>
    <r>
      <t xml:space="preserve">This tab will help you calculate the calories, percent of calories from total fat, percent of calories from saturated fat, sodium, and percentage of weight from total sugar, </t>
    </r>
    <r>
      <rPr>
        <u/>
        <sz val="12"/>
        <color theme="1"/>
        <rFont val="Lato"/>
        <family val="2"/>
      </rPr>
      <t>per serving</t>
    </r>
    <r>
      <rPr>
        <sz val="12"/>
        <color theme="1"/>
        <rFont val="Lato"/>
        <family val="2"/>
      </rPr>
      <t xml:space="preserve"> in your recipe. At the bottom of the page, you will see the standards have been shaded to indicate whether or not it meets the Smart Snacks standards.</t>
    </r>
  </si>
  <si>
    <r>
      <t>The purpose of this tool is to help you determine whether a scratch recipe meets the Smart Snacks standards. For the complete listing of these standards, please visit the DPI SNT Smart Snacks webpage (</t>
    </r>
    <r>
      <rPr>
        <u/>
        <sz val="12"/>
        <color indexed="12"/>
        <rFont val="Lato"/>
        <family val="2"/>
      </rPr>
      <t>https://dpi.wi.gov/school-nutrition/program-requirements/smart-snacks)</t>
    </r>
    <r>
      <rPr>
        <sz val="12"/>
        <color theme="1"/>
        <rFont val="Lato"/>
        <family val="2"/>
      </rPr>
      <t>. There are three tabs on the Smart Snacks Recipe Analyzer form. The first tab is this page, the second tab contains a blank recipe area for you to calculate your recipe's nutrients (and step-by-step instructions), and the last tab is a recipe example.</t>
    </r>
  </si>
  <si>
    <t>Flour</t>
  </si>
  <si>
    <t>1 cup</t>
  </si>
  <si>
    <t>Baking powder</t>
  </si>
  <si>
    <t>1 tsp</t>
  </si>
  <si>
    <t>0.5 tsp</t>
  </si>
  <si>
    <t>Baking soda</t>
  </si>
  <si>
    <t>Cinnamon</t>
  </si>
  <si>
    <t>Cocoa Powder</t>
  </si>
  <si>
    <t>3 Tbsp</t>
  </si>
  <si>
    <t>Butter</t>
  </si>
  <si>
    <t>Brown sugar</t>
  </si>
  <si>
    <t>2 Tbsp</t>
  </si>
  <si>
    <t>0.5 cup</t>
  </si>
  <si>
    <t>White sugar</t>
  </si>
  <si>
    <t>Egg whites</t>
  </si>
  <si>
    <t>2 large</t>
  </si>
  <si>
    <t>0.25 cup</t>
  </si>
  <si>
    <t>Vanilla Extract</t>
  </si>
  <si>
    <t>Oats</t>
  </si>
  <si>
    <t>2 cups</t>
  </si>
  <si>
    <t>Oatmeal cookies</t>
  </si>
  <si>
    <t>Applesauce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</si>
</sst>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
  </numFmts>
  <fonts count="34" x14ac:knownFonts="1">
    <font>
      <sz val="11"/>
      <color theme="1"/>
      <name val="Calibri"/>
      <family val="2"/>
      <scheme val="minor"/>
    </font>
    <font>
      <sz val="11"/>
      <color theme="1"/>
      <name val="Calibri"/>
      <family val="2"/>
      <scheme val="minor"/>
    </font>
    <font>
      <i/>
      <sz val="11"/>
      <color rgb="FF7F7F7F"/>
      <name val="Calibri"/>
      <family val="2"/>
      <scheme val="minor"/>
    </font>
    <font>
      <u/>
      <sz val="11"/>
      <color theme="10"/>
      <name val="Calibri"/>
      <family val="2"/>
    </font>
    <font>
      <sz val="11"/>
      <color rgb="FF9C6500"/>
      <name val="Calibri"/>
      <family val="2"/>
      <scheme val="minor"/>
    </font>
    <font>
      <sz val="11"/>
      <color theme="1"/>
      <name val="Times New Roman"/>
      <family val="1"/>
    </font>
    <font>
      <sz val="12"/>
      <color theme="1"/>
      <name val="Times New Roman"/>
      <family val="1"/>
    </font>
    <font>
      <b/>
      <sz val="28"/>
      <color theme="1"/>
      <name val="Times New Roman"/>
      <family val="1"/>
    </font>
    <font>
      <b/>
      <u/>
      <sz val="16"/>
      <color theme="10"/>
      <name val="Calibri"/>
      <family val="2"/>
    </font>
    <font>
      <sz val="11"/>
      <color theme="1"/>
      <name val="Lato"/>
      <family val="2"/>
    </font>
    <font>
      <u/>
      <sz val="18"/>
      <color theme="10"/>
      <name val="Lato"/>
      <family val="2"/>
    </font>
    <font>
      <sz val="12"/>
      <color theme="1"/>
      <name val="Lato"/>
      <family val="2"/>
    </font>
    <font>
      <u/>
      <sz val="12"/>
      <color indexed="12"/>
      <name val="Lato"/>
      <family val="2"/>
    </font>
    <font>
      <sz val="28"/>
      <color theme="1"/>
      <name val="Lato"/>
      <family val="2"/>
    </font>
    <font>
      <b/>
      <sz val="16"/>
      <color theme="1"/>
      <name val="Lato"/>
      <family val="2"/>
    </font>
    <font>
      <sz val="16"/>
      <color indexed="8"/>
      <name val="Lato"/>
      <family val="2"/>
    </font>
    <font>
      <b/>
      <sz val="16"/>
      <color indexed="8"/>
      <name val="Lato"/>
      <family val="2"/>
    </font>
    <font>
      <b/>
      <sz val="10"/>
      <color theme="1"/>
      <name val="Lato"/>
      <family val="2"/>
    </font>
    <font>
      <b/>
      <sz val="12"/>
      <color theme="1"/>
      <name val="Lato"/>
      <family val="2"/>
    </font>
    <font>
      <i/>
      <sz val="12"/>
      <color theme="1"/>
      <name val="Lato"/>
      <family val="2"/>
    </font>
    <font>
      <i/>
      <sz val="11"/>
      <color indexed="8"/>
      <name val="Lato"/>
      <family val="2"/>
    </font>
    <font>
      <sz val="11"/>
      <color indexed="8"/>
      <name val="Lato"/>
      <family val="2"/>
    </font>
    <font>
      <b/>
      <u/>
      <sz val="11"/>
      <color theme="1"/>
      <name val="Lato"/>
      <family val="2"/>
    </font>
    <font>
      <b/>
      <sz val="11"/>
      <color theme="1"/>
      <name val="Lato"/>
      <family val="2"/>
    </font>
    <font>
      <b/>
      <i/>
      <sz val="11"/>
      <color theme="1"/>
      <name val="Lato"/>
      <family val="2"/>
    </font>
    <font>
      <i/>
      <sz val="11"/>
      <color theme="1"/>
      <name val="Lato"/>
      <family val="2"/>
    </font>
    <font>
      <sz val="11"/>
      <name val="Lato"/>
      <family val="2"/>
    </font>
    <font>
      <u/>
      <sz val="11"/>
      <name val="Lato"/>
      <family val="2"/>
    </font>
    <font>
      <b/>
      <sz val="12"/>
      <color theme="1" tint="0.14999847407452621"/>
      <name val="Lato"/>
      <family val="2"/>
    </font>
    <font>
      <u/>
      <sz val="12"/>
      <color theme="10"/>
      <name val="Lato"/>
      <family val="2"/>
    </font>
    <font>
      <b/>
      <sz val="12"/>
      <color rgb="FFC00000"/>
      <name val="Lato"/>
      <family val="2"/>
    </font>
    <font>
      <u/>
      <sz val="12"/>
      <color theme="1"/>
      <name val="Lato"/>
      <family val="2"/>
    </font>
    <font>
      <b/>
      <i/>
      <sz val="12"/>
      <color theme="1"/>
      <name val="Lato"/>
      <family val="2"/>
    </font>
    <font>
      <b/>
      <sz val="12"/>
      <name val="Lato"/>
      <family val="2"/>
    </font>
  </fonts>
  <fills count="12">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4" tint="0.79998168889431442"/>
        <bgColor indexed="64"/>
      </patternFill>
    </fill>
    <fill>
      <patternFill patternType="solid">
        <fgColor rgb="FFD8D8D8"/>
        <bgColor indexed="64"/>
      </patternFill>
    </fill>
    <fill>
      <patternFill patternType="solid">
        <fgColor rgb="FFFCF4BA"/>
        <bgColor indexed="64"/>
      </patternFill>
    </fill>
    <fill>
      <patternFill patternType="solid">
        <fgColor rgb="FFF8F8F8"/>
        <bgColor indexed="64"/>
      </patternFill>
    </fill>
    <fill>
      <patternFill patternType="solid">
        <fgColor rgb="FFFEFADE"/>
        <bgColor indexed="64"/>
      </patternFill>
    </fill>
    <fill>
      <patternFill patternType="solid">
        <fgColor rgb="FFE6E6E6"/>
        <bgColor indexed="64"/>
      </patternFill>
    </fill>
    <fill>
      <patternFill patternType="solid">
        <fgColor theme="0"/>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2" borderId="0" applyNumberFormat="0" applyBorder="0" applyAlignment="0" applyProtection="0"/>
    <xf numFmtId="9" fontId="1" fillId="0" borderId="0" applyFont="0" applyFill="0" applyBorder="0" applyAlignment="0" applyProtection="0"/>
  </cellStyleXfs>
  <cellXfs count="137">
    <xf numFmtId="0" fontId="0" fillId="0" borderId="0" xfId="0"/>
    <xf numFmtId="0" fontId="10" fillId="10" borderId="36" xfId="2" applyFont="1" applyFill="1" applyBorder="1" applyAlignment="1" applyProtection="1">
      <alignment vertical="center" wrapText="1"/>
    </xf>
    <xf numFmtId="0" fontId="11" fillId="10" borderId="38" xfId="0" applyFont="1" applyFill="1" applyBorder="1" applyAlignment="1">
      <alignment vertical="center" wrapText="1"/>
    </xf>
    <xf numFmtId="0" fontId="11" fillId="10" borderId="35" xfId="0" applyFont="1" applyFill="1" applyBorder="1" applyAlignment="1">
      <alignment horizontal="center" vertical="center" wrapText="1"/>
    </xf>
    <xf numFmtId="0" fontId="11" fillId="0" borderId="0" xfId="0" applyFont="1"/>
    <xf numFmtId="0" fontId="0" fillId="10" borderId="36" xfId="0" applyFill="1" applyBorder="1"/>
    <xf numFmtId="0" fontId="5" fillId="10" borderId="37" xfId="0" applyFont="1" applyFill="1" applyBorder="1"/>
    <xf numFmtId="0" fontId="11" fillId="10" borderId="37" xfId="0" applyFont="1" applyFill="1" applyBorder="1" applyAlignment="1">
      <alignment horizontal="center"/>
    </xf>
    <xf numFmtId="0" fontId="5" fillId="0" borderId="38" xfId="0" applyFont="1" applyBorder="1"/>
    <xf numFmtId="0" fontId="11" fillId="10" borderId="35" xfId="0" applyFont="1" applyFill="1" applyBorder="1" applyAlignment="1">
      <alignment vertical="center" wrapText="1"/>
    </xf>
    <xf numFmtId="0" fontId="13" fillId="10" borderId="35" xfId="0" applyFont="1" applyFill="1" applyBorder="1" applyAlignment="1">
      <alignment horizontal="center"/>
    </xf>
    <xf numFmtId="0" fontId="17" fillId="3" borderId="7" xfId="0" applyFont="1" applyFill="1" applyBorder="1" applyAlignment="1">
      <alignment horizontal="left" wrapText="1"/>
    </xf>
    <xf numFmtId="0" fontId="11" fillId="4" borderId="26" xfId="0" applyFont="1" applyFill="1" applyBorder="1" applyAlignment="1" applyProtection="1">
      <alignment vertical="center" wrapText="1"/>
      <protection locked="0"/>
    </xf>
    <xf numFmtId="0" fontId="11" fillId="3" borderId="7" xfId="0" applyFont="1" applyFill="1" applyBorder="1" applyAlignment="1">
      <alignment horizontal="center" wrapText="1"/>
    </xf>
    <xf numFmtId="0" fontId="11"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wrapText="1"/>
    </xf>
    <xf numFmtId="0" fontId="11" fillId="3" borderId="1" xfId="0" applyFont="1" applyFill="1" applyBorder="1" applyAlignment="1">
      <alignment horizontal="center" wrapText="1"/>
    </xf>
    <xf numFmtId="2" fontId="11" fillId="7" borderId="1" xfId="0" applyNumberFormat="1" applyFont="1" applyFill="1" applyBorder="1" applyProtection="1">
      <protection locked="0"/>
    </xf>
    <xf numFmtId="2" fontId="11" fillId="7" borderId="1" xfId="0" applyNumberFormat="1" applyFont="1" applyFill="1" applyBorder="1" applyAlignment="1" applyProtection="1">
      <alignment horizontal="center" vertical="center"/>
      <protection locked="0"/>
    </xf>
    <xf numFmtId="2" fontId="11" fillId="9" borderId="1" xfId="0" applyNumberFormat="1" applyFont="1" applyFill="1" applyBorder="1" applyProtection="1">
      <protection locked="0"/>
    </xf>
    <xf numFmtId="2" fontId="11" fillId="9" borderId="1" xfId="0" applyNumberFormat="1" applyFont="1" applyFill="1" applyBorder="1" applyAlignment="1" applyProtection="1">
      <alignment horizontal="center" vertical="center"/>
      <protection locked="0"/>
    </xf>
    <xf numFmtId="0" fontId="11" fillId="0" borderId="14" xfId="0" applyFont="1" applyBorder="1"/>
    <xf numFmtId="0" fontId="11" fillId="0" borderId="2" xfId="0" applyFont="1" applyBorder="1"/>
    <xf numFmtId="0" fontId="11" fillId="0" borderId="6" xfId="0" applyFont="1" applyBorder="1"/>
    <xf numFmtId="0" fontId="11" fillId="0" borderId="16" xfId="0" applyFont="1" applyBorder="1"/>
    <xf numFmtId="0" fontId="24" fillId="3" borderId="7" xfId="1" applyFont="1" applyFill="1" applyBorder="1" applyAlignment="1">
      <alignment horizontal="center" wrapText="1"/>
    </xf>
    <xf numFmtId="0" fontId="25" fillId="6" borderId="1" xfId="1" applyFont="1" applyFill="1" applyBorder="1" applyProtection="1"/>
    <xf numFmtId="0" fontId="11" fillId="0" borderId="3" xfId="0" applyFont="1" applyBorder="1"/>
    <xf numFmtId="0" fontId="25" fillId="8" borderId="1" xfId="1" applyFont="1" applyFill="1" applyBorder="1" applyProtection="1"/>
    <xf numFmtId="0" fontId="18" fillId="4" borderId="1" xfId="0" applyFont="1" applyFill="1" applyBorder="1" applyAlignment="1" applyProtection="1">
      <alignment horizontal="center" vertical="center" wrapText="1"/>
      <protection locked="0"/>
    </xf>
    <xf numFmtId="0" fontId="11" fillId="0" borderId="9" xfId="0" applyFont="1" applyBorder="1"/>
    <xf numFmtId="0" fontId="11" fillId="0" borderId="4" xfId="0" applyFont="1" applyBorder="1"/>
    <xf numFmtId="0" fontId="11" fillId="0" borderId="5" xfId="0" applyFont="1" applyBorder="1"/>
    <xf numFmtId="0" fontId="11" fillId="0" borderId="21" xfId="0" applyFont="1" applyBorder="1"/>
    <xf numFmtId="0" fontId="11" fillId="0" borderId="20" xfId="0" applyFont="1" applyBorder="1"/>
    <xf numFmtId="0" fontId="11" fillId="0" borderId="22" xfId="0" applyFont="1" applyBorder="1"/>
    <xf numFmtId="0" fontId="23" fillId="5" borderId="1" xfId="0" applyFont="1" applyFill="1" applyBorder="1" applyAlignment="1">
      <alignment wrapText="1"/>
    </xf>
    <xf numFmtId="0" fontId="23" fillId="5" borderId="1" xfId="0" applyFont="1" applyFill="1" applyBorder="1"/>
    <xf numFmtId="0" fontId="23" fillId="3" borderId="1" xfId="0" applyFont="1" applyFill="1" applyBorder="1" applyAlignment="1">
      <alignment wrapText="1"/>
    </xf>
    <xf numFmtId="3" fontId="9" fillId="7" borderId="1" xfId="0" applyNumberFormat="1" applyFont="1" applyFill="1" applyBorder="1"/>
    <xf numFmtId="164" fontId="9" fillId="7" borderId="1" xfId="0" applyNumberFormat="1" applyFont="1" applyFill="1" applyBorder="1"/>
    <xf numFmtId="3" fontId="9" fillId="7" borderId="8" xfId="0" applyNumberFormat="1" applyFont="1" applyFill="1" applyBorder="1"/>
    <xf numFmtId="0" fontId="11" fillId="0" borderId="13" xfId="0" applyFont="1" applyBorder="1"/>
    <xf numFmtId="0" fontId="23" fillId="5" borderId="10" xfId="0" applyFont="1" applyFill="1" applyBorder="1" applyAlignment="1">
      <alignment horizontal="center" wrapText="1"/>
    </xf>
    <xf numFmtId="0" fontId="23" fillId="7" borderId="10" xfId="0" applyFont="1" applyFill="1" applyBorder="1" applyAlignment="1">
      <alignment horizontal="center" wrapText="1"/>
    </xf>
    <xf numFmtId="3" fontId="9" fillId="5" borderId="1" xfId="0" applyNumberFormat="1" applyFont="1" applyFill="1" applyBorder="1" applyAlignment="1">
      <alignment horizontal="right" wrapText="1"/>
    </xf>
    <xf numFmtId="3" fontId="9" fillId="0" borderId="1" xfId="0" applyNumberFormat="1" applyFont="1" applyBorder="1" applyAlignment="1">
      <alignment horizontal="right" wrapText="1"/>
    </xf>
    <xf numFmtId="0" fontId="26" fillId="7" borderId="1" xfId="3" applyFont="1" applyFill="1" applyBorder="1" applyAlignment="1">
      <alignment horizontal="center" wrapText="1"/>
    </xf>
    <xf numFmtId="0" fontId="26" fillId="7" borderId="8" xfId="3" applyFont="1" applyFill="1" applyBorder="1" applyAlignment="1">
      <alignment horizontal="center" wrapText="1"/>
    </xf>
    <xf numFmtId="3" fontId="9" fillId="5" borderId="1" xfId="0" applyNumberFormat="1" applyFont="1" applyFill="1" applyBorder="1"/>
    <xf numFmtId="165" fontId="9" fillId="5" borderId="1" xfId="4" applyNumberFormat="1" applyFont="1" applyFill="1" applyBorder="1"/>
    <xf numFmtId="166" fontId="9" fillId="0" borderId="1" xfId="4" applyNumberFormat="1" applyFont="1" applyBorder="1"/>
    <xf numFmtId="165" fontId="9" fillId="5" borderId="11" xfId="0" applyNumberFormat="1" applyFont="1" applyFill="1" applyBorder="1" applyAlignment="1">
      <alignment wrapText="1"/>
    </xf>
    <xf numFmtId="166" fontId="9" fillId="0" borderId="11" xfId="4" applyNumberFormat="1" applyFont="1" applyBorder="1" applyAlignment="1">
      <alignment wrapText="1"/>
    </xf>
    <xf numFmtId="0" fontId="11" fillId="0" borderId="23" xfId="0" applyFont="1" applyBorder="1"/>
    <xf numFmtId="0" fontId="6" fillId="11" borderId="0" xfId="0" applyFont="1" applyFill="1"/>
    <xf numFmtId="0" fontId="5" fillId="11" borderId="0" xfId="0" applyFont="1" applyFill="1"/>
    <xf numFmtId="0" fontId="11" fillId="11" borderId="0" xfId="0" applyFont="1" applyFill="1" applyAlignment="1">
      <alignment horizontal="center"/>
    </xf>
    <xf numFmtId="0" fontId="8" fillId="11" borderId="0" xfId="2" applyFont="1" applyFill="1" applyAlignment="1" applyProtection="1"/>
    <xf numFmtId="0" fontId="0" fillId="11" borderId="0" xfId="0" applyFill="1"/>
    <xf numFmtId="0" fontId="7" fillId="11" borderId="0" xfId="0" applyFont="1" applyFill="1"/>
    <xf numFmtId="0" fontId="11" fillId="0" borderId="20" xfId="0" applyFont="1" applyBorder="1" applyAlignment="1">
      <alignment horizontal="center"/>
    </xf>
    <xf numFmtId="0" fontId="11" fillId="0" borderId="4" xfId="0" applyFont="1" applyBorder="1" applyAlignment="1">
      <alignment horizontal="center"/>
    </xf>
    <xf numFmtId="0" fontId="11" fillId="0" borderId="39" xfId="0" applyFont="1" applyBorder="1" applyAlignment="1">
      <alignment horizontal="center"/>
    </xf>
    <xf numFmtId="0" fontId="11" fillId="0" borderId="40" xfId="0" applyFont="1" applyBorder="1" applyAlignment="1">
      <alignment horizontal="center"/>
    </xf>
    <xf numFmtId="0" fontId="11" fillId="0" borderId="30" xfId="0" applyFont="1" applyBorder="1" applyAlignment="1">
      <alignment horizontal="center"/>
    </xf>
    <xf numFmtId="0" fontId="11" fillId="3" borderId="32" xfId="0" applyFont="1" applyFill="1" applyBorder="1" applyAlignment="1">
      <alignment horizontal="center" wrapText="1"/>
    </xf>
    <xf numFmtId="2" fontId="11" fillId="7" borderId="32" xfId="0" applyNumberFormat="1" applyFont="1" applyFill="1" applyBorder="1" applyProtection="1">
      <protection locked="0"/>
    </xf>
    <xf numFmtId="2" fontId="11" fillId="9" borderId="32" xfId="0" applyNumberFormat="1" applyFont="1" applyFill="1" applyBorder="1" applyProtection="1">
      <protection locked="0"/>
    </xf>
    <xf numFmtId="0" fontId="23" fillId="5" borderId="32" xfId="0" applyFont="1" applyFill="1" applyBorder="1"/>
    <xf numFmtId="3" fontId="9" fillId="7" borderId="32" xfId="0" applyNumberFormat="1" applyFont="1" applyFill="1" applyBorder="1"/>
    <xf numFmtId="0" fontId="6" fillId="10" borderId="0" xfId="0" applyFont="1" applyFill="1"/>
    <xf numFmtId="0" fontId="6" fillId="10" borderId="16" xfId="0" applyFont="1" applyFill="1" applyBorder="1"/>
    <xf numFmtId="0" fontId="6" fillId="10" borderId="3" xfId="0" applyFont="1" applyFill="1" applyBorder="1"/>
    <xf numFmtId="0" fontId="6" fillId="10" borderId="9" xfId="0" applyFont="1" applyFill="1" applyBorder="1"/>
    <xf numFmtId="0" fontId="6" fillId="10" borderId="4" xfId="0" applyFont="1" applyFill="1" applyBorder="1"/>
    <xf numFmtId="0" fontId="6" fillId="10" borderId="5" xfId="0" applyFont="1" applyFill="1" applyBorder="1"/>
    <xf numFmtId="166" fontId="26" fillId="7" borderId="29" xfId="3" applyNumberFormat="1" applyFont="1" applyFill="1" applyBorder="1" applyAlignment="1">
      <alignment horizontal="centerContinuous" vertical="center"/>
    </xf>
    <xf numFmtId="166" fontId="26" fillId="7" borderId="6" xfId="3" applyNumberFormat="1" applyFont="1" applyFill="1" applyBorder="1" applyAlignment="1">
      <alignment horizontal="centerContinuous" vertical="center"/>
    </xf>
    <xf numFmtId="166" fontId="26" fillId="7" borderId="30" xfId="3" applyNumberFormat="1" applyFont="1" applyFill="1" applyBorder="1" applyAlignment="1">
      <alignment horizontal="centerContinuous" vertical="center"/>
    </xf>
    <xf numFmtId="166" fontId="26" fillId="7" borderId="31" xfId="3" applyNumberFormat="1" applyFont="1" applyFill="1" applyBorder="1" applyAlignment="1">
      <alignment horizontal="centerContinuous" vertical="center"/>
    </xf>
    <xf numFmtId="0" fontId="11" fillId="0" borderId="28" xfId="0" applyFont="1" applyBorder="1" applyAlignment="1">
      <alignment horizontal="centerContinuous"/>
    </xf>
    <xf numFmtId="0" fontId="11" fillId="0" borderId="12" xfId="0" applyFont="1" applyBorder="1" applyAlignment="1">
      <alignment horizontal="centerContinuous"/>
    </xf>
    <xf numFmtId="0" fontId="11" fillId="0" borderId="26" xfId="0" applyFont="1" applyBorder="1" applyAlignment="1">
      <alignment horizontal="centerContinuous"/>
    </xf>
    <xf numFmtId="0" fontId="29" fillId="0" borderId="21" xfId="2" applyFont="1" applyBorder="1" applyAlignment="1" applyProtection="1">
      <alignment horizontal="centerContinuous"/>
    </xf>
    <xf numFmtId="0" fontId="3" fillId="0" borderId="20" xfId="2" applyBorder="1" applyAlignment="1" applyProtection="1">
      <alignment horizontal="centerContinuous"/>
    </xf>
    <xf numFmtId="0" fontId="3" fillId="0" borderId="24" xfId="2" applyBorder="1" applyAlignment="1" applyProtection="1">
      <alignment horizontal="centerContinuous"/>
    </xf>
    <xf numFmtId="0" fontId="3" fillId="0" borderId="16" xfId="2" applyBorder="1" applyAlignment="1" applyProtection="1">
      <alignment horizontal="centerContinuous"/>
    </xf>
    <xf numFmtId="0" fontId="3" fillId="0" borderId="0" xfId="2" applyBorder="1" applyAlignment="1" applyProtection="1">
      <alignment horizontal="centerContinuous"/>
    </xf>
    <xf numFmtId="0" fontId="3" fillId="0" borderId="3" xfId="2" applyBorder="1" applyAlignment="1" applyProtection="1">
      <alignment horizontal="centerContinuous"/>
    </xf>
    <xf numFmtId="0" fontId="18" fillId="0" borderId="2" xfId="0" applyFont="1" applyBorder="1" applyAlignment="1">
      <alignment horizontal="centerContinuous" wrapText="1"/>
    </xf>
    <xf numFmtId="0" fontId="26" fillId="7" borderId="29" xfId="3" applyFont="1" applyFill="1" applyBorder="1" applyAlignment="1">
      <alignment horizontal="centerContinuous" vertical="center"/>
    </xf>
    <xf numFmtId="0" fontId="26" fillId="7" borderId="6" xfId="3" applyFont="1" applyFill="1" applyBorder="1" applyAlignment="1">
      <alignment horizontal="centerContinuous" vertical="center"/>
    </xf>
    <xf numFmtId="0" fontId="26" fillId="7" borderId="25" xfId="3" applyFont="1" applyFill="1" applyBorder="1" applyAlignment="1">
      <alignment horizontal="centerContinuous" vertical="center"/>
    </xf>
    <xf numFmtId="0" fontId="26" fillId="7" borderId="5" xfId="3" applyFont="1" applyFill="1" applyBorder="1" applyAlignment="1">
      <alignment horizontal="centerContinuous" vertical="center"/>
    </xf>
    <xf numFmtId="10" fontId="26" fillId="7" borderId="29" xfId="3" applyNumberFormat="1" applyFont="1" applyFill="1" applyBorder="1" applyAlignment="1">
      <alignment horizontal="centerContinuous" vertical="center"/>
    </xf>
    <xf numFmtId="10" fontId="26" fillId="7" borderId="6" xfId="3" applyNumberFormat="1" applyFont="1" applyFill="1" applyBorder="1" applyAlignment="1">
      <alignment horizontal="centerContinuous" vertical="center"/>
    </xf>
    <xf numFmtId="10" fontId="26" fillId="7" borderId="30" xfId="3" applyNumberFormat="1" applyFont="1" applyFill="1" applyBorder="1" applyAlignment="1">
      <alignment horizontal="centerContinuous" vertical="center"/>
    </xf>
    <xf numFmtId="10" fontId="26" fillId="7" borderId="31" xfId="3" applyNumberFormat="1" applyFont="1" applyFill="1" applyBorder="1" applyAlignment="1">
      <alignment horizontal="centerContinuous" vertical="center"/>
    </xf>
    <xf numFmtId="2" fontId="11" fillId="7" borderId="1" xfId="0" applyNumberFormat="1" applyFont="1" applyFill="1" applyBorder="1" applyAlignment="1" applyProtection="1">
      <alignment horizontal="center"/>
      <protection locked="0"/>
    </xf>
    <xf numFmtId="2" fontId="11" fillId="9" borderId="1" xfId="0" applyNumberFormat="1" applyFont="1" applyFill="1" applyBorder="1" applyAlignment="1" applyProtection="1">
      <alignment horizontal="center"/>
      <protection locked="0"/>
    </xf>
    <xf numFmtId="2" fontId="11" fillId="7" borderId="32" xfId="0" applyNumberFormat="1" applyFont="1" applyFill="1" applyBorder="1" applyAlignment="1" applyProtection="1">
      <alignment horizontal="center"/>
      <protection locked="0"/>
    </xf>
    <xf numFmtId="2" fontId="11" fillId="9" borderId="32" xfId="0" applyNumberFormat="1" applyFont="1" applyFill="1" applyBorder="1" applyAlignment="1" applyProtection="1">
      <alignment horizontal="center"/>
      <protection locked="0"/>
    </xf>
    <xf numFmtId="0" fontId="11" fillId="0" borderId="2" xfId="0" applyFont="1" applyBorder="1" applyAlignment="1">
      <alignment horizontal="center"/>
    </xf>
    <xf numFmtId="0" fontId="18" fillId="4" borderId="1" xfId="0" applyFont="1" applyFill="1" applyBorder="1" applyAlignment="1" applyProtection="1">
      <alignment horizontal="center" wrapText="1"/>
      <protection locked="0"/>
    </xf>
    <xf numFmtId="0" fontId="18" fillId="4" borderId="26" xfId="0" applyFont="1" applyFill="1" applyBorder="1" applyAlignment="1" applyProtection="1">
      <alignment horizontal="center" vertical="center" wrapText="1"/>
      <protection locked="0"/>
    </xf>
    <xf numFmtId="0" fontId="8" fillId="11" borderId="0" xfId="2" applyFont="1" applyFill="1" applyAlignment="1" applyProtection="1">
      <alignment horizontal="left"/>
    </xf>
    <xf numFmtId="0" fontId="8" fillId="10" borderId="0" xfId="2" applyFont="1" applyFill="1" applyBorder="1" applyAlignment="1" applyProtection="1">
      <alignment horizontal="center"/>
    </xf>
    <xf numFmtId="0" fontId="23" fillId="3" borderId="28"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18" fillId="3" borderId="32"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30" fillId="4" borderId="32" xfId="0" applyFont="1" applyFill="1" applyBorder="1" applyAlignment="1" applyProtection="1">
      <alignment horizontal="center" vertical="center" wrapText="1"/>
      <protection locked="0"/>
    </xf>
    <xf numFmtId="0" fontId="30" fillId="4" borderId="12" xfId="0" applyFont="1" applyFill="1" applyBorder="1" applyAlignment="1" applyProtection="1">
      <alignment horizontal="center" vertical="center" wrapText="1"/>
      <protection locked="0"/>
    </xf>
    <xf numFmtId="0" fontId="30" fillId="4" borderId="26" xfId="0" applyFont="1" applyFill="1" applyBorder="1" applyAlignment="1" applyProtection="1">
      <alignment horizontal="center" vertical="center" wrapText="1"/>
      <protection locked="0"/>
    </xf>
    <xf numFmtId="0" fontId="14" fillId="0" borderId="27" xfId="0" applyFont="1" applyBorder="1" applyAlignment="1">
      <alignment horizontal="center"/>
    </xf>
    <xf numFmtId="0" fontId="14" fillId="0" borderId="10" xfId="0" applyFont="1" applyBorder="1" applyAlignment="1">
      <alignment horizontal="center"/>
    </xf>
    <xf numFmtId="0" fontId="19" fillId="4" borderId="1" xfId="0" applyFont="1" applyFill="1" applyBorder="1" applyAlignment="1" applyProtection="1">
      <alignment horizontal="center"/>
      <protection locked="0"/>
    </xf>
    <xf numFmtId="0" fontId="11" fillId="0" borderId="15" xfId="0" applyFont="1" applyBorder="1" applyAlignment="1">
      <alignment horizontal="center"/>
    </xf>
    <xf numFmtId="0" fontId="28" fillId="3" borderId="32" xfId="1" applyFont="1" applyFill="1" applyBorder="1" applyAlignment="1">
      <alignment horizontal="right"/>
    </xf>
    <xf numFmtId="0" fontId="28" fillId="3" borderId="12" xfId="1" applyFont="1" applyFill="1" applyBorder="1" applyAlignment="1">
      <alignment horizontal="right"/>
    </xf>
    <xf numFmtId="0" fontId="28" fillId="3" borderId="26" xfId="1" applyFont="1" applyFill="1" applyBorder="1" applyAlignment="1">
      <alignment horizontal="right"/>
    </xf>
    <xf numFmtId="0" fontId="23" fillId="3" borderId="33"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11" fillId="3" borderId="17" xfId="0" applyFont="1" applyFill="1" applyBorder="1" applyAlignment="1">
      <alignment horizontal="center" wrapText="1"/>
    </xf>
    <xf numFmtId="0" fontId="11" fillId="3" borderId="18" xfId="0" applyFont="1" applyFill="1" applyBorder="1" applyAlignment="1">
      <alignment horizontal="center" wrapText="1"/>
    </xf>
    <xf numFmtId="0" fontId="11" fillId="3" borderId="19" xfId="0" applyFont="1" applyFill="1" applyBorder="1" applyAlignment="1">
      <alignment horizontal="center" wrapText="1"/>
    </xf>
    <xf numFmtId="0" fontId="23" fillId="5" borderId="28" xfId="0" applyFont="1" applyFill="1" applyBorder="1" applyAlignment="1">
      <alignment horizontal="center" vertical="center" wrapText="1"/>
    </xf>
    <xf numFmtId="0" fontId="23" fillId="5" borderId="26" xfId="0" applyFont="1" applyFill="1" applyBorder="1" applyAlignment="1">
      <alignment horizontal="center" vertical="center" wrapText="1"/>
    </xf>
    <xf numFmtId="0" fontId="33" fillId="4" borderId="32" xfId="0" applyFont="1" applyFill="1" applyBorder="1" applyAlignment="1" applyProtection="1">
      <alignment horizontal="center" vertical="center" wrapText="1"/>
      <protection locked="0"/>
    </xf>
    <xf numFmtId="0" fontId="33" fillId="4" borderId="12" xfId="0" applyFont="1" applyFill="1" applyBorder="1" applyAlignment="1" applyProtection="1">
      <alignment horizontal="center" vertical="center" wrapText="1"/>
      <protection locked="0"/>
    </xf>
    <xf numFmtId="0" fontId="33" fillId="4" borderId="26" xfId="0" applyFont="1" applyFill="1" applyBorder="1" applyAlignment="1" applyProtection="1">
      <alignment horizontal="center" vertical="center" wrapText="1"/>
      <protection locked="0"/>
    </xf>
    <xf numFmtId="0" fontId="32" fillId="4" borderId="1" xfId="0" applyFont="1" applyFill="1" applyBorder="1" applyAlignment="1" applyProtection="1">
      <alignment horizontal="center"/>
      <protection locked="0"/>
    </xf>
    <xf numFmtId="0" fontId="11" fillId="0" borderId="28" xfId="0" applyFont="1" applyBorder="1" applyAlignment="1">
      <alignment horizontal="right"/>
    </xf>
    <xf numFmtId="0" fontId="11" fillId="0" borderId="12" xfId="0" applyFont="1" applyBorder="1" applyAlignment="1">
      <alignment horizontal="right"/>
    </xf>
    <xf numFmtId="0" fontId="11" fillId="0" borderId="26" xfId="0" applyFont="1" applyBorder="1" applyAlignment="1">
      <alignment horizontal="right"/>
    </xf>
  </cellXfs>
  <cellStyles count="5">
    <cellStyle name="Explanatory Text" xfId="1" builtinId="53"/>
    <cellStyle name="Hyperlink" xfId="2" builtinId="8"/>
    <cellStyle name="Neutral" xfId="3" builtinId="28"/>
    <cellStyle name="Normal" xfId="0" builtinId="0"/>
    <cellStyle name="Percent" xfId="4" builtinId="5"/>
  </cellStyles>
  <dxfs count="30">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1F497D"/>
      </font>
      <fill>
        <patternFill>
          <bgColor rgb="FF95B3D7"/>
        </patternFill>
      </fill>
    </dxf>
    <dxf>
      <font>
        <condense val="0"/>
        <extend val="0"/>
        <color rgb="FF006100"/>
      </font>
      <fill>
        <patternFill>
          <bgColor rgb="FFC6EFCE"/>
        </patternFill>
      </fill>
    </dxf>
    <dxf>
      <font>
        <condense val="0"/>
        <extend val="0"/>
        <color rgb="FF9C0006"/>
      </font>
      <fill>
        <patternFill>
          <bgColor rgb="FFFFC7CE"/>
        </patternFill>
      </fill>
    </dxf>
    <dxf>
      <font>
        <color rgb="FF1F497D"/>
      </font>
      <fill>
        <patternFill>
          <bgColor rgb="FF95B3D7"/>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1F497D"/>
      </font>
      <fill>
        <patternFill>
          <bgColor rgb="FF95B3D7"/>
        </patternFill>
      </fill>
    </dxf>
    <dxf>
      <font>
        <condense val="0"/>
        <extend val="0"/>
        <color rgb="FF006100"/>
      </font>
      <fill>
        <patternFill>
          <bgColor rgb="FFC6EFCE"/>
        </patternFill>
      </fill>
    </dxf>
    <dxf>
      <font>
        <condense val="0"/>
        <extend val="0"/>
        <color rgb="FF9C0006"/>
      </font>
      <fill>
        <patternFill>
          <bgColor rgb="FFFFC7CE"/>
        </patternFill>
      </fill>
    </dxf>
    <dxf>
      <font>
        <color rgb="FF1F497D"/>
      </font>
      <fill>
        <patternFill>
          <bgColor rgb="FF95B3D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fdc.nal.usda.go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2035175</xdr:colOff>
      <xdr:row>5</xdr:row>
      <xdr:rowOff>104775</xdr:rowOff>
    </xdr:from>
    <xdr:to>
      <xdr:col>0</xdr:col>
      <xdr:colOff>5981700</xdr:colOff>
      <xdr:row>10</xdr:row>
      <xdr:rowOff>171703</xdr:rowOff>
    </xdr:to>
    <xdr:pic>
      <xdr:nvPicPr>
        <xdr:cNvPr id="2" name="Picture 1" descr="WI Department of Public Instruction Logo">
          <a:extLst>
            <a:ext uri="{FF2B5EF4-FFF2-40B4-BE49-F238E27FC236}">
              <a16:creationId xmlns:a16="http://schemas.microsoft.com/office/drawing/2014/main" id="{FC44156D-AC11-40F0-F179-4E40E50D5F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5175" y="4229100"/>
          <a:ext cx="3946525" cy="9718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571500</xdr:colOff>
      <xdr:row>0</xdr:row>
      <xdr:rowOff>79014</xdr:rowOff>
    </xdr:from>
    <xdr:to>
      <xdr:col>20</xdr:col>
      <xdr:colOff>46211</xdr:colOff>
      <xdr:row>29</xdr:row>
      <xdr:rowOff>306917</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9704917" y="79014"/>
          <a:ext cx="7539211" cy="8366486"/>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Lato" panose="020F0502020204030203" pitchFamily="34" charset="0"/>
              <a:cs typeface="Times New Roman" pitchFamily="18" charset="0"/>
            </a:rPr>
            <a:t>INSTRUCTIONS FOR</a:t>
          </a:r>
          <a:r>
            <a:rPr lang="en-US" sz="1200" b="1" baseline="0">
              <a:latin typeface="Lato" panose="020F0502020204030203" pitchFamily="34" charset="0"/>
              <a:cs typeface="Times New Roman" pitchFamily="18" charset="0"/>
            </a:rPr>
            <a:t> COMPLETING WORKSHEET</a:t>
          </a:r>
          <a:r>
            <a:rPr lang="en-US" sz="1200" b="1">
              <a:latin typeface="Lato" panose="020F0502020204030203" pitchFamily="34" charset="0"/>
              <a:cs typeface="Times New Roman" pitchFamily="18" charset="0"/>
            </a:rPr>
            <a:t>:</a:t>
          </a:r>
        </a:p>
        <a:p>
          <a:endParaRPr lang="en-US" sz="1200" b="1">
            <a:latin typeface="Lato" panose="020F0502020204030203" pitchFamily="34" charset="0"/>
            <a:cs typeface="Times New Roman" pitchFamily="18" charset="0"/>
          </a:endParaRPr>
        </a:p>
        <a:p>
          <a:r>
            <a:rPr lang="en-US" sz="1200" b="1">
              <a:latin typeface="Lato" panose="020F0502020204030203" pitchFamily="34" charset="0"/>
              <a:cs typeface="Times New Roman" pitchFamily="18" charset="0"/>
            </a:rPr>
            <a:t>Step #1.  </a:t>
          </a:r>
          <a:r>
            <a:rPr lang="en-US" sz="1200">
              <a:latin typeface="Lato" panose="020F0502020204030203" pitchFamily="34" charset="0"/>
              <a:cs typeface="Times New Roman" pitchFamily="18" charset="0"/>
            </a:rPr>
            <a:t>Fill in</a:t>
          </a:r>
          <a:r>
            <a:rPr lang="en-US" sz="1200" baseline="0">
              <a:latin typeface="Lato" panose="020F0502020204030203" pitchFamily="34" charset="0"/>
              <a:cs typeface="Times New Roman" pitchFamily="18" charset="0"/>
            </a:rPr>
            <a:t> the recipe name, weight in grams of one serving, </a:t>
          </a:r>
          <a:r>
            <a:rPr lang="en-US" sz="1200" u="sng" baseline="0">
              <a:latin typeface="Lato" panose="020F0502020204030203" pitchFamily="34" charset="0"/>
              <a:cs typeface="Times New Roman" pitchFamily="18" charset="0"/>
            </a:rPr>
            <a:t>and</a:t>
          </a:r>
          <a:r>
            <a:rPr lang="en-US" sz="1200" baseline="0">
              <a:latin typeface="Lato" panose="020F0502020204030203" pitchFamily="34" charset="0"/>
              <a:cs typeface="Times New Roman" pitchFamily="18" charset="0"/>
            </a:rPr>
            <a:t> the number of servings the recipe makes located at the top of the worksheet.</a:t>
          </a:r>
        </a:p>
        <a:p>
          <a:endParaRPr lang="en-US" sz="1200" baseline="0">
            <a:latin typeface="Lato" panose="020F0502020204030203" pitchFamily="34" charset="0"/>
            <a:cs typeface="Times New Roman" pitchFamily="18" charset="0"/>
          </a:endParaRPr>
        </a:p>
        <a:p>
          <a:r>
            <a:rPr lang="en-US" sz="1200" b="1">
              <a:latin typeface="Lato" panose="020F0502020204030203" pitchFamily="34" charset="0"/>
              <a:cs typeface="Times New Roman" pitchFamily="18" charset="0"/>
            </a:rPr>
            <a:t>Step</a:t>
          </a:r>
          <a:r>
            <a:rPr lang="en-US" sz="1200" b="1" baseline="0">
              <a:latin typeface="Lato" panose="020F0502020204030203" pitchFamily="34" charset="0"/>
              <a:cs typeface="Times New Roman" pitchFamily="18" charset="0"/>
            </a:rPr>
            <a:t> #</a:t>
          </a:r>
          <a:r>
            <a:rPr lang="en-US" sz="1200" b="1">
              <a:latin typeface="Lato" panose="020F0502020204030203" pitchFamily="34" charset="0"/>
              <a:cs typeface="Times New Roman" pitchFamily="18" charset="0"/>
            </a:rPr>
            <a:t>2.  </a:t>
          </a:r>
          <a:r>
            <a:rPr lang="en-US" sz="1200" b="0">
              <a:latin typeface="Lato" panose="020F0502020204030203" pitchFamily="34" charset="0"/>
              <a:cs typeface="Times New Roman" pitchFamily="18" charset="0"/>
            </a:rPr>
            <a:t>Fill</a:t>
          </a:r>
          <a:r>
            <a:rPr lang="en-US" sz="1200" b="0" baseline="0">
              <a:latin typeface="Lato" panose="020F0502020204030203" pitchFamily="34" charset="0"/>
              <a:cs typeface="Times New Roman" pitchFamily="18" charset="0"/>
            </a:rPr>
            <a:t> in </a:t>
          </a:r>
          <a:r>
            <a:rPr lang="en-US" sz="1200" b="0" i="1" baseline="0">
              <a:latin typeface="Lato" panose="020F0502020204030203" pitchFamily="34" charset="0"/>
              <a:cs typeface="Times New Roman" pitchFamily="18" charset="0"/>
            </a:rPr>
            <a:t>Co</a:t>
          </a:r>
          <a:r>
            <a:rPr lang="en-US" sz="1200" i="1" baseline="0">
              <a:latin typeface="Lato" panose="020F0502020204030203" pitchFamily="34" charset="0"/>
              <a:cs typeface="Times New Roman" pitchFamily="18" charset="0"/>
            </a:rPr>
            <a:t>lumn B </a:t>
          </a:r>
          <a:r>
            <a:rPr lang="en-US" sz="1200" baseline="0">
              <a:latin typeface="Lato" panose="020F0502020204030203" pitchFamily="34" charset="0"/>
              <a:cs typeface="Times New Roman" pitchFamily="18" charset="0"/>
            </a:rPr>
            <a:t>by typing in the ingredients that are included in your recipe</a:t>
          </a:r>
        </a:p>
        <a:p>
          <a:endParaRPr lang="en-US" sz="1200" baseline="0">
            <a:latin typeface="Lato" panose="020F0502020204030203" pitchFamily="34" charset="0"/>
            <a:cs typeface="Times New Roman" pitchFamily="18" charset="0"/>
          </a:endParaRPr>
        </a:p>
        <a:p>
          <a:r>
            <a:rPr lang="en-US" sz="1200" b="1" baseline="0">
              <a:latin typeface="Lato" panose="020F0502020204030203" pitchFamily="34" charset="0"/>
              <a:cs typeface="Times New Roman" pitchFamily="18" charset="0"/>
            </a:rPr>
            <a:t>Step #3.  </a:t>
          </a:r>
          <a:r>
            <a:rPr lang="en-US" sz="1200" b="0" baseline="0">
              <a:latin typeface="Lato" panose="020F0502020204030203" pitchFamily="34" charset="0"/>
              <a:cs typeface="Times New Roman" pitchFamily="18" charset="0"/>
            </a:rPr>
            <a:t>Fill in </a:t>
          </a:r>
          <a:r>
            <a:rPr lang="en-US" sz="1200" b="0" i="1" baseline="0">
              <a:latin typeface="Lato" panose="020F0502020204030203" pitchFamily="34" charset="0"/>
              <a:cs typeface="Times New Roman" pitchFamily="18" charset="0"/>
            </a:rPr>
            <a:t>Column C</a:t>
          </a:r>
          <a:r>
            <a:rPr lang="en-US" sz="1200" i="1" baseline="0">
              <a:latin typeface="Lato" panose="020F0502020204030203" pitchFamily="34" charset="0"/>
              <a:cs typeface="Times New Roman" pitchFamily="18" charset="0"/>
            </a:rPr>
            <a:t> </a:t>
          </a:r>
          <a:r>
            <a:rPr lang="en-US" sz="1200" baseline="0">
              <a:latin typeface="Lato" panose="020F0502020204030203" pitchFamily="34" charset="0"/>
              <a:cs typeface="Times New Roman" pitchFamily="18" charset="0"/>
            </a:rPr>
            <a:t>by typing in the quantity of each ingredient as it is called for in the recipe. This is not factored into the calculation, but it is a way for you to transfer your recipe to the tool easily. </a:t>
          </a:r>
        </a:p>
        <a:p>
          <a:endParaRPr lang="en-US" sz="1200" baseline="0">
            <a:latin typeface="Lato" panose="020F0502020204030203" pitchFamily="34" charset="0"/>
            <a:cs typeface="Times New Roman" pitchFamily="18" charset="0"/>
          </a:endParaRPr>
        </a:p>
        <a:p>
          <a:r>
            <a:rPr lang="en-US" sz="1200" b="1" baseline="0">
              <a:latin typeface="Lato" panose="020F0502020204030203" pitchFamily="34" charset="0"/>
              <a:cs typeface="Times New Roman" pitchFamily="18" charset="0"/>
            </a:rPr>
            <a:t>Step #4</a:t>
          </a:r>
          <a:r>
            <a:rPr lang="en-US" sz="1200" b="0" baseline="0">
              <a:latin typeface="Lato" panose="020F0502020204030203" pitchFamily="34" charset="0"/>
              <a:cs typeface="Times New Roman" pitchFamily="18" charset="0"/>
            </a:rPr>
            <a:t>. </a:t>
          </a:r>
          <a:r>
            <a:rPr lang="en-US" sz="1200" b="1" baseline="0">
              <a:latin typeface="Lato" panose="020F0502020204030203" pitchFamily="34" charset="0"/>
              <a:cs typeface="Times New Roman" pitchFamily="18" charset="0"/>
            </a:rPr>
            <a:t>Option 1: </a:t>
          </a:r>
          <a:r>
            <a:rPr lang="en-US" sz="1200" b="0" baseline="0">
              <a:latin typeface="Lato" panose="020F0502020204030203" pitchFamily="34" charset="0"/>
              <a:cs typeface="Times New Roman" pitchFamily="18" charset="0"/>
            </a:rPr>
            <a:t>Go to the USDA's FoodData Central </a:t>
          </a:r>
          <a:r>
            <a:rPr lang="en-US" sz="1200" baseline="0">
              <a:solidFill>
                <a:schemeClr val="dk1"/>
              </a:solidFill>
              <a:effectLst/>
              <a:latin typeface="Lato" panose="020F0502020204030203" pitchFamily="34" charset="0"/>
              <a:ea typeface="+mn-ea"/>
              <a:cs typeface="+mn-cs"/>
            </a:rPr>
            <a:t>(https://fdc.nal.usda.gov/). Type your ingredient in the "Search all foods in all data types" box, and click the magnifying glass. Search for the product that most closely resembles the ingredient in your recipe by scrolling through the options available under each tab located at the top (i.e. Foundation Foods, SR Legacy Foods, Survey Foods, Experimental Foods, and Branded Foods). The tool no longer has the functionality of converting the common measurement (the amount listed in column C on the left) into grams (column D). The nutrient information listed for your ingredient will be in a portion of 100g (note that some ingredients will allow you to change the "portion" to another pre-selected measurement, but the tool does not allow you to enter your own portion). When the nutrient information is listed in a portion of only 100g, you will need to determine the weight (in grams) of the amount used in your recipe, and you can then use this information to cross multiple and determine the calories, total fat, saturated fat, sodium, and sugar contribution (columns E-I on the left).</a:t>
          </a:r>
        </a:p>
        <a:p>
          <a:endParaRPr lang="en-US" sz="1200" b="1" baseline="0">
            <a:latin typeface="Lato" panose="020F0502020204030203" pitchFamily="34" charset="0"/>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Lato" panose="020F0502020204030203" pitchFamily="34" charset="0"/>
              <a:cs typeface="Times New Roman" pitchFamily="18" charset="0"/>
            </a:rPr>
            <a:t>Option 2: </a:t>
          </a:r>
          <a:r>
            <a:rPr lang="en-US" sz="1200" b="0" baseline="0">
              <a:latin typeface="Lato" panose="020F0502020204030203" pitchFamily="34" charset="0"/>
              <a:cs typeface="Times New Roman" pitchFamily="18" charset="0"/>
            </a:rPr>
            <a:t>If you cannot find your ingredient on the webpage above, or you need assistance converting the quantity of each ingredient into grams (for column D), use the </a:t>
          </a:r>
          <a:r>
            <a:rPr lang="en-US" sz="1200" baseline="0">
              <a:latin typeface="Lato" panose="020F0502020204030203" pitchFamily="34" charset="0"/>
              <a:cs typeface="Times New Roman" pitchFamily="18" charset="0"/>
            </a:rPr>
            <a:t>"What's in the Foods You Eat Search Tool" (https://codesearch.arsnet.usda.gov/(S(zhe1y3sdspfjin53acr5mztp))/CodeSearch.aspx). </a:t>
          </a:r>
          <a:r>
            <a:rPr lang="en-US" sz="1200" baseline="0">
              <a:solidFill>
                <a:schemeClr val="dk1"/>
              </a:solidFill>
              <a:effectLst/>
              <a:latin typeface="Lato" panose="020F0502020204030203" pitchFamily="34" charset="0"/>
              <a:ea typeface="+mn-ea"/>
              <a:cs typeface="+mn-cs"/>
            </a:rPr>
            <a:t>Type your ingredient in the ''Keyword" box and click "Search." Click the food code number of the description that most closely resembles your ingredient. Type the quantity from Column C into the appropriate box and check the box to the left of the serving. Click "View Nutrients." Use the information on this webpage to fill in columns E-I.</a:t>
          </a:r>
          <a:endParaRPr lang="en-US" sz="1200">
            <a:effectLst/>
            <a:latin typeface="Lato" panose="020F0502020204030203" pitchFamily="34" charset="0"/>
          </a:endParaRPr>
        </a:p>
        <a:p>
          <a:endParaRPr lang="en-US" sz="1200" baseline="0">
            <a:latin typeface="Lato" panose="020F0502020204030203" pitchFamily="34" charset="0"/>
            <a:cs typeface="Times New Roman" pitchFamily="18" charset="0"/>
          </a:endParaRPr>
        </a:p>
        <a:p>
          <a:r>
            <a:rPr lang="en-US" sz="1200" b="1" baseline="0">
              <a:latin typeface="Lato" panose="020F0502020204030203" pitchFamily="34" charset="0"/>
              <a:cs typeface="Times New Roman" pitchFamily="18" charset="0"/>
            </a:rPr>
            <a:t>Step #5.  </a:t>
          </a:r>
          <a:r>
            <a:rPr lang="en-US" sz="1200" baseline="0">
              <a:latin typeface="Lato" panose="020F0502020204030203" pitchFamily="34" charset="0"/>
              <a:cs typeface="Times New Roman" pitchFamily="18" charset="0"/>
            </a:rPr>
            <a:t>Fill in </a:t>
          </a:r>
          <a:r>
            <a:rPr lang="en-US" sz="1200" i="1" baseline="0">
              <a:latin typeface="Lato" panose="020F0502020204030203" pitchFamily="34" charset="0"/>
              <a:cs typeface="Times New Roman" pitchFamily="18" charset="0"/>
            </a:rPr>
            <a:t>Column E-J </a:t>
          </a:r>
          <a:r>
            <a:rPr lang="en-US" sz="1200" baseline="0">
              <a:latin typeface="Lato" panose="020F0502020204030203" pitchFamily="34" charset="0"/>
              <a:cs typeface="Times New Roman" pitchFamily="18" charset="0"/>
            </a:rPr>
            <a:t>by typing in the total </a:t>
          </a:r>
          <a:r>
            <a:rPr lang="en-US" sz="1200" b="1" baseline="0">
              <a:latin typeface="Lato" panose="020F0502020204030203" pitchFamily="34" charset="0"/>
              <a:cs typeface="Times New Roman" pitchFamily="18" charset="0"/>
            </a:rPr>
            <a:t>calories, total fat, saturated fat, sodium, and sodium</a:t>
          </a:r>
          <a:r>
            <a:rPr lang="en-US" sz="1200" baseline="0">
              <a:latin typeface="Lato" panose="020F0502020204030203" pitchFamily="34" charset="0"/>
              <a:cs typeface="Times New Roman" pitchFamily="18" charset="0"/>
            </a:rPr>
            <a:t> found in the amount of the specific ingredient used.  </a:t>
          </a:r>
        </a:p>
        <a:p>
          <a:endParaRPr lang="en-US" sz="1200" b="0" u="none" baseline="0">
            <a:latin typeface="Lato" panose="020F0502020204030203" pitchFamily="34" charset="0"/>
            <a:cs typeface="Times New Roman" pitchFamily="18" charset="0"/>
          </a:endParaRPr>
        </a:p>
        <a:p>
          <a:r>
            <a:rPr lang="en-US" sz="1200" b="0" u="none" baseline="0">
              <a:latin typeface="Lato" panose="020F0502020204030203" pitchFamily="34" charset="0"/>
              <a:cs typeface="Times New Roman" pitchFamily="18" charset="0"/>
            </a:rPr>
            <a:t>You will see the ingredient list of an item generated under the ingredients box (highlighted yellow). This is similar to that of one you may see on a package label. The ingredients are listed in order that they appear in the product from the largest weight to the smallest weight.  For your reference, the General Standards of food items under the Smart Snack Standards are listed.</a:t>
          </a:r>
        </a:p>
        <a:p>
          <a:endParaRPr lang="en-US" sz="1200" b="0" u="none" baseline="0">
            <a:latin typeface="Lato" panose="020F0502020204030203" pitchFamily="34" charset="0"/>
            <a:cs typeface="Times New Roman" pitchFamily="18" charset="0"/>
          </a:endParaRPr>
        </a:p>
        <a:p>
          <a:r>
            <a:rPr lang="en-US" sz="1200" b="0" u="none" baseline="0">
              <a:latin typeface="Lato" panose="020F0502020204030203" pitchFamily="34" charset="0"/>
              <a:cs typeface="Times New Roman" pitchFamily="18" charset="0"/>
            </a:rPr>
            <a:t>As you scroll down, you will see the standards calculated per serving of the recipe.  The boxes will be shaded according to whether or not the standards are met. </a:t>
          </a:r>
          <a:endParaRPr lang="en-US" sz="1200" u="none"/>
        </a:p>
        <a:p>
          <a:endParaRPr lang="en-US" sz="1100" u="none"/>
        </a:p>
      </xdr:txBody>
    </xdr:sp>
    <xdr:clientData/>
  </xdr:twoCellAnchor>
  <xdr:twoCellAnchor>
    <xdr:from>
      <xdr:col>3</xdr:col>
      <xdr:colOff>761994</xdr:colOff>
      <xdr:row>20</xdr:row>
      <xdr:rowOff>187589</xdr:rowOff>
    </xdr:from>
    <xdr:to>
      <xdr:col>8</xdr:col>
      <xdr:colOff>257175</xdr:colOff>
      <xdr:row>23</xdr:row>
      <xdr:rowOff>317495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312577" y="5003006"/>
          <a:ext cx="4585765" cy="1177656"/>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latin typeface="Lato" panose="020F0502020204030203" pitchFamily="34" charset="0"/>
            </a:rPr>
            <a:t>Food</a:t>
          </a:r>
          <a:r>
            <a:rPr lang="en-US" sz="1400" b="1" baseline="0">
              <a:latin typeface="Lato" panose="020F0502020204030203" pitchFamily="34" charset="0"/>
            </a:rPr>
            <a:t> item: General Standards</a:t>
          </a:r>
          <a:endParaRPr lang="en-US" sz="1400" b="1">
            <a:latin typeface="Lato" panose="020F0502020204030203" pitchFamily="34" charset="0"/>
          </a:endParaRPr>
        </a:p>
        <a:p>
          <a:r>
            <a:rPr lang="en-US" sz="1100">
              <a:latin typeface="Lato" panose="020F0502020204030203" pitchFamily="34" charset="0"/>
            </a:rPr>
            <a:t>1) Whole grain-rich product</a:t>
          </a:r>
        </a:p>
        <a:p>
          <a:r>
            <a:rPr lang="en-US" sz="1100">
              <a:latin typeface="Lato" panose="020F0502020204030203" pitchFamily="34" charset="0"/>
            </a:rPr>
            <a:t>2)</a:t>
          </a:r>
          <a:r>
            <a:rPr lang="en-US" sz="1100" baseline="0">
              <a:latin typeface="Lato" panose="020F0502020204030203" pitchFamily="34" charset="0"/>
            </a:rPr>
            <a:t> </a:t>
          </a:r>
          <a:r>
            <a:rPr lang="en-US" sz="1100">
              <a:latin typeface="Lato" panose="020F0502020204030203" pitchFamily="34" charset="0"/>
            </a:rPr>
            <a:t>Have</a:t>
          </a:r>
          <a:r>
            <a:rPr lang="en-US" sz="1100" baseline="0">
              <a:latin typeface="Lato" panose="020F0502020204030203" pitchFamily="34" charset="0"/>
            </a:rPr>
            <a:t> a fruit, vegetable, dairy product or protein food (meat, beans, poultry, etc.) as the first ingredient</a:t>
          </a:r>
        </a:p>
        <a:p>
          <a:r>
            <a:rPr lang="en-US" sz="1100" baseline="0">
              <a:latin typeface="Lato" panose="020F0502020204030203" pitchFamily="34" charset="0"/>
            </a:rPr>
            <a:t>3) Be a "combination food" with at least 1/4 c. fruit and/or vegetable per serving</a:t>
          </a:r>
        </a:p>
        <a:p>
          <a:endParaRPr lang="en-US" sz="1100">
            <a:latin typeface="Bell MT" pitchFamily="18" charset="0"/>
          </a:endParaRPr>
        </a:p>
      </xdr:txBody>
    </xdr:sp>
    <xdr:clientData/>
  </xdr:twoCellAnchor>
  <xdr:twoCellAnchor>
    <xdr:from>
      <xdr:col>7</xdr:col>
      <xdr:colOff>152400</xdr:colOff>
      <xdr:row>32</xdr:row>
      <xdr:rowOff>38100</xdr:rowOff>
    </xdr:from>
    <xdr:to>
      <xdr:col>8</xdr:col>
      <xdr:colOff>1047750</xdr:colOff>
      <xdr:row>40</xdr:row>
      <xdr:rowOff>215901</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7081838" y="9170194"/>
          <a:ext cx="1966912" cy="2749551"/>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latin typeface="Lato" panose="020F0502020204030203" pitchFamily="34" charset="0"/>
            </a:rPr>
            <a:t>Does </a:t>
          </a:r>
          <a:r>
            <a:rPr lang="en-US" sz="1100" b="1" baseline="0">
              <a:latin typeface="Lato" panose="020F0502020204030203" pitchFamily="34" charset="0"/>
            </a:rPr>
            <a:t>it meet the standards?</a:t>
          </a:r>
          <a:endParaRPr lang="en-US" sz="1100" b="1">
            <a:latin typeface="Lato" panose="020F0502020204030203" pitchFamily="34" charset="0"/>
          </a:endParaRPr>
        </a:p>
      </xdr:txBody>
    </xdr:sp>
    <xdr:clientData/>
  </xdr:twoCellAnchor>
  <xdr:twoCellAnchor>
    <xdr:from>
      <xdr:col>7</xdr:col>
      <xdr:colOff>219074</xdr:colOff>
      <xdr:row>32</xdr:row>
      <xdr:rowOff>511969</xdr:rowOff>
    </xdr:from>
    <xdr:to>
      <xdr:col>8</xdr:col>
      <xdr:colOff>885825</xdr:colOff>
      <xdr:row>35</xdr:row>
      <xdr:rowOff>47625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343774" y="9370219"/>
          <a:ext cx="1762126" cy="516731"/>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solidFill>
                <a:srgbClr val="006100"/>
              </a:solidFill>
              <a:latin typeface="Lato" panose="020F0502020204030203" pitchFamily="34" charset="0"/>
            </a:rPr>
            <a:t>Meets Standard,</a:t>
          </a:r>
          <a:r>
            <a:rPr lang="en-US" sz="1100" baseline="0">
              <a:solidFill>
                <a:srgbClr val="006100"/>
              </a:solidFill>
              <a:latin typeface="Lato" panose="020F0502020204030203" pitchFamily="34" charset="0"/>
            </a:rPr>
            <a:t> whether an Entree or a Snack/side</a:t>
          </a:r>
        </a:p>
        <a:p>
          <a:endParaRPr lang="en-US" sz="1100">
            <a:solidFill>
              <a:sysClr val="windowText" lastClr="000000"/>
            </a:solidFill>
          </a:endParaRPr>
        </a:p>
        <a:p>
          <a:endParaRPr lang="en-US" sz="1100"/>
        </a:p>
        <a:p>
          <a:endParaRPr lang="en-US" sz="1100" baseline="0"/>
        </a:p>
      </xdr:txBody>
    </xdr:sp>
    <xdr:clientData/>
  </xdr:twoCellAnchor>
  <xdr:twoCellAnchor>
    <xdr:from>
      <xdr:col>7</xdr:col>
      <xdr:colOff>233364</xdr:colOff>
      <xdr:row>35</xdr:row>
      <xdr:rowOff>190501</xdr:rowOff>
    </xdr:from>
    <xdr:to>
      <xdr:col>8</xdr:col>
      <xdr:colOff>854869</xdr:colOff>
      <xdr:row>37</xdr:row>
      <xdr:rowOff>59531</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7358064" y="10029826"/>
          <a:ext cx="1716880" cy="46910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rgbClr val="1F497D"/>
              </a:solidFill>
              <a:latin typeface="Lato" panose="020F0502020204030203" pitchFamily="34" charset="0"/>
              <a:ea typeface="+mn-ea"/>
              <a:cs typeface="+mn-cs"/>
            </a:rPr>
            <a:t>Only</a:t>
          </a:r>
          <a:r>
            <a:rPr lang="en-US" sz="1100" baseline="0">
              <a:solidFill>
                <a:srgbClr val="1F497D"/>
              </a:solidFill>
              <a:latin typeface="Lato" panose="020F0502020204030203" pitchFamily="34" charset="0"/>
              <a:ea typeface="+mn-ea"/>
              <a:cs typeface="+mn-cs"/>
            </a:rPr>
            <a:t> meets standards if the item is an Entree</a:t>
          </a:r>
          <a:endParaRPr lang="en-US" sz="1100">
            <a:solidFill>
              <a:srgbClr val="1F497D"/>
            </a:solidFill>
            <a:latin typeface="Lato" panose="020F0502020204030203" pitchFamily="34" charset="0"/>
            <a:ea typeface="+mn-ea"/>
            <a:cs typeface="+mn-cs"/>
          </a:endParaRPr>
        </a:p>
        <a:p>
          <a:endParaRPr lang="en-US" sz="1100"/>
        </a:p>
      </xdr:txBody>
    </xdr:sp>
    <xdr:clientData/>
  </xdr:twoCellAnchor>
  <xdr:twoCellAnchor>
    <xdr:from>
      <xdr:col>7</xdr:col>
      <xdr:colOff>290512</xdr:colOff>
      <xdr:row>37</xdr:row>
      <xdr:rowOff>169070</xdr:rowOff>
    </xdr:from>
    <xdr:to>
      <xdr:col>8</xdr:col>
      <xdr:colOff>807244</xdr:colOff>
      <xdr:row>38</xdr:row>
      <xdr:rowOff>333376</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7415212" y="10608470"/>
          <a:ext cx="1612107" cy="564356"/>
        </a:xfrm>
        <a:prstGeom prst="rect">
          <a:avLst/>
        </a:prstGeom>
        <a:solidFill>
          <a:srgbClr val="FFC7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solidFill>
                <a:srgbClr val="9C0006"/>
              </a:solidFill>
              <a:latin typeface="Lato" panose="020F0502020204030203" pitchFamily="34" charset="0"/>
            </a:rPr>
            <a:t>Does not meet standard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761994</xdr:colOff>
      <xdr:row>20</xdr:row>
      <xdr:rowOff>187589</xdr:rowOff>
    </xdr:from>
    <xdr:to>
      <xdr:col>8</xdr:col>
      <xdr:colOff>257175</xdr:colOff>
      <xdr:row>23</xdr:row>
      <xdr:rowOff>317495</xdr:rowOff>
    </xdr:to>
    <xdr:sp macro="" textlink="">
      <xdr:nvSpPr>
        <xdr:cNvPr id="3" name="TextBox 2">
          <a:extLst>
            <a:ext uri="{FF2B5EF4-FFF2-40B4-BE49-F238E27FC236}">
              <a16:creationId xmlns:a16="http://schemas.microsoft.com/office/drawing/2014/main" id="{72FFC2E8-22F8-4DF3-95CA-E2DC608EA01F}"/>
            </a:ext>
          </a:extLst>
        </xdr:cNvPr>
        <xdr:cNvSpPr txBox="1"/>
      </xdr:nvSpPr>
      <xdr:spPr>
        <a:xfrm>
          <a:off x="3409944" y="5121539"/>
          <a:ext cx="4873631" cy="1184006"/>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latin typeface="Lato" panose="020F0502020204030203" pitchFamily="34" charset="0"/>
            </a:rPr>
            <a:t>Food</a:t>
          </a:r>
          <a:r>
            <a:rPr lang="en-US" sz="1400" b="1" baseline="0">
              <a:latin typeface="Lato" panose="020F0502020204030203" pitchFamily="34" charset="0"/>
            </a:rPr>
            <a:t> item: General Standards</a:t>
          </a:r>
          <a:endParaRPr lang="en-US" sz="1400" b="1">
            <a:latin typeface="Lato" panose="020F0502020204030203" pitchFamily="34" charset="0"/>
          </a:endParaRPr>
        </a:p>
        <a:p>
          <a:r>
            <a:rPr lang="en-US" sz="1100">
              <a:latin typeface="Lato" panose="020F0502020204030203" pitchFamily="34" charset="0"/>
            </a:rPr>
            <a:t>1) Whole grain-rich product</a:t>
          </a:r>
        </a:p>
        <a:p>
          <a:r>
            <a:rPr lang="en-US" sz="1100">
              <a:latin typeface="Lato" panose="020F0502020204030203" pitchFamily="34" charset="0"/>
            </a:rPr>
            <a:t>2)</a:t>
          </a:r>
          <a:r>
            <a:rPr lang="en-US" sz="1100" baseline="0">
              <a:latin typeface="Lato" panose="020F0502020204030203" pitchFamily="34" charset="0"/>
            </a:rPr>
            <a:t> </a:t>
          </a:r>
          <a:r>
            <a:rPr lang="en-US" sz="1100">
              <a:latin typeface="Lato" panose="020F0502020204030203" pitchFamily="34" charset="0"/>
            </a:rPr>
            <a:t>Have</a:t>
          </a:r>
          <a:r>
            <a:rPr lang="en-US" sz="1100" baseline="0">
              <a:latin typeface="Lato" panose="020F0502020204030203" pitchFamily="34" charset="0"/>
            </a:rPr>
            <a:t> a fruit, vegetable, dairy product or protein food (meat, beans, poultry, etc.) as the first ingredient. Note: Use the ingredient list to the left.</a:t>
          </a:r>
        </a:p>
        <a:p>
          <a:r>
            <a:rPr lang="en-US" sz="1100" baseline="0">
              <a:latin typeface="Lato" panose="020F0502020204030203" pitchFamily="34" charset="0"/>
            </a:rPr>
            <a:t>3) Be a "combination food" with at least 1/4 c. fruit and/or vegetable per serving</a:t>
          </a:r>
        </a:p>
        <a:p>
          <a:endParaRPr lang="en-US" sz="1100">
            <a:latin typeface="Bell MT" pitchFamily="18" charset="0"/>
          </a:endParaRPr>
        </a:p>
      </xdr:txBody>
    </xdr:sp>
    <xdr:clientData/>
  </xdr:twoCellAnchor>
  <xdr:twoCellAnchor>
    <xdr:from>
      <xdr:col>7</xdr:col>
      <xdr:colOff>152400</xdr:colOff>
      <xdr:row>32</xdr:row>
      <xdr:rowOff>38100</xdr:rowOff>
    </xdr:from>
    <xdr:to>
      <xdr:col>8</xdr:col>
      <xdr:colOff>1005416</xdr:colOff>
      <xdr:row>40</xdr:row>
      <xdr:rowOff>215901</xdr:rowOff>
    </xdr:to>
    <xdr:sp macro="" textlink="">
      <xdr:nvSpPr>
        <xdr:cNvPr id="4" name="TextBox 3">
          <a:extLst>
            <a:ext uri="{FF2B5EF4-FFF2-40B4-BE49-F238E27FC236}">
              <a16:creationId xmlns:a16="http://schemas.microsoft.com/office/drawing/2014/main" id="{2A9B7CEF-2066-4A24-9007-3676520B94EE}"/>
            </a:ext>
          </a:extLst>
        </xdr:cNvPr>
        <xdr:cNvSpPr txBox="1"/>
      </xdr:nvSpPr>
      <xdr:spPr>
        <a:xfrm>
          <a:off x="7126817" y="9108017"/>
          <a:ext cx="1932516" cy="2728384"/>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latin typeface="Lato" panose="020F0502020204030203" pitchFamily="34" charset="0"/>
            </a:rPr>
            <a:t>Does </a:t>
          </a:r>
          <a:r>
            <a:rPr lang="en-US" sz="1100" b="1" baseline="0">
              <a:latin typeface="Lato" panose="020F0502020204030203" pitchFamily="34" charset="0"/>
            </a:rPr>
            <a:t>it meet the standards?</a:t>
          </a:r>
          <a:endParaRPr lang="en-US" sz="1100" b="1">
            <a:latin typeface="Lato" panose="020F0502020204030203" pitchFamily="34" charset="0"/>
          </a:endParaRPr>
        </a:p>
      </xdr:txBody>
    </xdr:sp>
    <xdr:clientData/>
  </xdr:twoCellAnchor>
  <xdr:twoCellAnchor>
    <xdr:from>
      <xdr:col>7</xdr:col>
      <xdr:colOff>219074</xdr:colOff>
      <xdr:row>32</xdr:row>
      <xdr:rowOff>511969</xdr:rowOff>
    </xdr:from>
    <xdr:to>
      <xdr:col>8</xdr:col>
      <xdr:colOff>885825</xdr:colOff>
      <xdr:row>35</xdr:row>
      <xdr:rowOff>47625</xdr:rowOff>
    </xdr:to>
    <xdr:sp macro="" textlink="">
      <xdr:nvSpPr>
        <xdr:cNvPr id="5" name="TextBox 4">
          <a:extLst>
            <a:ext uri="{FF2B5EF4-FFF2-40B4-BE49-F238E27FC236}">
              <a16:creationId xmlns:a16="http://schemas.microsoft.com/office/drawing/2014/main" id="{8E5C3D11-4F58-4088-A2C5-8F77EBEC1FB3}"/>
            </a:ext>
          </a:extLst>
        </xdr:cNvPr>
        <xdr:cNvSpPr txBox="1"/>
      </xdr:nvSpPr>
      <xdr:spPr>
        <a:xfrm>
          <a:off x="7175499" y="9579769"/>
          <a:ext cx="1736726" cy="475456"/>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solidFill>
                <a:srgbClr val="006100"/>
              </a:solidFill>
              <a:latin typeface="Lato" panose="020F0502020204030203" pitchFamily="34" charset="0"/>
            </a:rPr>
            <a:t>Meets Standard,</a:t>
          </a:r>
          <a:r>
            <a:rPr lang="en-US" sz="1100" baseline="0">
              <a:solidFill>
                <a:srgbClr val="006100"/>
              </a:solidFill>
              <a:latin typeface="Lato" panose="020F0502020204030203" pitchFamily="34" charset="0"/>
            </a:rPr>
            <a:t> whether an Entree or a Snack/side</a:t>
          </a:r>
        </a:p>
        <a:p>
          <a:endParaRPr lang="en-US" sz="1100">
            <a:solidFill>
              <a:sysClr val="windowText" lastClr="000000"/>
            </a:solidFill>
          </a:endParaRPr>
        </a:p>
        <a:p>
          <a:endParaRPr lang="en-US" sz="1100"/>
        </a:p>
        <a:p>
          <a:endParaRPr lang="en-US" sz="1100" baseline="0"/>
        </a:p>
      </xdr:txBody>
    </xdr:sp>
    <xdr:clientData/>
  </xdr:twoCellAnchor>
  <xdr:twoCellAnchor>
    <xdr:from>
      <xdr:col>7</xdr:col>
      <xdr:colOff>233364</xdr:colOff>
      <xdr:row>35</xdr:row>
      <xdr:rowOff>190501</xdr:rowOff>
    </xdr:from>
    <xdr:to>
      <xdr:col>8</xdr:col>
      <xdr:colOff>854869</xdr:colOff>
      <xdr:row>37</xdr:row>
      <xdr:rowOff>59531</xdr:rowOff>
    </xdr:to>
    <xdr:sp macro="" textlink="">
      <xdr:nvSpPr>
        <xdr:cNvPr id="6" name="TextBox 5">
          <a:extLst>
            <a:ext uri="{FF2B5EF4-FFF2-40B4-BE49-F238E27FC236}">
              <a16:creationId xmlns:a16="http://schemas.microsoft.com/office/drawing/2014/main" id="{C97715C2-8BD3-4639-910D-E5A3558DDA58}"/>
            </a:ext>
          </a:extLst>
        </xdr:cNvPr>
        <xdr:cNvSpPr txBox="1"/>
      </xdr:nvSpPr>
      <xdr:spPr>
        <a:xfrm>
          <a:off x="7189789" y="10201276"/>
          <a:ext cx="1694655" cy="46910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rgbClr val="1F497D"/>
              </a:solidFill>
              <a:latin typeface="Lato" panose="020F0502020204030203" pitchFamily="34" charset="0"/>
              <a:ea typeface="+mn-ea"/>
              <a:cs typeface="+mn-cs"/>
            </a:rPr>
            <a:t>Only</a:t>
          </a:r>
          <a:r>
            <a:rPr lang="en-US" sz="1100" baseline="0">
              <a:solidFill>
                <a:srgbClr val="1F497D"/>
              </a:solidFill>
              <a:latin typeface="Lato" panose="020F0502020204030203" pitchFamily="34" charset="0"/>
              <a:ea typeface="+mn-ea"/>
              <a:cs typeface="+mn-cs"/>
            </a:rPr>
            <a:t> meets standards if the item is an Entree</a:t>
          </a:r>
          <a:endParaRPr lang="en-US" sz="1100">
            <a:solidFill>
              <a:srgbClr val="1F497D"/>
            </a:solidFill>
            <a:latin typeface="Lato" panose="020F0502020204030203" pitchFamily="34" charset="0"/>
            <a:ea typeface="+mn-ea"/>
            <a:cs typeface="+mn-cs"/>
          </a:endParaRPr>
        </a:p>
        <a:p>
          <a:endParaRPr lang="en-US" sz="1100"/>
        </a:p>
      </xdr:txBody>
    </xdr:sp>
    <xdr:clientData/>
  </xdr:twoCellAnchor>
  <xdr:twoCellAnchor>
    <xdr:from>
      <xdr:col>7</xdr:col>
      <xdr:colOff>290512</xdr:colOff>
      <xdr:row>37</xdr:row>
      <xdr:rowOff>169070</xdr:rowOff>
    </xdr:from>
    <xdr:to>
      <xdr:col>8</xdr:col>
      <xdr:colOff>807244</xdr:colOff>
      <xdr:row>38</xdr:row>
      <xdr:rowOff>333376</xdr:rowOff>
    </xdr:to>
    <xdr:sp macro="" textlink="">
      <xdr:nvSpPr>
        <xdr:cNvPr id="7" name="TextBox 6">
          <a:extLst>
            <a:ext uri="{FF2B5EF4-FFF2-40B4-BE49-F238E27FC236}">
              <a16:creationId xmlns:a16="http://schemas.microsoft.com/office/drawing/2014/main" id="{06A85A93-3EC2-41F0-8636-70AB7C79D8E0}"/>
            </a:ext>
          </a:extLst>
        </xdr:cNvPr>
        <xdr:cNvSpPr txBox="1"/>
      </xdr:nvSpPr>
      <xdr:spPr>
        <a:xfrm>
          <a:off x="7246937" y="10779920"/>
          <a:ext cx="1593057" cy="561181"/>
        </a:xfrm>
        <a:prstGeom prst="rect">
          <a:avLst/>
        </a:prstGeom>
        <a:solidFill>
          <a:srgbClr val="FFC7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solidFill>
                <a:srgbClr val="9C0006"/>
              </a:solidFill>
              <a:latin typeface="Lato" panose="020F0502020204030203" pitchFamily="34" charset="0"/>
            </a:rPr>
            <a:t>Does not meet standard</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
  <sheetViews>
    <sheetView tabSelected="1" zoomScaleNormal="100" workbookViewId="0"/>
  </sheetViews>
  <sheetFormatPr defaultColWidth="9.109375" defaultRowHeight="13.8" x14ac:dyDescent="0.25"/>
  <cols>
    <col min="1" max="1" width="116.5546875" style="57" customWidth="1"/>
    <col min="2" max="16384" width="9.109375" style="57"/>
  </cols>
  <sheetData>
    <row r="1" spans="1:13" ht="42" customHeight="1" thickBot="1" x14ac:dyDescent="0.6">
      <c r="A1" s="10" t="s">
        <v>28</v>
      </c>
      <c r="B1" s="61"/>
      <c r="C1" s="61"/>
      <c r="D1" s="61"/>
      <c r="E1" s="61"/>
      <c r="F1" s="61"/>
      <c r="G1" s="61"/>
      <c r="H1" s="61"/>
      <c r="I1" s="61"/>
      <c r="J1" s="61"/>
      <c r="K1" s="61"/>
      <c r="L1" s="61"/>
      <c r="M1" s="61"/>
    </row>
    <row r="2" spans="1:13" ht="95.55" customHeight="1" thickBot="1" x14ac:dyDescent="0.35">
      <c r="A2" s="9" t="s">
        <v>45</v>
      </c>
      <c r="B2" s="60"/>
      <c r="C2" s="60"/>
      <c r="D2" s="60"/>
      <c r="E2" s="60"/>
      <c r="F2" s="60"/>
      <c r="G2" s="60"/>
      <c r="H2" s="60"/>
      <c r="I2" s="60"/>
      <c r="J2" s="60"/>
      <c r="K2" s="60"/>
      <c r="L2" s="60"/>
      <c r="M2" s="60"/>
    </row>
    <row r="3" spans="1:13" ht="28.95" customHeight="1" x14ac:dyDescent="0.3">
      <c r="A3" s="1" t="s">
        <v>25</v>
      </c>
      <c r="B3" s="60"/>
      <c r="C3" s="60"/>
      <c r="D3" s="60"/>
      <c r="E3" s="60"/>
      <c r="F3" s="60"/>
      <c r="G3" s="60"/>
      <c r="H3" s="60"/>
      <c r="I3" s="60"/>
      <c r="J3" s="60"/>
      <c r="K3" s="60"/>
      <c r="L3" s="60"/>
      <c r="M3" s="60"/>
    </row>
    <row r="4" spans="1:13" ht="52.95" customHeight="1" thickBot="1" x14ac:dyDescent="0.35">
      <c r="A4" s="2" t="s">
        <v>44</v>
      </c>
      <c r="B4" s="60"/>
      <c r="C4" s="60"/>
      <c r="D4" s="60"/>
      <c r="E4" s="60"/>
      <c r="F4" s="60"/>
      <c r="G4" s="60"/>
      <c r="H4" s="60"/>
      <c r="I4" s="60"/>
      <c r="J4" s="60"/>
      <c r="K4" s="60"/>
      <c r="L4" s="60"/>
      <c r="M4" s="60"/>
    </row>
    <row r="5" spans="1:13" ht="21.6" thickBot="1" x14ac:dyDescent="0.45">
      <c r="A5" s="3" t="s">
        <v>27</v>
      </c>
      <c r="B5" s="59"/>
      <c r="C5" s="59"/>
    </row>
    <row r="6" spans="1:13" ht="14.4" x14ac:dyDescent="0.3">
      <c r="A6" s="5"/>
    </row>
    <row r="7" spans="1:13" x14ac:dyDescent="0.25">
      <c r="A7" s="6"/>
    </row>
    <row r="8" spans="1:13" x14ac:dyDescent="0.25">
      <c r="A8" s="6"/>
    </row>
    <row r="9" spans="1:13" x14ac:dyDescent="0.25">
      <c r="A9" s="6"/>
    </row>
    <row r="10" spans="1:13" x14ac:dyDescent="0.25">
      <c r="A10" s="6"/>
    </row>
    <row r="11" spans="1:13" x14ac:dyDescent="0.25">
      <c r="A11" s="6"/>
    </row>
    <row r="12" spans="1:13" ht="15" x14ac:dyDescent="0.25">
      <c r="A12" s="7" t="s">
        <v>29</v>
      </c>
    </row>
    <row r="13" spans="1:13" ht="14.4" thickBot="1" x14ac:dyDescent="0.3">
      <c r="A13" s="8"/>
    </row>
    <row r="26" spans="1:3" ht="21" x14ac:dyDescent="0.4">
      <c r="A26" s="107"/>
      <c r="B26" s="107"/>
      <c r="C26" s="107"/>
    </row>
    <row r="27" spans="1:3" ht="15" x14ac:dyDescent="0.25">
      <c r="A27" s="58"/>
    </row>
  </sheetData>
  <mergeCells count="1">
    <mergeCell ref="A26:C26"/>
  </mergeCells>
  <hyperlinks>
    <hyperlink ref="A3" location="'Recipe Analysis'!A1" display="Recipe Analysis tab- Th" xr:uid="{00000000-0004-0000-0000-000000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2"/>
  <sheetViews>
    <sheetView zoomScale="80" zoomScaleNormal="80" zoomScalePageLayoutView="90" workbookViewId="0">
      <selection activeCell="J19" sqref="J19"/>
    </sheetView>
  </sheetViews>
  <sheetFormatPr defaultColWidth="9.109375" defaultRowHeight="15.6" x14ac:dyDescent="0.3"/>
  <cols>
    <col min="1" max="1" width="7.109375" style="56" customWidth="1"/>
    <col min="2" max="4" width="15.33203125" style="56" customWidth="1"/>
    <col min="5" max="5" width="15.44140625" style="56" customWidth="1"/>
    <col min="6" max="9" width="15.33203125" style="56" customWidth="1"/>
    <col min="10" max="10" width="9.109375" style="56"/>
    <col min="11" max="11" width="24.5546875" style="56" customWidth="1"/>
    <col min="12" max="16384" width="9.109375" style="56"/>
  </cols>
  <sheetData>
    <row r="1" spans="1:21" ht="20.399999999999999" x14ac:dyDescent="0.35">
      <c r="A1" s="116" t="s">
        <v>30</v>
      </c>
      <c r="B1" s="117"/>
      <c r="C1" s="117"/>
      <c r="D1" s="117"/>
      <c r="E1" s="117"/>
      <c r="F1" s="117"/>
      <c r="G1" s="117"/>
      <c r="H1" s="117"/>
      <c r="I1" s="64"/>
      <c r="J1" s="85"/>
      <c r="K1" s="86"/>
      <c r="L1" s="86"/>
      <c r="M1" s="86"/>
      <c r="N1" s="86"/>
      <c r="O1" s="86"/>
      <c r="P1" s="86"/>
      <c r="Q1" s="86"/>
      <c r="R1" s="86"/>
      <c r="S1" s="86"/>
      <c r="T1" s="86"/>
      <c r="U1" s="87"/>
    </row>
    <row r="2" spans="1:21" ht="27" customHeight="1" x14ac:dyDescent="0.3">
      <c r="A2" s="11" t="s">
        <v>23</v>
      </c>
      <c r="B2" s="113"/>
      <c r="C2" s="114"/>
      <c r="D2" s="114"/>
      <c r="E2" s="115"/>
      <c r="F2" s="111" t="s">
        <v>26</v>
      </c>
      <c r="G2" s="112"/>
      <c r="H2" s="12"/>
      <c r="I2" s="65"/>
      <c r="J2" s="88"/>
      <c r="K2" s="89"/>
      <c r="L2" s="89"/>
      <c r="M2" s="89"/>
      <c r="N2" s="89"/>
      <c r="O2" s="89"/>
      <c r="P2" s="89"/>
      <c r="Q2" s="89"/>
      <c r="R2" s="89"/>
      <c r="S2" s="89"/>
      <c r="T2" s="89"/>
      <c r="U2" s="90"/>
    </row>
    <row r="3" spans="1:21" ht="23.25" customHeight="1" x14ac:dyDescent="0.3">
      <c r="A3" s="82" t="s">
        <v>24</v>
      </c>
      <c r="B3" s="83"/>
      <c r="C3" s="83"/>
      <c r="D3" s="83"/>
      <c r="E3" s="83"/>
      <c r="F3" s="84"/>
      <c r="G3" s="118"/>
      <c r="H3" s="118"/>
      <c r="I3" s="66"/>
      <c r="J3" s="88"/>
      <c r="K3" s="89"/>
      <c r="L3" s="89"/>
      <c r="M3" s="89"/>
      <c r="N3" s="89"/>
      <c r="O3" s="89"/>
      <c r="P3" s="89"/>
      <c r="Q3" s="89"/>
      <c r="R3" s="89"/>
      <c r="S3" s="89"/>
      <c r="T3" s="89"/>
      <c r="U3" s="90"/>
    </row>
    <row r="4" spans="1:21" ht="63" customHeight="1" x14ac:dyDescent="0.3">
      <c r="A4" s="13"/>
      <c r="B4" s="14" t="s">
        <v>12</v>
      </c>
      <c r="C4" s="15" t="s">
        <v>31</v>
      </c>
      <c r="D4" s="16" t="s">
        <v>43</v>
      </c>
      <c r="E4" s="17" t="s">
        <v>32</v>
      </c>
      <c r="F4" s="17" t="s">
        <v>33</v>
      </c>
      <c r="G4" s="17" t="s">
        <v>34</v>
      </c>
      <c r="H4" s="17" t="s">
        <v>35</v>
      </c>
      <c r="I4" s="67" t="s">
        <v>36</v>
      </c>
      <c r="J4" s="88"/>
      <c r="K4" s="89"/>
      <c r="L4" s="89"/>
      <c r="M4" s="89"/>
      <c r="N4" s="89"/>
      <c r="O4" s="89"/>
      <c r="P4" s="89"/>
      <c r="Q4" s="89"/>
      <c r="R4" s="89"/>
      <c r="S4" s="89"/>
      <c r="T4" s="89"/>
      <c r="U4" s="90"/>
    </row>
    <row r="5" spans="1:21" x14ac:dyDescent="0.3">
      <c r="A5" s="13">
        <v>1</v>
      </c>
      <c r="B5" s="18"/>
      <c r="C5" s="19"/>
      <c r="D5" s="18"/>
      <c r="E5" s="18"/>
      <c r="F5" s="18"/>
      <c r="G5" s="18"/>
      <c r="H5" s="18"/>
      <c r="I5" s="68"/>
      <c r="J5" s="88"/>
      <c r="K5" s="89"/>
      <c r="L5" s="89"/>
      <c r="M5" s="89"/>
      <c r="N5" s="89"/>
      <c r="O5" s="89"/>
      <c r="P5" s="89"/>
      <c r="Q5" s="89"/>
      <c r="R5" s="89"/>
      <c r="S5" s="89"/>
      <c r="T5" s="89"/>
      <c r="U5" s="90"/>
    </row>
    <row r="6" spans="1:21" x14ac:dyDescent="0.3">
      <c r="A6" s="13">
        <v>2</v>
      </c>
      <c r="B6" s="20"/>
      <c r="C6" s="21"/>
      <c r="D6" s="20"/>
      <c r="E6" s="20"/>
      <c r="F6" s="20"/>
      <c r="G6" s="20"/>
      <c r="H6" s="20"/>
      <c r="I6" s="69"/>
      <c r="J6" s="88"/>
      <c r="K6" s="89"/>
      <c r="L6" s="89"/>
      <c r="M6" s="89"/>
      <c r="N6" s="89"/>
      <c r="O6" s="89"/>
      <c r="P6" s="89"/>
      <c r="Q6" s="89"/>
      <c r="R6" s="89"/>
      <c r="S6" s="89"/>
      <c r="T6" s="89"/>
      <c r="U6" s="90"/>
    </row>
    <row r="7" spans="1:21" x14ac:dyDescent="0.3">
      <c r="A7" s="13">
        <v>3</v>
      </c>
      <c r="B7" s="18"/>
      <c r="C7" s="19"/>
      <c r="D7" s="18"/>
      <c r="E7" s="18"/>
      <c r="F7" s="18"/>
      <c r="G7" s="18"/>
      <c r="H7" s="18"/>
      <c r="I7" s="68"/>
      <c r="J7" s="88"/>
      <c r="K7" s="89"/>
      <c r="L7" s="89"/>
      <c r="M7" s="89"/>
      <c r="N7" s="89"/>
      <c r="O7" s="89"/>
      <c r="P7" s="89"/>
      <c r="Q7" s="89"/>
      <c r="R7" s="89"/>
      <c r="S7" s="89"/>
      <c r="T7" s="89"/>
      <c r="U7" s="90"/>
    </row>
    <row r="8" spans="1:21" x14ac:dyDescent="0.3">
      <c r="A8" s="13">
        <v>4</v>
      </c>
      <c r="B8" s="20"/>
      <c r="C8" s="21"/>
      <c r="D8" s="20"/>
      <c r="E8" s="20"/>
      <c r="F8" s="20"/>
      <c r="G8" s="20"/>
      <c r="H8" s="20"/>
      <c r="I8" s="69"/>
      <c r="J8" s="88"/>
      <c r="K8" s="89"/>
      <c r="L8" s="89"/>
      <c r="M8" s="89"/>
      <c r="N8" s="89"/>
      <c r="O8" s="89"/>
      <c r="P8" s="89"/>
      <c r="Q8" s="89"/>
      <c r="R8" s="89"/>
      <c r="S8" s="89"/>
      <c r="T8" s="89"/>
      <c r="U8" s="90"/>
    </row>
    <row r="9" spans="1:21" x14ac:dyDescent="0.3">
      <c r="A9" s="13">
        <v>5</v>
      </c>
      <c r="B9" s="18"/>
      <c r="C9" s="19"/>
      <c r="D9" s="18"/>
      <c r="E9" s="18"/>
      <c r="F9" s="18"/>
      <c r="G9" s="18"/>
      <c r="H9" s="18"/>
      <c r="I9" s="68"/>
      <c r="J9" s="88"/>
      <c r="K9" s="89"/>
      <c r="L9" s="89"/>
      <c r="M9" s="89"/>
      <c r="N9" s="89"/>
      <c r="O9" s="89"/>
      <c r="P9" s="89"/>
      <c r="Q9" s="89"/>
      <c r="R9" s="89"/>
      <c r="S9" s="89"/>
      <c r="T9" s="89"/>
      <c r="U9" s="90"/>
    </row>
    <row r="10" spans="1:21" x14ac:dyDescent="0.3">
      <c r="A10" s="13">
        <v>6</v>
      </c>
      <c r="B10" s="20"/>
      <c r="C10" s="21"/>
      <c r="D10" s="20"/>
      <c r="E10" s="20"/>
      <c r="F10" s="20"/>
      <c r="G10" s="20"/>
      <c r="H10" s="20"/>
      <c r="I10" s="69"/>
      <c r="J10" s="88"/>
      <c r="K10" s="89"/>
      <c r="L10" s="89"/>
      <c r="M10" s="89"/>
      <c r="N10" s="89"/>
      <c r="O10" s="89"/>
      <c r="P10" s="89"/>
      <c r="Q10" s="89"/>
      <c r="R10" s="89"/>
      <c r="S10" s="89"/>
      <c r="T10" s="89"/>
      <c r="U10" s="90"/>
    </row>
    <row r="11" spans="1:21" x14ac:dyDescent="0.3">
      <c r="A11" s="13">
        <v>7</v>
      </c>
      <c r="B11" s="18"/>
      <c r="C11" s="19"/>
      <c r="D11" s="18"/>
      <c r="E11" s="18"/>
      <c r="F11" s="18"/>
      <c r="G11" s="18"/>
      <c r="H11" s="18"/>
      <c r="I11" s="68"/>
      <c r="J11" s="88"/>
      <c r="K11" s="89"/>
      <c r="L11" s="89"/>
      <c r="M11" s="89"/>
      <c r="N11" s="89"/>
      <c r="O11" s="89"/>
      <c r="P11" s="89"/>
      <c r="Q11" s="89"/>
      <c r="R11" s="89"/>
      <c r="S11" s="89"/>
      <c r="T11" s="89"/>
      <c r="U11" s="90"/>
    </row>
    <row r="12" spans="1:21" x14ac:dyDescent="0.3">
      <c r="A12" s="13">
        <v>8</v>
      </c>
      <c r="B12" s="20"/>
      <c r="C12" s="21"/>
      <c r="D12" s="20"/>
      <c r="E12" s="20"/>
      <c r="F12" s="20"/>
      <c r="G12" s="20"/>
      <c r="H12" s="20"/>
      <c r="I12" s="69"/>
      <c r="J12" s="88"/>
      <c r="K12" s="89"/>
      <c r="L12" s="89"/>
      <c r="M12" s="89"/>
      <c r="N12" s="89"/>
      <c r="O12" s="89"/>
      <c r="P12" s="89"/>
      <c r="Q12" s="89"/>
      <c r="R12" s="89"/>
      <c r="S12" s="89"/>
      <c r="T12" s="89"/>
      <c r="U12" s="90"/>
    </row>
    <row r="13" spans="1:21" x14ac:dyDescent="0.3">
      <c r="A13" s="13">
        <v>9</v>
      </c>
      <c r="B13" s="18"/>
      <c r="C13" s="19"/>
      <c r="D13" s="18"/>
      <c r="E13" s="18"/>
      <c r="F13" s="18"/>
      <c r="G13" s="18"/>
      <c r="H13" s="18"/>
      <c r="I13" s="68"/>
      <c r="J13" s="88"/>
      <c r="K13" s="89"/>
      <c r="L13" s="89"/>
      <c r="M13" s="89"/>
      <c r="N13" s="89"/>
      <c r="O13" s="89"/>
      <c r="P13" s="89"/>
      <c r="Q13" s="89"/>
      <c r="R13" s="89"/>
      <c r="S13" s="89"/>
      <c r="T13" s="89"/>
      <c r="U13" s="90"/>
    </row>
    <row r="14" spans="1:21" x14ac:dyDescent="0.3">
      <c r="A14" s="13">
        <v>10</v>
      </c>
      <c r="B14" s="20"/>
      <c r="C14" s="21"/>
      <c r="D14" s="20"/>
      <c r="E14" s="20"/>
      <c r="F14" s="20"/>
      <c r="G14" s="20"/>
      <c r="H14" s="20"/>
      <c r="I14" s="69"/>
      <c r="J14" s="88"/>
      <c r="K14" s="89"/>
      <c r="L14" s="89"/>
      <c r="M14" s="89"/>
      <c r="N14" s="89"/>
      <c r="O14" s="89"/>
      <c r="P14" s="89"/>
      <c r="Q14" s="89"/>
      <c r="R14" s="89"/>
      <c r="S14" s="89"/>
      <c r="T14" s="89"/>
      <c r="U14" s="90"/>
    </row>
    <row r="15" spans="1:21" x14ac:dyDescent="0.3">
      <c r="A15" s="13">
        <v>11</v>
      </c>
      <c r="B15" s="18"/>
      <c r="C15" s="19"/>
      <c r="D15" s="18"/>
      <c r="E15" s="18"/>
      <c r="F15" s="18"/>
      <c r="G15" s="18"/>
      <c r="H15" s="18"/>
      <c r="I15" s="68"/>
      <c r="J15" s="88"/>
      <c r="K15" s="89"/>
      <c r="L15" s="89"/>
      <c r="M15" s="89"/>
      <c r="N15" s="89"/>
      <c r="O15" s="89"/>
      <c r="P15" s="89"/>
      <c r="Q15" s="89"/>
      <c r="R15" s="89"/>
      <c r="S15" s="89"/>
      <c r="T15" s="89"/>
      <c r="U15" s="90"/>
    </row>
    <row r="16" spans="1:21" x14ac:dyDescent="0.3">
      <c r="A16" s="13">
        <v>12</v>
      </c>
      <c r="B16" s="20"/>
      <c r="C16" s="21"/>
      <c r="D16" s="20"/>
      <c r="E16" s="20"/>
      <c r="F16" s="20"/>
      <c r="G16" s="20"/>
      <c r="H16" s="20"/>
      <c r="I16" s="69"/>
      <c r="J16" s="88"/>
      <c r="K16" s="89"/>
      <c r="L16" s="89"/>
      <c r="M16" s="89"/>
      <c r="N16" s="89"/>
      <c r="O16" s="89"/>
      <c r="P16" s="89"/>
      <c r="Q16" s="89"/>
      <c r="R16" s="89"/>
      <c r="S16" s="89"/>
      <c r="T16" s="89"/>
      <c r="U16" s="90"/>
    </row>
    <row r="17" spans="1:21" x14ac:dyDescent="0.3">
      <c r="A17" s="13">
        <v>13</v>
      </c>
      <c r="B17" s="18"/>
      <c r="C17" s="19"/>
      <c r="D17" s="18"/>
      <c r="E17" s="18"/>
      <c r="F17" s="18"/>
      <c r="G17" s="18"/>
      <c r="H17" s="18"/>
      <c r="I17" s="68"/>
      <c r="J17" s="88"/>
      <c r="K17" s="89"/>
      <c r="L17" s="89"/>
      <c r="M17" s="89"/>
      <c r="N17" s="89"/>
      <c r="O17" s="89"/>
      <c r="P17" s="89"/>
      <c r="Q17" s="89"/>
      <c r="R17" s="89"/>
      <c r="S17" s="89"/>
      <c r="T17" s="89"/>
      <c r="U17" s="90"/>
    </row>
    <row r="18" spans="1:21" x14ac:dyDescent="0.3">
      <c r="A18" s="13">
        <v>14</v>
      </c>
      <c r="B18" s="20"/>
      <c r="C18" s="21"/>
      <c r="D18" s="20"/>
      <c r="E18" s="20"/>
      <c r="F18" s="20"/>
      <c r="G18" s="20"/>
      <c r="H18" s="20"/>
      <c r="I18" s="69"/>
      <c r="J18" s="88"/>
      <c r="K18" s="89"/>
      <c r="L18" s="89"/>
      <c r="M18" s="89"/>
      <c r="N18" s="89"/>
      <c r="O18" s="89"/>
      <c r="P18" s="89"/>
      <c r="Q18" s="89"/>
      <c r="R18" s="89"/>
      <c r="S18" s="89"/>
      <c r="T18" s="89"/>
      <c r="U18" s="90"/>
    </row>
    <row r="19" spans="1:21" x14ac:dyDescent="0.3">
      <c r="A19" s="13">
        <v>15</v>
      </c>
      <c r="B19" s="18"/>
      <c r="C19" s="19"/>
      <c r="D19" s="18"/>
      <c r="E19" s="18"/>
      <c r="F19" s="18"/>
      <c r="G19" s="18"/>
      <c r="H19" s="18"/>
      <c r="I19" s="68"/>
      <c r="J19" s="88"/>
      <c r="K19" s="89"/>
      <c r="L19" s="89"/>
      <c r="M19" s="89"/>
      <c r="N19" s="89"/>
      <c r="O19" s="89"/>
      <c r="P19" s="89"/>
      <c r="Q19" s="89"/>
      <c r="R19" s="89"/>
      <c r="S19" s="89"/>
      <c r="T19" s="89"/>
      <c r="U19" s="90"/>
    </row>
    <row r="20" spans="1:21" ht="18.45" customHeight="1" thickBot="1" x14ac:dyDescent="0.35">
      <c r="A20" s="22"/>
      <c r="B20" s="119"/>
      <c r="C20" s="119"/>
      <c r="D20" s="23"/>
      <c r="E20" s="23"/>
      <c r="F20" s="23"/>
      <c r="G20" s="23"/>
      <c r="H20" s="23"/>
      <c r="I20" s="23"/>
      <c r="J20" s="88"/>
      <c r="K20" s="89"/>
      <c r="L20" s="89"/>
      <c r="M20" s="89"/>
      <c r="N20" s="89"/>
      <c r="O20" s="89"/>
      <c r="P20" s="89"/>
      <c r="Q20" s="89"/>
      <c r="R20" s="89"/>
      <c r="S20" s="89"/>
      <c r="T20" s="89"/>
      <c r="U20" s="90"/>
    </row>
    <row r="21" spans="1:21" ht="27.75" customHeight="1" x14ac:dyDescent="0.3">
      <c r="A21" s="25"/>
      <c r="B21" s="26" t="s">
        <v>13</v>
      </c>
      <c r="C21" s="27" t="e">
        <f>INDEX($B$5:$B$19,MATCH(1,INDEX(($D$5:$D$19=LARGE($D$5:$D$19,ROWS(C$20:C20)))*(COUNTIF(C$20:C20,$B$5:$B$19)=0),),0))</f>
        <v>#N/A</v>
      </c>
      <c r="D21" s="4"/>
      <c r="E21" s="4"/>
      <c r="F21" s="4"/>
      <c r="G21" s="4"/>
      <c r="H21" s="4"/>
      <c r="I21" s="4"/>
      <c r="J21" s="88"/>
      <c r="K21" s="89"/>
      <c r="L21" s="89"/>
      <c r="M21" s="89"/>
      <c r="N21" s="89"/>
      <c r="O21" s="89"/>
      <c r="P21" s="89"/>
      <c r="Q21" s="89"/>
      <c r="R21" s="89"/>
      <c r="S21" s="89"/>
      <c r="T21" s="89"/>
      <c r="U21" s="90"/>
    </row>
    <row r="22" spans="1:21" ht="27.75" customHeight="1" x14ac:dyDescent="0.3">
      <c r="A22" s="25"/>
      <c r="B22" s="125"/>
      <c r="C22" s="29" t="e">
        <f>INDEX($B$5:$B$19,MATCH(1,INDEX(($D$5:$D$19=LARGE($D$5:$D$19,ROWS(C$20:C21)))*(COUNTIF(C$20:C21,$B$5:$B$19)=0),),0))</f>
        <v>#N/A</v>
      </c>
      <c r="D22" s="4"/>
      <c r="E22" s="4"/>
      <c r="F22" s="4"/>
      <c r="G22" s="4"/>
      <c r="H22" s="4"/>
      <c r="I22" s="4"/>
      <c r="J22" s="88"/>
      <c r="K22" s="89"/>
      <c r="L22" s="89"/>
      <c r="M22" s="89"/>
      <c r="N22" s="89"/>
      <c r="O22" s="89"/>
      <c r="P22" s="89"/>
      <c r="Q22" s="89"/>
      <c r="R22" s="89"/>
      <c r="S22" s="89"/>
      <c r="T22" s="89"/>
      <c r="U22" s="90"/>
    </row>
    <row r="23" spans="1:21" ht="27.75" customHeight="1" x14ac:dyDescent="0.3">
      <c r="A23" s="25"/>
      <c r="B23" s="126"/>
      <c r="C23" s="29" t="e">
        <f>INDEX($B$5:$B$19,MATCH(1,INDEX(($D$5:$D$19=LARGE($D$5:$D$19,ROWS(C$20:C22)))*(COUNTIF(C$20:C22,$B$5:$B$19)=0),),0))</f>
        <v>#N/A</v>
      </c>
      <c r="D23" s="4"/>
      <c r="E23" s="4"/>
      <c r="F23" s="4"/>
      <c r="G23" s="4"/>
      <c r="H23" s="4"/>
      <c r="I23" s="4"/>
      <c r="J23" s="88"/>
      <c r="K23" s="89"/>
      <c r="L23" s="89"/>
      <c r="M23" s="89"/>
      <c r="N23" s="89"/>
      <c r="O23" s="89"/>
      <c r="P23" s="89"/>
      <c r="Q23" s="89"/>
      <c r="R23" s="89"/>
      <c r="S23" s="89"/>
      <c r="T23" s="89"/>
      <c r="U23" s="90"/>
    </row>
    <row r="24" spans="1:21" ht="27.75" customHeight="1" x14ac:dyDescent="0.3">
      <c r="A24" s="25"/>
      <c r="B24" s="126"/>
      <c r="C24" s="29" t="e">
        <f>INDEX($B$5:$B$19,MATCH(1,INDEX(($D$5:$D$19=LARGE($D$5:$D$19,ROWS(C$20:C23)))*(COUNTIF(C$20:C23,$B$5:$B$19)=0),),0))</f>
        <v>#N/A</v>
      </c>
      <c r="D24" s="4"/>
      <c r="E24" s="4"/>
      <c r="F24" s="4"/>
      <c r="G24" s="4"/>
      <c r="H24" s="4"/>
      <c r="I24" s="4"/>
      <c r="J24" s="88"/>
      <c r="K24" s="89"/>
      <c r="L24" s="89"/>
      <c r="M24" s="89"/>
      <c r="N24" s="89"/>
      <c r="O24" s="89"/>
      <c r="P24" s="89"/>
      <c r="Q24" s="89"/>
      <c r="R24" s="89"/>
      <c r="S24" s="89"/>
      <c r="T24" s="89"/>
      <c r="U24" s="90"/>
    </row>
    <row r="25" spans="1:21" ht="27.75" customHeight="1" thickBot="1" x14ac:dyDescent="0.35">
      <c r="A25" s="25"/>
      <c r="B25" s="127"/>
      <c r="C25" s="29" t="e">
        <f>INDEX($B$5:$B$19,MATCH(1,INDEX(($D$5:$D$19=LARGE($D$5:$D$19,ROWS(C$20:C24)))*(COUNTIF(C$20:C24,$B$5:$B$19)=0),),0))</f>
        <v>#N/A</v>
      </c>
      <c r="D25" s="4"/>
      <c r="E25" s="4"/>
      <c r="F25" s="4"/>
      <c r="G25" s="4"/>
      <c r="H25" s="4"/>
      <c r="I25" s="4"/>
      <c r="J25" s="88"/>
      <c r="K25" s="89"/>
      <c r="L25" s="89"/>
      <c r="M25" s="89"/>
      <c r="N25" s="89"/>
      <c r="O25" s="89"/>
      <c r="P25" s="89"/>
      <c r="Q25" s="89"/>
      <c r="R25" s="89"/>
      <c r="S25" s="89"/>
      <c r="T25" s="89"/>
      <c r="U25" s="90"/>
    </row>
    <row r="26" spans="1:21" ht="37.5" customHeight="1" x14ac:dyDescent="0.3">
      <c r="A26" s="25"/>
      <c r="B26" s="62"/>
      <c r="C26" s="62"/>
      <c r="D26" s="4"/>
      <c r="E26" s="120" t="s">
        <v>19</v>
      </c>
      <c r="F26" s="121"/>
      <c r="G26" s="122"/>
      <c r="H26" s="30"/>
      <c r="I26" s="4"/>
      <c r="J26" s="88"/>
      <c r="K26" s="89"/>
      <c r="L26" s="89"/>
      <c r="M26" s="89"/>
      <c r="N26" s="89"/>
      <c r="O26" s="89"/>
      <c r="P26" s="89"/>
      <c r="Q26" s="89"/>
      <c r="R26" s="89"/>
      <c r="S26" s="89"/>
      <c r="T26" s="89"/>
      <c r="U26" s="90"/>
    </row>
    <row r="27" spans="1:21" ht="32.549999999999997" customHeight="1" thickBot="1" x14ac:dyDescent="0.35">
      <c r="A27" s="31"/>
      <c r="B27" s="63"/>
      <c r="C27" s="63"/>
      <c r="D27" s="32"/>
      <c r="E27" s="32"/>
      <c r="F27" s="32"/>
      <c r="G27" s="32"/>
      <c r="H27" s="32"/>
      <c r="I27" s="32"/>
      <c r="J27" s="88"/>
      <c r="K27" s="89"/>
      <c r="L27" s="89"/>
      <c r="M27" s="89"/>
      <c r="N27" s="89"/>
      <c r="O27" s="89"/>
      <c r="P27" s="89"/>
      <c r="Q27" s="89"/>
      <c r="R27" s="89"/>
      <c r="S27" s="89"/>
      <c r="T27" s="89"/>
      <c r="U27" s="90"/>
    </row>
    <row r="28" spans="1:21" ht="28.05" customHeight="1" x14ac:dyDescent="0.4">
      <c r="A28" s="34"/>
      <c r="B28" s="35"/>
      <c r="C28" s="35"/>
      <c r="D28" s="36"/>
      <c r="E28" s="36"/>
      <c r="F28" s="36"/>
      <c r="G28" s="36"/>
      <c r="H28" s="36"/>
      <c r="I28" s="36"/>
      <c r="J28" s="73"/>
      <c r="K28" s="108"/>
      <c r="L28" s="108"/>
      <c r="M28" s="108"/>
      <c r="N28" s="72"/>
      <c r="O28" s="72"/>
      <c r="P28" s="72"/>
      <c r="Q28" s="72"/>
      <c r="R28" s="72"/>
      <c r="S28" s="72"/>
      <c r="T28" s="72"/>
      <c r="U28" s="74"/>
    </row>
    <row r="29" spans="1:21" x14ac:dyDescent="0.3">
      <c r="A29" s="25"/>
      <c r="B29" s="4"/>
      <c r="C29" s="4"/>
      <c r="D29" s="37"/>
      <c r="E29" s="38" t="s">
        <v>14</v>
      </c>
      <c r="F29" s="38" t="s">
        <v>16</v>
      </c>
      <c r="G29" s="38" t="s">
        <v>17</v>
      </c>
      <c r="H29" s="38" t="s">
        <v>15</v>
      </c>
      <c r="I29" s="70" t="s">
        <v>18</v>
      </c>
      <c r="J29" s="73"/>
      <c r="K29" s="72"/>
      <c r="L29" s="72"/>
      <c r="M29" s="72"/>
      <c r="N29" s="72"/>
      <c r="O29" s="72"/>
      <c r="P29" s="72"/>
      <c r="Q29" s="72"/>
      <c r="R29" s="72"/>
      <c r="S29" s="72"/>
      <c r="T29" s="72"/>
      <c r="U29" s="74"/>
    </row>
    <row r="30" spans="1:21" ht="28.8" thickBot="1" x14ac:dyDescent="0.35">
      <c r="A30" s="25"/>
      <c r="B30" s="4"/>
      <c r="C30" s="4"/>
      <c r="D30" s="39" t="s">
        <v>0</v>
      </c>
      <c r="E30" s="40">
        <f>SUM(E5:E29)</f>
        <v>0</v>
      </c>
      <c r="F30" s="41">
        <f>SUM(F5:F29)</f>
        <v>0</v>
      </c>
      <c r="G30" s="41">
        <f>SUM(G5:G29)</f>
        <v>0</v>
      </c>
      <c r="H30" s="40">
        <f>SUM(H5:H19)</f>
        <v>0</v>
      </c>
      <c r="I30" s="71">
        <f>SUM(I5:I29)</f>
        <v>0</v>
      </c>
      <c r="J30" s="75"/>
      <c r="K30" s="76"/>
      <c r="L30" s="76"/>
      <c r="M30" s="76"/>
      <c r="N30" s="76"/>
      <c r="O30" s="76"/>
      <c r="P30" s="76"/>
      <c r="Q30" s="76"/>
      <c r="R30" s="76"/>
      <c r="S30" s="76"/>
      <c r="T30" s="76"/>
      <c r="U30" s="77"/>
    </row>
    <row r="31" spans="1:21" ht="28.2" x14ac:dyDescent="0.3">
      <c r="A31" s="25"/>
      <c r="B31" s="4"/>
      <c r="C31" s="4"/>
      <c r="D31" s="39" t="s">
        <v>1</v>
      </c>
      <c r="E31" s="40" t="e">
        <f>E30/G3</f>
        <v>#DIV/0!</v>
      </c>
      <c r="F31" s="41" t="e">
        <f>F30/G3</f>
        <v>#DIV/0!</v>
      </c>
      <c r="G31" s="41" t="e">
        <f>G30/G3</f>
        <v>#DIV/0!</v>
      </c>
      <c r="H31" s="40" t="e">
        <f>H30/G3</f>
        <v>#DIV/0!</v>
      </c>
      <c r="I31" s="42" t="e">
        <f>I30/G3</f>
        <v>#DIV/0!</v>
      </c>
    </row>
    <row r="32" spans="1:21" ht="16.2" thickBot="1" x14ac:dyDescent="0.35">
      <c r="A32" s="25"/>
      <c r="B32" s="4"/>
      <c r="C32" s="4"/>
      <c r="D32" s="91"/>
      <c r="E32" s="91"/>
      <c r="F32" s="91"/>
      <c r="G32" s="91"/>
      <c r="H32" s="23"/>
      <c r="I32" s="24"/>
    </row>
    <row r="33" spans="1:9" ht="42" x14ac:dyDescent="0.3">
      <c r="A33" s="25"/>
      <c r="B33" s="43"/>
      <c r="C33" s="43"/>
      <c r="D33" s="44" t="s">
        <v>2</v>
      </c>
      <c r="E33" s="44" t="s">
        <v>3</v>
      </c>
      <c r="F33" s="45" t="s">
        <v>20</v>
      </c>
      <c r="G33" s="45" t="s">
        <v>21</v>
      </c>
      <c r="H33" s="4"/>
      <c r="I33" s="28"/>
    </row>
    <row r="34" spans="1:9" x14ac:dyDescent="0.3">
      <c r="A34" s="25"/>
      <c r="B34" s="128" t="s">
        <v>4</v>
      </c>
      <c r="C34" s="129"/>
      <c r="D34" s="46">
        <f>E30</f>
        <v>0</v>
      </c>
      <c r="E34" s="47" t="e">
        <f>D34/G3</f>
        <v>#DIV/0!</v>
      </c>
      <c r="F34" s="48" t="s">
        <v>37</v>
      </c>
      <c r="G34" s="49" t="s">
        <v>38</v>
      </c>
      <c r="H34" s="4"/>
      <c r="I34" s="28"/>
    </row>
    <row r="35" spans="1:9" x14ac:dyDescent="0.3">
      <c r="A35" s="25"/>
      <c r="B35" s="109" t="s">
        <v>5</v>
      </c>
      <c r="C35" s="110"/>
      <c r="D35" s="46">
        <f>H30</f>
        <v>0</v>
      </c>
      <c r="E35" s="47" t="e">
        <f>D35/G3</f>
        <v>#DIV/0!</v>
      </c>
      <c r="F35" s="48" t="s">
        <v>39</v>
      </c>
      <c r="G35" s="49" t="s">
        <v>40</v>
      </c>
      <c r="H35" s="4"/>
      <c r="I35" s="28"/>
    </row>
    <row r="36" spans="1:9" ht="31.5" customHeight="1" x14ac:dyDescent="0.3">
      <c r="A36" s="25"/>
      <c r="B36" s="109" t="s">
        <v>6</v>
      </c>
      <c r="C36" s="110"/>
      <c r="D36" s="50">
        <f>F30*9</f>
        <v>0</v>
      </c>
      <c r="E36" s="50" t="e">
        <f>D36/G3</f>
        <v>#DIV/0!</v>
      </c>
      <c r="F36" s="96" t="s">
        <v>41</v>
      </c>
      <c r="G36" s="97"/>
      <c r="H36" s="4"/>
      <c r="I36" s="28"/>
    </row>
    <row r="37" spans="1:9" x14ac:dyDescent="0.3">
      <c r="A37" s="25"/>
      <c r="B37" s="109" t="s">
        <v>7</v>
      </c>
      <c r="C37" s="110"/>
      <c r="D37" s="51" t="e">
        <f>D36/E30</f>
        <v>#DIV/0!</v>
      </c>
      <c r="E37" s="52" t="e">
        <f>E36/E34</f>
        <v>#DIV/0!</v>
      </c>
      <c r="F37" s="98"/>
      <c r="G37" s="99"/>
      <c r="H37" s="4"/>
      <c r="I37" s="28"/>
    </row>
    <row r="38" spans="1:9" ht="31.5" customHeight="1" x14ac:dyDescent="0.3">
      <c r="A38" s="25"/>
      <c r="B38" s="109" t="s">
        <v>8</v>
      </c>
      <c r="C38" s="110"/>
      <c r="D38" s="50">
        <f>G30*9</f>
        <v>0</v>
      </c>
      <c r="E38" s="50" t="e">
        <f>D38/G3</f>
        <v>#DIV/0!</v>
      </c>
      <c r="F38" s="78" t="s">
        <v>22</v>
      </c>
      <c r="G38" s="79"/>
      <c r="H38" s="4"/>
      <c r="I38" s="28"/>
    </row>
    <row r="39" spans="1:9" ht="31.5" customHeight="1" x14ac:dyDescent="0.3">
      <c r="A39" s="25"/>
      <c r="B39" s="109" t="s">
        <v>9</v>
      </c>
      <c r="C39" s="110"/>
      <c r="D39" s="51" t="e">
        <f>E38/E31</f>
        <v>#DIV/0!</v>
      </c>
      <c r="E39" s="52" t="e">
        <f>E38/E34</f>
        <v>#DIV/0!</v>
      </c>
      <c r="F39" s="80"/>
      <c r="G39" s="81"/>
      <c r="H39" s="4"/>
      <c r="I39" s="28"/>
    </row>
    <row r="40" spans="1:9" x14ac:dyDescent="0.3">
      <c r="A40" s="25"/>
      <c r="B40" s="109" t="s">
        <v>10</v>
      </c>
      <c r="C40" s="110"/>
      <c r="D40" s="46">
        <f>I30</f>
        <v>0</v>
      </c>
      <c r="E40" s="50" t="e">
        <f>I31</f>
        <v>#DIV/0!</v>
      </c>
      <c r="F40" s="92" t="s">
        <v>42</v>
      </c>
      <c r="G40" s="93"/>
      <c r="H40" s="4"/>
      <c r="I40" s="28"/>
    </row>
    <row r="41" spans="1:9" ht="31.5" customHeight="1" thickBot="1" x14ac:dyDescent="0.35">
      <c r="A41" s="25"/>
      <c r="B41" s="123" t="s">
        <v>11</v>
      </c>
      <c r="C41" s="124"/>
      <c r="D41" s="53" t="e">
        <f>E41</f>
        <v>#DIV/0!</v>
      </c>
      <c r="E41" s="54" t="e">
        <f>I31/H2</f>
        <v>#DIV/0!</v>
      </c>
      <c r="F41" s="94"/>
      <c r="G41" s="95"/>
      <c r="H41" s="4"/>
      <c r="I41" s="28"/>
    </row>
    <row r="42" spans="1:9" ht="16.2" thickBot="1" x14ac:dyDescent="0.35">
      <c r="A42" s="31"/>
      <c r="B42" s="55"/>
      <c r="C42" s="55"/>
      <c r="D42" s="55"/>
      <c r="E42" s="55"/>
      <c r="F42" s="55"/>
      <c r="G42" s="55"/>
      <c r="H42" s="32"/>
      <c r="I42" s="33"/>
    </row>
  </sheetData>
  <sheetProtection selectLockedCells="1"/>
  <mergeCells count="16">
    <mergeCell ref="B41:C41"/>
    <mergeCell ref="B22:B25"/>
    <mergeCell ref="B35:C35"/>
    <mergeCell ref="B36:C36"/>
    <mergeCell ref="B34:C34"/>
    <mergeCell ref="B37:C37"/>
    <mergeCell ref="B39:C39"/>
    <mergeCell ref="B38:C38"/>
    <mergeCell ref="K28:M28"/>
    <mergeCell ref="B40:C40"/>
    <mergeCell ref="F2:G2"/>
    <mergeCell ref="B2:E2"/>
    <mergeCell ref="A1:H1"/>
    <mergeCell ref="G3:H3"/>
    <mergeCell ref="B20:C20"/>
    <mergeCell ref="E26:G26"/>
  </mergeCells>
  <conditionalFormatting sqref="E34">
    <cfRule type="cellIs" dxfId="29" priority="16" stopIfTrue="1" operator="between">
      <formula>201</formula>
      <formula>350</formula>
    </cfRule>
    <cfRule type="cellIs" dxfId="28" priority="21" stopIfTrue="1" operator="greaterThan">
      <formula>350</formula>
    </cfRule>
  </conditionalFormatting>
  <conditionalFormatting sqref="E34:E35">
    <cfRule type="cellIs" dxfId="27" priority="9" stopIfTrue="1" operator="lessThan">
      <formula>201</formula>
    </cfRule>
  </conditionalFormatting>
  <conditionalFormatting sqref="E35">
    <cfRule type="cellIs" dxfId="26" priority="15" stopIfTrue="1" operator="between">
      <formula>201</formula>
      <formula>480</formula>
    </cfRule>
    <cfRule type="cellIs" dxfId="25" priority="20" stopIfTrue="1" operator="greaterThan">
      <formula>480</formula>
    </cfRule>
  </conditionalFormatting>
  <conditionalFormatting sqref="E37">
    <cfRule type="cellIs" dxfId="24" priority="5" stopIfTrue="1" operator="lessThan">
      <formula>0.35</formula>
    </cfRule>
    <cfRule type="cellIs" dxfId="23" priority="6" stopIfTrue="1" operator="greaterThan">
      <formula>0.35</formula>
    </cfRule>
  </conditionalFormatting>
  <conditionalFormatting sqref="E39">
    <cfRule type="cellIs" dxfId="22" priority="3" stopIfTrue="1" operator="lessThan">
      <formula>0.0999999999</formula>
    </cfRule>
    <cfRule type="cellIs" dxfId="21" priority="4" stopIfTrue="1" operator="greaterThan">
      <formula>0.1</formula>
    </cfRule>
    <cfRule type="cellIs" dxfId="20" priority="8" stopIfTrue="1" operator="lessThan">
      <formula>10</formula>
    </cfRule>
    <cfRule type="cellIs" dxfId="19" priority="18" stopIfTrue="1" operator="greaterThan">
      <formula>10</formula>
    </cfRule>
  </conditionalFormatting>
  <conditionalFormatting sqref="E41">
    <cfRule type="cellIs" dxfId="18" priority="1" stopIfTrue="1" operator="lessThan">
      <formula>0.35</formula>
    </cfRule>
    <cfRule type="cellIs" dxfId="17" priority="2" stopIfTrue="1" operator="greaterThan">
      <formula>0.35</formula>
    </cfRule>
    <cfRule type="cellIs" dxfId="16" priority="7" stopIfTrue="1" operator="lessThan">
      <formula>35</formula>
    </cfRule>
    <cfRule type="cellIs" dxfId="15" priority="17" stopIfTrue="1" operator="greaterThan">
      <formula>35</formula>
    </cfRule>
  </conditionalFormatting>
  <pageMargins left="0.25" right="0.25" top="0.5" bottom="0.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523D6-FF18-4636-AB94-A08C9B4BB110}">
  <dimension ref="A1:I42"/>
  <sheetViews>
    <sheetView zoomScale="80" zoomScaleNormal="80" zoomScalePageLayoutView="90" workbookViewId="0">
      <selection activeCell="D16" sqref="D16"/>
    </sheetView>
  </sheetViews>
  <sheetFormatPr defaultColWidth="9.109375" defaultRowHeight="15.6" x14ac:dyDescent="0.3"/>
  <cols>
    <col min="1" max="1" width="7.109375" style="56" customWidth="1"/>
    <col min="2" max="4" width="15.33203125" style="56" customWidth="1"/>
    <col min="5" max="5" width="15.44140625" style="56" customWidth="1"/>
    <col min="6" max="9" width="15.33203125" style="56" customWidth="1"/>
    <col min="10" max="16384" width="9.109375" style="56"/>
  </cols>
  <sheetData>
    <row r="1" spans="1:9" ht="20.399999999999999" x14ac:dyDescent="0.35">
      <c r="A1" s="116" t="s">
        <v>30</v>
      </c>
      <c r="B1" s="117"/>
      <c r="C1" s="117"/>
      <c r="D1" s="117"/>
      <c r="E1" s="117"/>
      <c r="F1" s="117"/>
      <c r="G1" s="117"/>
      <c r="H1" s="117"/>
      <c r="I1" s="64"/>
    </row>
    <row r="2" spans="1:9" ht="27" customHeight="1" x14ac:dyDescent="0.3">
      <c r="A2" s="11" t="s">
        <v>23</v>
      </c>
      <c r="B2" s="130" t="s">
        <v>66</v>
      </c>
      <c r="C2" s="131"/>
      <c r="D2" s="131"/>
      <c r="E2" s="132"/>
      <c r="F2" s="111" t="s">
        <v>26</v>
      </c>
      <c r="G2" s="112"/>
      <c r="H2" s="106">
        <v>28</v>
      </c>
      <c r="I2" s="65"/>
    </row>
    <row r="3" spans="1:9" ht="23.25" customHeight="1" x14ac:dyDescent="0.3">
      <c r="A3" s="134" t="s">
        <v>24</v>
      </c>
      <c r="B3" s="135"/>
      <c r="C3" s="135"/>
      <c r="D3" s="135"/>
      <c r="E3" s="135"/>
      <c r="F3" s="136"/>
      <c r="G3" s="133">
        <v>30</v>
      </c>
      <c r="H3" s="133"/>
      <c r="I3" s="66"/>
    </row>
    <row r="4" spans="1:9" ht="63" customHeight="1" x14ac:dyDescent="0.3">
      <c r="A4" s="13"/>
      <c r="B4" s="14" t="s">
        <v>12</v>
      </c>
      <c r="C4" s="15" t="s">
        <v>31</v>
      </c>
      <c r="D4" s="16" t="s">
        <v>43</v>
      </c>
      <c r="E4" s="17" t="s">
        <v>32</v>
      </c>
      <c r="F4" s="17" t="s">
        <v>33</v>
      </c>
      <c r="G4" s="17" t="s">
        <v>34</v>
      </c>
      <c r="H4" s="17" t="s">
        <v>35</v>
      </c>
      <c r="I4" s="67" t="s">
        <v>36</v>
      </c>
    </row>
    <row r="5" spans="1:9" x14ac:dyDescent="0.3">
      <c r="A5" s="13">
        <v>1</v>
      </c>
      <c r="B5" s="100" t="s">
        <v>46</v>
      </c>
      <c r="C5" s="19" t="s">
        <v>47</v>
      </c>
      <c r="D5" s="100">
        <v>224</v>
      </c>
      <c r="E5" s="100">
        <v>399.6</v>
      </c>
      <c r="F5" s="100">
        <v>2.004</v>
      </c>
      <c r="G5" s="100">
        <v>0</v>
      </c>
      <c r="H5" s="100">
        <v>0</v>
      </c>
      <c r="I5" s="102">
        <v>0</v>
      </c>
    </row>
    <row r="6" spans="1:9" x14ac:dyDescent="0.3">
      <c r="A6" s="13">
        <v>2</v>
      </c>
      <c r="B6" s="101" t="s">
        <v>48</v>
      </c>
      <c r="C6" s="21" t="s">
        <v>49</v>
      </c>
      <c r="D6" s="101">
        <v>4.5999999999999996</v>
      </c>
      <c r="E6" s="101">
        <v>2.35</v>
      </c>
      <c r="F6" s="101">
        <v>0</v>
      </c>
      <c r="G6" s="101">
        <v>0</v>
      </c>
      <c r="H6" s="101">
        <v>363</v>
      </c>
      <c r="I6" s="103">
        <v>0</v>
      </c>
    </row>
    <row r="7" spans="1:9" x14ac:dyDescent="0.3">
      <c r="A7" s="13">
        <v>3</v>
      </c>
      <c r="B7" s="100" t="s">
        <v>51</v>
      </c>
      <c r="C7" s="19" t="s">
        <v>50</v>
      </c>
      <c r="D7" s="100">
        <v>2.2999999999999998</v>
      </c>
      <c r="E7" s="100">
        <v>0</v>
      </c>
      <c r="F7" s="100">
        <v>0</v>
      </c>
      <c r="G7" s="100">
        <v>0</v>
      </c>
      <c r="H7" s="100">
        <v>630</v>
      </c>
      <c r="I7" s="102">
        <v>0</v>
      </c>
    </row>
    <row r="8" spans="1:9" x14ac:dyDescent="0.3">
      <c r="A8" s="13">
        <v>4</v>
      </c>
      <c r="B8" s="101" t="s">
        <v>52</v>
      </c>
      <c r="C8" s="21" t="s">
        <v>49</v>
      </c>
      <c r="D8" s="101">
        <v>2.6</v>
      </c>
      <c r="E8" s="101">
        <v>6.42</v>
      </c>
      <c r="F8" s="101">
        <v>3.2000000000000001E-2</v>
      </c>
      <c r="G8" s="101">
        <v>8.9999999999999993E-3</v>
      </c>
      <c r="H8" s="101">
        <v>0.26</v>
      </c>
      <c r="I8" s="103">
        <v>5.6000000000000001E-2</v>
      </c>
    </row>
    <row r="9" spans="1:9" x14ac:dyDescent="0.3">
      <c r="A9" s="13">
        <v>5</v>
      </c>
      <c r="B9" s="100" t="s">
        <v>53</v>
      </c>
      <c r="C9" s="19" t="s">
        <v>54</v>
      </c>
      <c r="D9" s="100">
        <v>16.2</v>
      </c>
      <c r="E9" s="100">
        <v>36.9</v>
      </c>
      <c r="F9" s="100">
        <v>2.2200000000000002</v>
      </c>
      <c r="G9" s="100">
        <v>1.3080000000000001</v>
      </c>
      <c r="H9" s="100">
        <v>3.39</v>
      </c>
      <c r="I9" s="102">
        <v>0.28499999999999998</v>
      </c>
    </row>
    <row r="10" spans="1:9" x14ac:dyDescent="0.3">
      <c r="A10" s="13">
        <v>6</v>
      </c>
      <c r="B10" s="101" t="s">
        <v>55</v>
      </c>
      <c r="C10" s="21" t="s">
        <v>57</v>
      </c>
      <c r="D10" s="101">
        <v>28.4</v>
      </c>
      <c r="E10" s="101">
        <v>204</v>
      </c>
      <c r="F10" s="101">
        <v>23</v>
      </c>
      <c r="G10" s="101">
        <v>14.6</v>
      </c>
      <c r="H10" s="101">
        <v>182.6</v>
      </c>
      <c r="I10" s="103">
        <v>1.7999999999999999E-2</v>
      </c>
    </row>
    <row r="11" spans="1:9" x14ac:dyDescent="0.3">
      <c r="A11" s="13">
        <v>7</v>
      </c>
      <c r="B11" s="100" t="s">
        <v>56</v>
      </c>
      <c r="C11" s="19" t="s">
        <v>58</v>
      </c>
      <c r="D11" s="100">
        <v>110</v>
      </c>
      <c r="E11" s="100">
        <v>418</v>
      </c>
      <c r="F11" s="100">
        <v>0</v>
      </c>
      <c r="G11" s="100">
        <v>0</v>
      </c>
      <c r="H11" s="100">
        <v>30.8</v>
      </c>
      <c r="I11" s="102">
        <v>106.5</v>
      </c>
    </row>
    <row r="12" spans="1:9" x14ac:dyDescent="0.3">
      <c r="A12" s="13">
        <v>8</v>
      </c>
      <c r="B12" s="101" t="s">
        <v>59</v>
      </c>
      <c r="C12" s="21" t="s">
        <v>58</v>
      </c>
      <c r="D12" s="101">
        <v>100</v>
      </c>
      <c r="E12" s="101">
        <v>401</v>
      </c>
      <c r="F12" s="101">
        <v>0.32</v>
      </c>
      <c r="G12" s="101">
        <v>0</v>
      </c>
      <c r="H12" s="101">
        <v>1</v>
      </c>
      <c r="I12" s="103">
        <v>100</v>
      </c>
    </row>
    <row r="13" spans="1:9" x14ac:dyDescent="0.3">
      <c r="A13" s="13">
        <v>9</v>
      </c>
      <c r="B13" s="100" t="s">
        <v>60</v>
      </c>
      <c r="C13" s="19" t="s">
        <v>61</v>
      </c>
      <c r="D13" s="100">
        <v>68</v>
      </c>
      <c r="E13" s="100">
        <v>35.4</v>
      </c>
      <c r="F13" s="100">
        <v>0.16</v>
      </c>
      <c r="G13" s="100">
        <v>0</v>
      </c>
      <c r="H13" s="100">
        <v>0</v>
      </c>
      <c r="I13" s="102">
        <v>0</v>
      </c>
    </row>
    <row r="14" spans="1:9" x14ac:dyDescent="0.3">
      <c r="A14" s="13">
        <v>10</v>
      </c>
      <c r="B14" s="101" t="s">
        <v>67</v>
      </c>
      <c r="C14" s="21" t="s">
        <v>62</v>
      </c>
      <c r="D14" s="101">
        <v>61</v>
      </c>
      <c r="E14" s="101">
        <v>25.5</v>
      </c>
      <c r="F14" s="101">
        <v>6.0999999999999999E-2</v>
      </c>
      <c r="G14" s="101">
        <v>0</v>
      </c>
      <c r="H14" s="101">
        <v>1.22</v>
      </c>
      <c r="I14" s="103">
        <v>5.7249999999999996</v>
      </c>
    </row>
    <row r="15" spans="1:9" x14ac:dyDescent="0.3">
      <c r="A15" s="13">
        <v>11</v>
      </c>
      <c r="B15" s="100" t="s">
        <v>63</v>
      </c>
      <c r="C15" s="19" t="s">
        <v>49</v>
      </c>
      <c r="D15" s="100">
        <v>4.2</v>
      </c>
      <c r="E15" s="100">
        <v>12.1</v>
      </c>
      <c r="F15" s="100">
        <v>3.0000000000000001E-3</v>
      </c>
      <c r="G15" s="100">
        <v>0</v>
      </c>
      <c r="H15" s="100">
        <v>0.378</v>
      </c>
      <c r="I15" s="102">
        <v>0.52900000000000003</v>
      </c>
    </row>
    <row r="16" spans="1:9" x14ac:dyDescent="0.3">
      <c r="A16" s="13">
        <v>12</v>
      </c>
      <c r="B16" s="101" t="s">
        <v>64</v>
      </c>
      <c r="C16" s="21" t="s">
        <v>65</v>
      </c>
      <c r="D16" s="101">
        <v>312</v>
      </c>
      <c r="E16" s="101">
        <v>1214</v>
      </c>
      <c r="F16" s="101">
        <v>21.6</v>
      </c>
      <c r="G16" s="101">
        <v>6.8</v>
      </c>
      <c r="H16" s="101">
        <v>6.24</v>
      </c>
      <c r="I16" s="103">
        <v>0</v>
      </c>
    </row>
    <row r="17" spans="1:9" x14ac:dyDescent="0.3">
      <c r="A17" s="13">
        <v>13</v>
      </c>
      <c r="B17" s="100"/>
      <c r="C17" s="19"/>
      <c r="D17" s="100"/>
      <c r="E17" s="100"/>
      <c r="F17" s="100"/>
      <c r="G17" s="100"/>
      <c r="H17" s="100"/>
      <c r="I17" s="102"/>
    </row>
    <row r="18" spans="1:9" x14ac:dyDescent="0.3">
      <c r="A18" s="13">
        <v>14</v>
      </c>
      <c r="B18" s="101"/>
      <c r="C18" s="21"/>
      <c r="D18" s="101"/>
      <c r="E18" s="101"/>
      <c r="F18" s="101"/>
      <c r="G18" s="101"/>
      <c r="H18" s="101"/>
      <c r="I18" s="103"/>
    </row>
    <row r="19" spans="1:9" x14ac:dyDescent="0.3">
      <c r="A19" s="13">
        <v>15</v>
      </c>
      <c r="B19" s="100"/>
      <c r="C19" s="19"/>
      <c r="D19" s="100"/>
      <c r="E19" s="100"/>
      <c r="F19" s="100"/>
      <c r="G19" s="100"/>
      <c r="H19" s="100"/>
      <c r="I19" s="102"/>
    </row>
    <row r="20" spans="1:9" ht="18.45" customHeight="1" thickBot="1" x14ac:dyDescent="0.35">
      <c r="A20" s="22"/>
      <c r="B20" s="119"/>
      <c r="C20" s="119"/>
      <c r="D20" s="23"/>
      <c r="E20" s="23"/>
      <c r="F20" s="23"/>
      <c r="G20" s="23"/>
      <c r="H20" s="104"/>
      <c r="I20" s="104"/>
    </row>
    <row r="21" spans="1:9" ht="27.75" customHeight="1" x14ac:dyDescent="0.3">
      <c r="A21" s="25"/>
      <c r="B21" s="26" t="s">
        <v>13</v>
      </c>
      <c r="C21" s="27" t="str">
        <f>INDEX($B$5:$B$19,MATCH(1,INDEX(($D$5:$D$19=LARGE($D$5:$D$19,ROWS(C$20:C20)))*(COUNTIF(C$20:C20,$B$5:$B$19)=0),),0))</f>
        <v>Oats</v>
      </c>
      <c r="D21" s="4"/>
      <c r="E21" s="4"/>
      <c r="F21" s="4"/>
      <c r="G21" s="4"/>
      <c r="H21" s="4"/>
      <c r="I21" s="4"/>
    </row>
    <row r="22" spans="1:9" ht="27.75" customHeight="1" x14ac:dyDescent="0.3">
      <c r="A22" s="25"/>
      <c r="B22" s="125"/>
      <c r="C22" s="29" t="str">
        <f>INDEX($B$5:$B$19,MATCH(1,INDEX(($D$5:$D$19=LARGE($D$5:$D$19,ROWS(C$20:C21)))*(COUNTIF(C$20:C21,$B$5:$B$19)=0),),0))</f>
        <v>Flour</v>
      </c>
      <c r="D22" s="4"/>
      <c r="E22" s="4"/>
      <c r="F22" s="4"/>
      <c r="G22" s="4"/>
      <c r="H22" s="4"/>
      <c r="I22" s="4"/>
    </row>
    <row r="23" spans="1:9" ht="27.75" customHeight="1" x14ac:dyDescent="0.3">
      <c r="A23" s="25"/>
      <c r="B23" s="126"/>
      <c r="C23" s="29" t="str">
        <f>INDEX($B$5:$B$19,MATCH(1,INDEX(($D$5:$D$19=LARGE($D$5:$D$19,ROWS(C$20:C22)))*(COUNTIF(C$20:C22,$B$5:$B$19)=0),),0))</f>
        <v>Brown sugar</v>
      </c>
      <c r="D23" s="4"/>
      <c r="E23" s="4"/>
      <c r="F23" s="4"/>
      <c r="G23" s="4"/>
      <c r="H23" s="4"/>
      <c r="I23" s="4"/>
    </row>
    <row r="24" spans="1:9" ht="27.75" customHeight="1" x14ac:dyDescent="0.3">
      <c r="A24" s="25"/>
      <c r="B24" s="126"/>
      <c r="C24" s="29" t="str">
        <f>INDEX($B$5:$B$19,MATCH(1,INDEX(($D$5:$D$19=LARGE($D$5:$D$19,ROWS(C$20:C23)))*(COUNTIF(C$20:C23,$B$5:$B$19)=0),),0))</f>
        <v>White sugar</v>
      </c>
      <c r="D24" s="4"/>
      <c r="E24" s="4"/>
      <c r="F24" s="4"/>
      <c r="G24" s="4"/>
      <c r="H24" s="4"/>
      <c r="I24" s="4"/>
    </row>
    <row r="25" spans="1:9" ht="27.75" customHeight="1" thickBot="1" x14ac:dyDescent="0.35">
      <c r="A25" s="25"/>
      <c r="B25" s="127"/>
      <c r="C25" s="29" t="str">
        <f>INDEX($B$5:$B$19,MATCH(1,INDEX(($D$5:$D$19=LARGE($D$5:$D$19,ROWS(C$20:C24)))*(COUNTIF(C$20:C24,$B$5:$B$19)=0),),0))</f>
        <v>Egg whites</v>
      </c>
      <c r="D25" s="4"/>
      <c r="E25" s="4"/>
      <c r="F25" s="4"/>
      <c r="G25" s="4"/>
      <c r="H25" s="4"/>
      <c r="I25" s="4"/>
    </row>
    <row r="26" spans="1:9" ht="37.5" customHeight="1" x14ac:dyDescent="0.3">
      <c r="A26" s="25"/>
      <c r="B26" s="62"/>
      <c r="C26" s="62"/>
      <c r="D26" s="4"/>
      <c r="E26" s="120" t="s">
        <v>19</v>
      </c>
      <c r="F26" s="121"/>
      <c r="G26" s="122"/>
      <c r="H26" s="105">
        <v>1</v>
      </c>
      <c r="I26" s="4"/>
    </row>
    <row r="27" spans="1:9" ht="32.549999999999997" customHeight="1" thickBot="1" x14ac:dyDescent="0.35">
      <c r="A27" s="31"/>
      <c r="B27" s="63"/>
      <c r="C27" s="63"/>
      <c r="D27" s="32"/>
      <c r="E27" s="32"/>
      <c r="F27" s="32"/>
      <c r="G27" s="32"/>
      <c r="H27" s="32"/>
      <c r="I27" s="32"/>
    </row>
    <row r="28" spans="1:9" ht="28.05" customHeight="1" x14ac:dyDescent="0.3">
      <c r="A28" s="34"/>
      <c r="B28" s="35"/>
      <c r="C28" s="35"/>
      <c r="D28" s="36"/>
      <c r="E28" s="36"/>
      <c r="F28" s="36"/>
      <c r="G28" s="36"/>
      <c r="H28" s="36"/>
      <c r="I28" s="36"/>
    </row>
    <row r="29" spans="1:9" x14ac:dyDescent="0.3">
      <c r="A29" s="25"/>
      <c r="B29" s="4"/>
      <c r="C29" s="4"/>
      <c r="D29" s="37"/>
      <c r="E29" s="38" t="s">
        <v>14</v>
      </c>
      <c r="F29" s="38" t="s">
        <v>16</v>
      </c>
      <c r="G29" s="38" t="s">
        <v>17</v>
      </c>
      <c r="H29" s="38" t="s">
        <v>15</v>
      </c>
      <c r="I29" s="70" t="s">
        <v>18</v>
      </c>
    </row>
    <row r="30" spans="1:9" ht="28.2" x14ac:dyDescent="0.3">
      <c r="A30" s="25"/>
      <c r="B30" s="4"/>
      <c r="C30" s="4"/>
      <c r="D30" s="39" t="s">
        <v>0</v>
      </c>
      <c r="E30" s="40">
        <f>SUM(E5:E29)</f>
        <v>2755.27</v>
      </c>
      <c r="F30" s="41">
        <f>SUM(F5:F29)</f>
        <v>49.400000000000006</v>
      </c>
      <c r="G30" s="41">
        <f>SUM(G5:G29)</f>
        <v>22.716999999999999</v>
      </c>
      <c r="H30" s="40">
        <f>SUM(H5:H19)</f>
        <v>1218.8879999999999</v>
      </c>
      <c r="I30" s="71">
        <f>SUM(I5:I29)</f>
        <v>213.11299999999997</v>
      </c>
    </row>
    <row r="31" spans="1:9" ht="28.2" x14ac:dyDescent="0.3">
      <c r="A31" s="25"/>
      <c r="B31" s="4"/>
      <c r="C31" s="4"/>
      <c r="D31" s="39" t="s">
        <v>1</v>
      </c>
      <c r="E31" s="40">
        <f>E30/G3</f>
        <v>91.842333333333329</v>
      </c>
      <c r="F31" s="41">
        <f>F30/G3</f>
        <v>1.6466666666666669</v>
      </c>
      <c r="G31" s="41">
        <f>G30/G3</f>
        <v>0.75723333333333331</v>
      </c>
      <c r="H31" s="40">
        <f>H30/G3</f>
        <v>40.629599999999996</v>
      </c>
      <c r="I31" s="42">
        <f>I30/G3</f>
        <v>7.1037666666666661</v>
      </c>
    </row>
    <row r="32" spans="1:9" ht="16.2" thickBot="1" x14ac:dyDescent="0.35">
      <c r="A32" s="25"/>
      <c r="B32" s="4"/>
      <c r="C32" s="4"/>
      <c r="D32" s="91"/>
      <c r="E32" s="91"/>
      <c r="F32" s="91"/>
      <c r="G32" s="91"/>
      <c r="H32" s="23"/>
      <c r="I32" s="24"/>
    </row>
    <row r="33" spans="1:9" ht="42" x14ac:dyDescent="0.3">
      <c r="A33" s="25"/>
      <c r="B33" s="43"/>
      <c r="C33" s="43"/>
      <c r="D33" s="44" t="s">
        <v>2</v>
      </c>
      <c r="E33" s="44" t="s">
        <v>3</v>
      </c>
      <c r="F33" s="45" t="s">
        <v>20</v>
      </c>
      <c r="G33" s="45" t="s">
        <v>21</v>
      </c>
      <c r="H33" s="4"/>
      <c r="I33" s="28"/>
    </row>
    <row r="34" spans="1:9" x14ac:dyDescent="0.3">
      <c r="A34" s="25"/>
      <c r="B34" s="128" t="s">
        <v>4</v>
      </c>
      <c r="C34" s="129"/>
      <c r="D34" s="46">
        <f>E30</f>
        <v>2755.27</v>
      </c>
      <c r="E34" s="47">
        <f>D34/G3</f>
        <v>91.842333333333329</v>
      </c>
      <c r="F34" s="48" t="s">
        <v>37</v>
      </c>
      <c r="G34" s="49" t="s">
        <v>38</v>
      </c>
      <c r="H34" s="4"/>
      <c r="I34" s="28"/>
    </row>
    <row r="35" spans="1:9" x14ac:dyDescent="0.3">
      <c r="A35" s="25"/>
      <c r="B35" s="109" t="s">
        <v>5</v>
      </c>
      <c r="C35" s="110"/>
      <c r="D35" s="46">
        <f>H30</f>
        <v>1218.8879999999999</v>
      </c>
      <c r="E35" s="47">
        <f>D35/G3</f>
        <v>40.629599999999996</v>
      </c>
      <c r="F35" s="48" t="s">
        <v>39</v>
      </c>
      <c r="G35" s="49" t="s">
        <v>40</v>
      </c>
      <c r="H35" s="4"/>
      <c r="I35" s="28"/>
    </row>
    <row r="36" spans="1:9" ht="31.5" customHeight="1" x14ac:dyDescent="0.3">
      <c r="A36" s="25"/>
      <c r="B36" s="109" t="s">
        <v>6</v>
      </c>
      <c r="C36" s="110"/>
      <c r="D36" s="50">
        <f>F30*9</f>
        <v>444.6</v>
      </c>
      <c r="E36" s="50">
        <f>D36/G3</f>
        <v>14.82</v>
      </c>
      <c r="F36" s="96" t="s">
        <v>41</v>
      </c>
      <c r="G36" s="97"/>
      <c r="H36" s="4"/>
      <c r="I36" s="28"/>
    </row>
    <row r="37" spans="1:9" x14ac:dyDescent="0.3">
      <c r="A37" s="25"/>
      <c r="B37" s="109" t="s">
        <v>7</v>
      </c>
      <c r="C37" s="110"/>
      <c r="D37" s="51">
        <f>D36/E30</f>
        <v>0.16136349613649481</v>
      </c>
      <c r="E37" s="52">
        <f>E36/E34</f>
        <v>0.16136349613649481</v>
      </c>
      <c r="F37" s="98"/>
      <c r="G37" s="99"/>
      <c r="H37" s="4"/>
      <c r="I37" s="28"/>
    </row>
    <row r="38" spans="1:9" ht="31.5" customHeight="1" x14ac:dyDescent="0.3">
      <c r="A38" s="25"/>
      <c r="B38" s="109" t="s">
        <v>8</v>
      </c>
      <c r="C38" s="110"/>
      <c r="D38" s="50">
        <f>G30*9</f>
        <v>204.45299999999997</v>
      </c>
      <c r="E38" s="50">
        <f>D38/G3</f>
        <v>6.8150999999999993</v>
      </c>
      <c r="F38" s="78" t="s">
        <v>22</v>
      </c>
      <c r="G38" s="79"/>
      <c r="H38" s="4"/>
      <c r="I38" s="28"/>
    </row>
    <row r="39" spans="1:9" ht="31.5" customHeight="1" x14ac:dyDescent="0.3">
      <c r="A39" s="25"/>
      <c r="B39" s="109" t="s">
        <v>9</v>
      </c>
      <c r="C39" s="110"/>
      <c r="D39" s="51">
        <f>E38/E31</f>
        <v>7.4204342950055707E-2</v>
      </c>
      <c r="E39" s="52">
        <f>E38/E34</f>
        <v>7.4204342950055707E-2</v>
      </c>
      <c r="F39" s="80"/>
      <c r="G39" s="81"/>
      <c r="H39" s="4"/>
      <c r="I39" s="28"/>
    </row>
    <row r="40" spans="1:9" x14ac:dyDescent="0.3">
      <c r="A40" s="25"/>
      <c r="B40" s="109" t="s">
        <v>10</v>
      </c>
      <c r="C40" s="110"/>
      <c r="D40" s="46">
        <f>I30</f>
        <v>213.11299999999997</v>
      </c>
      <c r="E40" s="50">
        <f>I31</f>
        <v>7.1037666666666661</v>
      </c>
      <c r="F40" s="92" t="s">
        <v>42</v>
      </c>
      <c r="G40" s="93"/>
      <c r="H40" s="4"/>
      <c r="I40" s="28"/>
    </row>
    <row r="41" spans="1:9" ht="31.5" customHeight="1" thickBot="1" x14ac:dyDescent="0.35">
      <c r="A41" s="25"/>
      <c r="B41" s="123" t="s">
        <v>11</v>
      </c>
      <c r="C41" s="124"/>
      <c r="D41" s="53">
        <f>E41</f>
        <v>0.25370595238095234</v>
      </c>
      <c r="E41" s="54">
        <f>I31/H2</f>
        <v>0.25370595238095234</v>
      </c>
      <c r="F41" s="94"/>
      <c r="G41" s="95"/>
      <c r="H41" s="4"/>
      <c r="I41" s="28"/>
    </row>
    <row r="42" spans="1:9" ht="16.2" thickBot="1" x14ac:dyDescent="0.35">
      <c r="A42" s="31"/>
      <c r="B42" s="55"/>
      <c r="C42" s="55"/>
      <c r="D42" s="55"/>
      <c r="E42" s="55"/>
      <c r="F42" s="55"/>
      <c r="G42" s="55"/>
      <c r="H42" s="32"/>
      <c r="I42" s="33"/>
    </row>
  </sheetData>
  <sheetProtection selectLockedCells="1"/>
  <mergeCells count="16">
    <mergeCell ref="B22:B25"/>
    <mergeCell ref="E26:G26"/>
    <mergeCell ref="B34:C34"/>
    <mergeCell ref="B35:C35"/>
    <mergeCell ref="A1:H1"/>
    <mergeCell ref="B2:E2"/>
    <mergeCell ref="F2:G2"/>
    <mergeCell ref="G3:H3"/>
    <mergeCell ref="B20:C20"/>
    <mergeCell ref="A3:F3"/>
    <mergeCell ref="B41:C41"/>
    <mergeCell ref="B36:C36"/>
    <mergeCell ref="B37:C37"/>
    <mergeCell ref="B38:C38"/>
    <mergeCell ref="B39:C39"/>
    <mergeCell ref="B40:C40"/>
  </mergeCells>
  <conditionalFormatting sqref="E34">
    <cfRule type="cellIs" dxfId="14" priority="11" stopIfTrue="1" operator="between">
      <formula>201</formula>
      <formula>350</formula>
    </cfRule>
    <cfRule type="cellIs" dxfId="13" priority="15" stopIfTrue="1" operator="greaterThan">
      <formula>350</formula>
    </cfRule>
  </conditionalFormatting>
  <conditionalFormatting sqref="E34:E35">
    <cfRule type="cellIs" dxfId="12" priority="9" stopIfTrue="1" operator="lessThan">
      <formula>201</formula>
    </cfRule>
  </conditionalFormatting>
  <conditionalFormatting sqref="E35">
    <cfRule type="cellIs" dxfId="11" priority="10" stopIfTrue="1" operator="between">
      <formula>201</formula>
      <formula>480</formula>
    </cfRule>
    <cfRule type="cellIs" dxfId="10" priority="14" stopIfTrue="1" operator="greaterThan">
      <formula>480</formula>
    </cfRule>
  </conditionalFormatting>
  <conditionalFormatting sqref="E37">
    <cfRule type="cellIs" dxfId="9" priority="5" stopIfTrue="1" operator="lessThan">
      <formula>0.35</formula>
    </cfRule>
    <cfRule type="cellIs" dxfId="8" priority="6" stopIfTrue="1" operator="greaterThan">
      <formula>0.35</formula>
    </cfRule>
  </conditionalFormatting>
  <conditionalFormatting sqref="E39">
    <cfRule type="cellIs" dxfId="7" priority="3" stopIfTrue="1" operator="lessThan">
      <formula>0.0999999999</formula>
    </cfRule>
    <cfRule type="cellIs" dxfId="6" priority="4" stopIfTrue="1" operator="greaterThan">
      <formula>0.1</formula>
    </cfRule>
    <cfRule type="cellIs" dxfId="5" priority="8" stopIfTrue="1" operator="lessThan">
      <formula>10</formula>
    </cfRule>
    <cfRule type="cellIs" dxfId="4" priority="13" stopIfTrue="1" operator="greaterThan">
      <formula>10</formula>
    </cfRule>
  </conditionalFormatting>
  <conditionalFormatting sqref="E41">
    <cfRule type="cellIs" dxfId="3" priority="1" stopIfTrue="1" operator="lessThan">
      <formula>0.35</formula>
    </cfRule>
    <cfRule type="cellIs" dxfId="2" priority="2" stopIfTrue="1" operator="greaterThan">
      <formula>0.35</formula>
    </cfRule>
    <cfRule type="cellIs" dxfId="1" priority="7" stopIfTrue="1" operator="lessThan">
      <formula>35</formula>
    </cfRule>
    <cfRule type="cellIs" dxfId="0" priority="12" stopIfTrue="1" operator="greaterThan">
      <formula>35</formula>
    </cfRule>
  </conditionalFormatting>
  <pageMargins left="0.25" right="0.2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Recipe Analysis</vt:lpstr>
      <vt:lpstr>Example</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Public Instruction</dc:creator>
  <cp:lastModifiedBy>Novak, Christine A.   DPI</cp:lastModifiedBy>
  <cp:lastPrinted>2014-10-23T15:50:20Z</cp:lastPrinted>
  <dcterms:created xsi:type="dcterms:W3CDTF">2014-02-06T15:38:03Z</dcterms:created>
  <dcterms:modified xsi:type="dcterms:W3CDTF">2024-06-12T15:23:04Z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-392126497</vt:i4>
  </property>
  <property fmtid="{D5CDD505-2E9C-101B-9397-08002B2CF9AE}" pid="3" name="_NewReviewCycle">
    <vt:lpwstr/>
  </property>
  <property fmtid="{D5CDD505-2E9C-101B-9397-08002B2CF9AE}" pid="4" name="_EmailSubject">
    <vt:lpwstr>Smart Snacks Recipe Analyzer Tool</vt:lpwstr>
  </property>
  <property fmtid="{D5CDD505-2E9C-101B-9397-08002B2CF9AE}" pid="5" name="_AuthorEmail">
    <vt:lpwstr>Kelly.Berg@dpi.wi.gov</vt:lpwstr>
  </property>
  <property fmtid="{D5CDD505-2E9C-101B-9397-08002B2CF9AE}" pid="6" name="_AuthorEmailDisplayName">
    <vt:lpwstr>Berg, Kelly R.   DPI</vt:lpwstr>
  </property>
  <property fmtid="{D5CDD505-2E9C-101B-9397-08002B2CF9AE}" pid="7" name="_PreviousAdHocReviewCycleID">
    <vt:i4>662766058</vt:i4>
  </property>
  <property fmtid="{D5CDD505-2E9C-101B-9397-08002B2CF9AE}" pid="8" name="_ReviewingToolsShownOnce">
    <vt:lpwstr/>
  </property>
</Properties>
</file>