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T\Ben Files\"/>
    </mc:Choice>
  </mc:AlternateContent>
  <xr:revisionPtr revIDLastSave="0" documentId="13_ncr:1_{DCF4B6FE-FEDE-4419-A38B-A03BB70BAE06}" xr6:coauthVersionLast="47" xr6:coauthVersionMax="47" xr10:uidLastSave="{00000000-0000-0000-0000-000000000000}"/>
  <bookViews>
    <workbookView xWindow="-110" yWindow="-110" windowWidth="19420" windowHeight="11020" xr2:uid="{00000000-000D-0000-FFFF-FFFF01000000}"/>
  </bookViews>
  <sheets>
    <sheet name="Survey" sheetId="4" r:id="rId1"/>
    <sheet name="DATA_0405_1011" sheetId="3" r:id="rId2"/>
  </sheets>
  <definedNames>
    <definedName name="AVGMEMCY_0">DATA_0405_1011!$H$2:$H$433</definedName>
    <definedName name="AVGMEMCY_1">DATA_0405_1011!$AG$2:$AG$433</definedName>
    <definedName name="AVGMEMCY_10">#REF!</definedName>
    <definedName name="AVGMEMCY_2">DATA_0405_1011!$BG$2:$BG$433</definedName>
    <definedName name="AVGMEMCY_3">DATA_0405_1011!$CF$2:$CF$433</definedName>
    <definedName name="AVGMEMCY_4">#REF!</definedName>
    <definedName name="AVGMEMCY_5">#REF!</definedName>
    <definedName name="AVGMEMCY_6">#REF!</definedName>
    <definedName name="AVGMEMCY_7">#REF!</definedName>
    <definedName name="AVGMEMCY_8">#REF!</definedName>
    <definedName name="AVGMEMCY_9">#REF!</definedName>
    <definedName name="AVGMEMPY_0">DATA_0405_1011!$D$2:$D$433</definedName>
    <definedName name="AVGMEMPY_1">DATA_0405_1011!$AC$2:$AC$433</definedName>
    <definedName name="AVGMEMPY_10">#REF!</definedName>
    <definedName name="AVGMEMPY_2">DATA_0405_1011!$BC$2:$BC$433</definedName>
    <definedName name="AVGMEMPY_3">DATA_0405_1011!$CB$2:$CB$433</definedName>
    <definedName name="AVGMEMPY_4">#REF!</definedName>
    <definedName name="AVGMEMPY_5">#REF!</definedName>
    <definedName name="AVGMEMPY_6">#REF!</definedName>
    <definedName name="AVGMEMPY_7">#REF!</definedName>
    <definedName name="AVGMEMPY_8">#REF!</definedName>
    <definedName name="AVGMEMPY_9">#REF!</definedName>
    <definedName name="BASEMEM_0">DATA_0405_1011!$E$2:$E$433</definedName>
    <definedName name="BASEMEM_1">DATA_0405_1011!$AD$2:$AD$433</definedName>
    <definedName name="BASEMEM_10">#REF!</definedName>
    <definedName name="BASEMEM_2">DATA_0405_1011!$BD$2:$BD$433</definedName>
    <definedName name="BASEMEM_3">DATA_0405_1011!$CC$2:$CC$433</definedName>
    <definedName name="BASEMEM_4">#REF!</definedName>
    <definedName name="BASEMEM_5">#REF!</definedName>
    <definedName name="BASEMEM_6">#REF!</definedName>
    <definedName name="BASEMEM_7">#REF!</definedName>
    <definedName name="BASEMEM_8">#REF!</definedName>
    <definedName name="BASEMEM_9">#REF!</definedName>
    <definedName name="BASEREV_0">DATA_0405_1011!$C$2:$C$433</definedName>
    <definedName name="BASEREV_1">DATA_0405_1011!$AB$2:$AB$433</definedName>
    <definedName name="BASEREV_10">#REF!</definedName>
    <definedName name="BASEREV_2">DATA_0405_1011!$BB$2:$BB$433</definedName>
    <definedName name="BASEREV_3">DATA_0405_1011!$CA$2:$CA$433</definedName>
    <definedName name="BASEREV_4">#REF!</definedName>
    <definedName name="BASEREV_5">#REF!</definedName>
    <definedName name="BASEREV_6">#REF!</definedName>
    <definedName name="BASEREV_7">#REF!</definedName>
    <definedName name="BASEREV_8">#REF!</definedName>
    <definedName name="BASEREV_9">#REF!</definedName>
    <definedName name="COMAIDCY_0">DATA_0405_1011!$X$2:$X$433</definedName>
    <definedName name="COMAIDCY_1">DATA_0405_1011!$AX$2:$AX$433</definedName>
    <definedName name="comaidcy_10">#REF!</definedName>
    <definedName name="COMAIDCY_2">DATA_0405_1011!$BW$2:$BW$433</definedName>
    <definedName name="COMAIDCY_3">DATA_0405_1011!$CV$2:$CV$433</definedName>
    <definedName name="COMAIDCY_4">#REF!</definedName>
    <definedName name="COMAIDCY_5">#REF!</definedName>
    <definedName name="COMAIDCY_6">#REF!</definedName>
    <definedName name="COMAIDCY_7">#REF!</definedName>
    <definedName name="COMAIDCY_8">#REF!</definedName>
    <definedName name="comaidcy_9">#REF!</definedName>
    <definedName name="DEEXMP_0">DATA_0405_1011!$Q$2:$Q$433</definedName>
    <definedName name="DEEXMP_1">DATA_0405_1011!$AQ$2:$AQ$433</definedName>
    <definedName name="DEEXMP_10">#REF!</definedName>
    <definedName name="DEEXMP_2">DATA_0405_1011!$BP$2:$BP$433</definedName>
    <definedName name="DEEXMP_3">DATA_0405_1011!$CO$2:$CO$433</definedName>
    <definedName name="DEEXMP_4">#REF!</definedName>
    <definedName name="DEEXMP_5">#REF!</definedName>
    <definedName name="DEEXMP_6">#REF!</definedName>
    <definedName name="DEEXMP_7">#REF!</definedName>
    <definedName name="DEEXMP_8">#REF!</definedName>
    <definedName name="DEEXMP_9">#REF!</definedName>
    <definedName name="extra_l10">#REF!</definedName>
    <definedName name="extra_l8">#REF!</definedName>
    <definedName name="extra_l9">#REF!</definedName>
    <definedName name="EXTRA7_L7">#REF!</definedName>
    <definedName name="IMPEX_0">DATA_0405_1011!$M$2:$M$433</definedName>
    <definedName name="IMPEX_1">DATA_0405_1011!$AL$2:$AL$433</definedName>
    <definedName name="IMPEX_10">#REF!</definedName>
    <definedName name="IMPEX_2">DATA_0405_1011!$BL$2:$BL$433</definedName>
    <definedName name="IMPEX_3">DATA_0405_1011!$CK$2:$CK$433</definedName>
    <definedName name="IMPEX_4">#REF!</definedName>
    <definedName name="IMPEX_5">#REF!</definedName>
    <definedName name="IMPEX_6">#REF!</definedName>
    <definedName name="IMPEX_7">#REF!</definedName>
    <definedName name="IMPEX_8">#REF!</definedName>
    <definedName name="IMPEX_9">#REF!</definedName>
    <definedName name="INCR_0">DATA_0405_1011!$F$2:$F$433</definedName>
    <definedName name="INCR_1">DATA_0405_1011!$AE$2:$AE$433</definedName>
    <definedName name="INCR_10">#REF!</definedName>
    <definedName name="INCR_2">DATA_0405_1011!$BE$2:$BE$433</definedName>
    <definedName name="INCR_3">DATA_0405_1011!$CD$2:$CD$433</definedName>
    <definedName name="INCR_4">#REF!</definedName>
    <definedName name="INCR_5">#REF!</definedName>
    <definedName name="INCR_6">#REF!</definedName>
    <definedName name="INCR_7">#REF!</definedName>
    <definedName name="INCR_8">#REF!</definedName>
    <definedName name="INCR_9">#REF!</definedName>
    <definedName name="itp_0">DATA_0405_1011!$O$2:$O$433</definedName>
    <definedName name="itp_1">DATA_0405_1011!$AO$2:$AO$433</definedName>
    <definedName name="itp_10">#REF!</definedName>
    <definedName name="itp_2">DATA_0405_1011!$BN$2:$BN$433</definedName>
    <definedName name="itp_3">DATA_0405_1011!$CM$2:$CM$433</definedName>
    <definedName name="itp_4">#REF!</definedName>
    <definedName name="itp_5">#REF!</definedName>
    <definedName name="itp_6">#REF!</definedName>
    <definedName name="itp_7">#REF!</definedName>
    <definedName name="itp_8">#REF!</definedName>
    <definedName name="itp_9">#REF!</definedName>
    <definedName name="large_1">DATA_0405_1011!$AN$2:$AN$433</definedName>
    <definedName name="LINE7_0">DATA_0405_1011!$I$2:$I$433</definedName>
    <definedName name="LINE7_1">DATA_0405_1011!$AH$2:$AH$433</definedName>
    <definedName name="LINE7_10">#REF!</definedName>
    <definedName name="LINE7_2">DATA_0405_1011!$BH$2:$BH$433</definedName>
    <definedName name="LINE7_3">DATA_0405_1011!$CG$2:$CG$433</definedName>
    <definedName name="LINE7_4">#REF!</definedName>
    <definedName name="LINE7_5">#REF!</definedName>
    <definedName name="LINE7_6">#REF!</definedName>
    <definedName name="LINE7_7">#REF!</definedName>
    <definedName name="LINE7_8">#REF!</definedName>
    <definedName name="LINE7_9">#REF!</definedName>
    <definedName name="lrc_11">#REF!</definedName>
    <definedName name="NAME">#REF!</definedName>
    <definedName name="NEWCAPEX_0">DATA_0405_1011!$S$2:$S$433</definedName>
    <definedName name="NEWCAPEX_1">DATA_0405_1011!$AS$2:$AS$433</definedName>
    <definedName name="NEWCAPEX_10">#REF!</definedName>
    <definedName name="NEWCAPEX_2">DATA_0405_1011!$BR$2:$BR$433</definedName>
    <definedName name="NEWCAPEX_3">DATA_0405_1011!$CQ$2:$CQ$433</definedName>
    <definedName name="NEWCAPEX_4">#REF!</definedName>
    <definedName name="NEWCAPEX_5">#REF!</definedName>
    <definedName name="NEWCAPEX_6">#REF!</definedName>
    <definedName name="NEWCAPEX_7">#REF!</definedName>
    <definedName name="NEWCAPEX_8">#REF!</definedName>
    <definedName name="NEWCAPEX_9">#REF!</definedName>
    <definedName name="NEWPP_0">DATA_0405_1011!$G$2:$G$433</definedName>
    <definedName name="NEWPP_1">DATA_0405_1011!$AF$2:$AF$433</definedName>
    <definedName name="NEWPP_10">#REF!</definedName>
    <definedName name="NEWPP_2">DATA_0405_1011!$BF$2:$BF$433</definedName>
    <definedName name="NEWPP_3">DATA_0405_1011!$CE$2:$CE$433</definedName>
    <definedName name="NEWPP_4">#REF!</definedName>
    <definedName name="NEWPP_5">#REF!</definedName>
    <definedName name="NEWPP_6">#REF!</definedName>
    <definedName name="NEWPP_7">#REF!</definedName>
    <definedName name="NEWPP_8">#REF!</definedName>
    <definedName name="NEWPP_9">#REF!</definedName>
    <definedName name="OCTAID_0">DATA_0405_1011!$T$2:$T$433</definedName>
    <definedName name="OCTAID_1">DATA_0405_1011!$AT$2:$AT$433</definedName>
    <definedName name="OCTAID_10">#REF!</definedName>
    <definedName name="OCTAID_2">DATA_0405_1011!$BS$2:$BS$433</definedName>
    <definedName name="OCTAID_3">DATA_0405_1011!$CR$2:$CR$433</definedName>
    <definedName name="OCTAID_4">#REF!</definedName>
    <definedName name="OCTAID_5">#REF!</definedName>
    <definedName name="OCTAID_6">#REF!</definedName>
    <definedName name="OCTAID_7">#REF!</definedName>
    <definedName name="OCTAID_8">#REF!</definedName>
    <definedName name="OCTAID_9">#REF!</definedName>
    <definedName name="oth_nonc_0">DATA_0405_1011!$R$2:$R$433</definedName>
    <definedName name="oth_nonc_1">DATA_0405_1011!$AR$2:$AR$433</definedName>
    <definedName name="oth_nonc_10">#REF!</definedName>
    <definedName name="oth_nonc_2">DATA_0405_1011!$BQ$2:$BQ$433</definedName>
    <definedName name="oth_nonc_3">DATA_0405_1011!$CP$2:$CP$433</definedName>
    <definedName name="oth_nonc_4">#REF!</definedName>
    <definedName name="oth_nonc_5">#REF!</definedName>
    <definedName name="oth_nonc_6">#REF!</definedName>
    <definedName name="oth_nonc_7">#REF!</definedName>
    <definedName name="oth_nonc_8">#REF!</definedName>
    <definedName name="oth_nonc_9">#REF!</definedName>
    <definedName name="OTHERLEV_0">DATA_0405_1011!$W$2:$W$433</definedName>
    <definedName name="OTHERLEV_1">DATA_0405_1011!$AW$2:$AW$433</definedName>
    <definedName name="OTHERLEV_10">#REF!</definedName>
    <definedName name="OTHERLEV_2">DATA_0405_1011!$BV$2:$BV$433</definedName>
    <definedName name="OTHERLEV_3">DATA_0405_1011!$CU$2:$CU$433</definedName>
    <definedName name="OTHERLEV_4">#REF!</definedName>
    <definedName name="OTHERLEV_5">#REF!</definedName>
    <definedName name="OTHERLEV_6">#REF!</definedName>
    <definedName name="OTHERLEV_7">#REF!</definedName>
    <definedName name="OTHERLEV_8">#REF!</definedName>
    <definedName name="OTHERLEV_9">#REF!</definedName>
    <definedName name="OVERCY_0">DATA_0405_1011!$AA$2:$AA$433</definedName>
    <definedName name="OVERCY_1">DATA_0405_1011!$BA$2:$BA$433</definedName>
    <definedName name="OVERCY_10">#REF!</definedName>
    <definedName name="OVERCY_2">DATA_0405_1011!$BZ$2:$BZ$433</definedName>
    <definedName name="OVERCY_3">DATA_0405_1011!$CY$2:$CY$433</definedName>
    <definedName name="OVERCY_4">#REF!</definedName>
    <definedName name="OVERCY_5">#REF!</definedName>
    <definedName name="OVERCY_6">#REF!</definedName>
    <definedName name="OVERCY_7">#REF!</definedName>
    <definedName name="OVERCY_8">#REF!</definedName>
    <definedName name="OVERCY_9">#REF!</definedName>
    <definedName name="_xlnm.Print_Area" localSheetId="0">Survey!$A$1:$X$50</definedName>
    <definedName name="_xlnm.Print_Titles" localSheetId="0">Survey!$1:$3</definedName>
    <definedName name="REFNRCY_0">DATA_0405_1011!$P$2:$P$433</definedName>
    <definedName name="REFNRCY_1">DATA_0405_1011!$AP$2:$AP$433</definedName>
    <definedName name="REFNRCY_10">#REF!</definedName>
    <definedName name="REFNRCY_2">DATA_0405_1011!$BO$2:$BO$433</definedName>
    <definedName name="REFNRCY_3">DATA_0405_1011!$CN$2:$CN$433</definedName>
    <definedName name="REFNRCY_4">#REF!</definedName>
    <definedName name="REFNRCY_5">#REF!</definedName>
    <definedName name="REFNRCY_6">#REF!</definedName>
    <definedName name="REFNRCY_7">#REF!</definedName>
    <definedName name="REFNRCY_8">#REF!</definedName>
    <definedName name="REFNRCY_9">#REF!</definedName>
    <definedName name="REFRCY_0">DATA_0405_1011!$N$2:$N$433</definedName>
    <definedName name="REFRCY_1">DATA_0405_1011!$AM$2:$AM$433</definedName>
    <definedName name="REFRCY_10">#REF!</definedName>
    <definedName name="REFRCY_2">DATA_0405_1011!$BM$2:$BM$433</definedName>
    <definedName name="REFRCY_3">DATA_0405_1011!$CL$2:$CL$433</definedName>
    <definedName name="REFRCY_4">#REF!</definedName>
    <definedName name="REFRCY_5">#REF!</definedName>
    <definedName name="REFRCY_6">#REF!</definedName>
    <definedName name="REFRCY_7">#REF!</definedName>
    <definedName name="REFRCY_8">#REF!</definedName>
    <definedName name="REFRCY_9">#REF!</definedName>
    <definedName name="REORG_0">DATA_0405_1011!$L$2:$L$433</definedName>
    <definedName name="REORG_1">DATA_0405_1011!$AK$2:$AK$433</definedName>
    <definedName name="REORG_10">#REF!</definedName>
    <definedName name="REORG_2">DATA_0405_1011!$BK$2:$BK$433</definedName>
    <definedName name="REORG_3">DATA_0405_1011!$CJ$2:$CJ$433</definedName>
    <definedName name="REORG_4">#REF!</definedName>
    <definedName name="REORG_5">#REF!</definedName>
    <definedName name="REORG_6">#REF!</definedName>
    <definedName name="REORG_7">#REF!</definedName>
    <definedName name="REORG_8">#REF!</definedName>
    <definedName name="REORG_9">#REF!</definedName>
    <definedName name="REVMAXCY_0">DATA_0405_1011!$U$2:$U$433</definedName>
    <definedName name="REVMAXCY_1">DATA_0405_1011!$AU$2:$AU$433</definedName>
    <definedName name="REVMAXCY_10">#REF!</definedName>
    <definedName name="REVMAXCY_2">DATA_0405_1011!$BT$2:$BT$433</definedName>
    <definedName name="REVMAXCY_3">DATA_0405_1011!$CS$2:$CS$433</definedName>
    <definedName name="REVMAXCY_4">#REF!</definedName>
    <definedName name="REVMAXCY_5">#REF!</definedName>
    <definedName name="REVMAXCY_6">#REF!</definedName>
    <definedName name="REVMAXCY_7">#REF!</definedName>
    <definedName name="REVMAXCY_8">#REF!</definedName>
    <definedName name="REVMAXCY_9">#REF!</definedName>
    <definedName name="SERVICE_0">DATA_0405_1011!$K$2:$K$433</definedName>
    <definedName name="SERVICE_1">DATA_0405_1011!$AJ$2:$AJ$433</definedName>
    <definedName name="SERVICE_10">#REF!</definedName>
    <definedName name="SERVICE_2">DATA_0405_1011!$BJ$2:$BJ$433</definedName>
    <definedName name="SERVICE_3">DATA_0405_1011!$CI$2:$CI$433</definedName>
    <definedName name="SERVICE_4">#REF!</definedName>
    <definedName name="SERVICE_5">#REF!</definedName>
    <definedName name="SERVICE_6">#REF!</definedName>
    <definedName name="SERVICE_7">#REF!</definedName>
    <definedName name="SERVICE_8">#REF!</definedName>
    <definedName name="SERVICE_9">#REF!</definedName>
    <definedName name="TIFOUT00_0">DATA_0405_1011!$Y$2:$Y$433</definedName>
    <definedName name="tifout01_1">DATA_0405_1011!$AY$2:$AY$433</definedName>
    <definedName name="TIFOUT02_2">DATA_0405_1011!$BX$2:$BX$433</definedName>
    <definedName name="TIFOUT03_3">DATA_0405_1011!$CW$2:$CW$433</definedName>
    <definedName name="TIFOUT04_4">#REF!</definedName>
    <definedName name="TIFOUT05_5">#REF!</definedName>
    <definedName name="TIFOUT06_6">#REF!</definedName>
    <definedName name="TIFOUT07_7">#REF!</definedName>
    <definedName name="TIFOUT08_8">#REF!</definedName>
    <definedName name="TIFOUT09_9">#REF!</definedName>
    <definedName name="TIFOUT10_10">#REF!</definedName>
    <definedName name="TOT_LN14_0">DATA_0405_1011!$V$2:$V$433</definedName>
    <definedName name="TOT_LN14_1">DATA_0405_1011!$AV$2:$AV$433</definedName>
    <definedName name="TOT_LN14_10">#REF!</definedName>
    <definedName name="TOT_LN14_2">DATA_0405_1011!$BU$2:$BU$433</definedName>
    <definedName name="TOT_LN14_3">DATA_0405_1011!$CT$2:$CT$433</definedName>
    <definedName name="TOT_LN14_4">#REF!</definedName>
    <definedName name="TOT_LN14_5">#REF!</definedName>
    <definedName name="TOT_LN14_6">#REF!</definedName>
    <definedName name="TOT_LN14_7">#REF!</definedName>
    <definedName name="TOT_LN14_8">#REF!</definedName>
    <definedName name="TOT_LN14_9">#REF!</definedName>
    <definedName name="UNDERCY_0">DATA_0405_1011!$Z$2:$Z$433</definedName>
    <definedName name="UNDERCY_1">DATA_0405_1011!$AZ$2:$AZ$433</definedName>
    <definedName name="UNDERCY_10">#REF!</definedName>
    <definedName name="UNDERCY_2">DATA_0405_1011!$BY$2:$BY$433</definedName>
    <definedName name="UNDERCY_3">DATA_0405_1011!$CX$2:$CX$433</definedName>
    <definedName name="UNDERCY_4">#REF!</definedName>
    <definedName name="UNDERCY_5">#REF!</definedName>
    <definedName name="UNDERCY_6">#REF!</definedName>
    <definedName name="UNDERCY_7">#REF!</definedName>
    <definedName name="UNDERCY_8">#REF!</definedName>
    <definedName name="UNDERCY_9">#REF!</definedName>
    <definedName name="UNUSEDPY_0">DATA_0405_1011!$J$2:$J$433</definedName>
    <definedName name="UNUSEDPY_1">DATA_0405_1011!$AI$2:$AI$433</definedName>
    <definedName name="unusedpy_10">#REF!</definedName>
    <definedName name="UNUSEDPY_2">DATA_0405_1011!$BI$2:$BI$433</definedName>
    <definedName name="UNUSEDPY_3">DATA_0405_1011!$CH$2:$CH$433</definedName>
    <definedName name="UNUSEDPY_4">#REF!</definedName>
    <definedName name="UNUSEDPY_5">#REF!</definedName>
    <definedName name="UNUSEDPY_6">#REF!</definedName>
    <definedName name="UNUSEDPY_7">#REF!</definedName>
    <definedName name="UNUSEDPY_8">#REF!</definedName>
    <definedName name="unusedpy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4" l="1"/>
  <c r="E33" i="4"/>
  <c r="AC19" i="4" s="1"/>
  <c r="D27" i="4"/>
  <c r="C26" i="4"/>
  <c r="H20" i="4"/>
  <c r="H19" i="4"/>
  <c r="G19" i="4"/>
  <c r="G18" i="4"/>
  <c r="F18" i="4"/>
  <c r="H17" i="4"/>
  <c r="E17" i="4"/>
  <c r="H14" i="4"/>
  <c r="H12" i="4"/>
  <c r="G12" i="4"/>
  <c r="AE42" i="4" s="1"/>
  <c r="H8" i="4"/>
  <c r="E8" i="4"/>
  <c r="D7" i="4"/>
  <c r="A3" i="4"/>
  <c r="I1" i="4" s="1"/>
  <c r="E47" i="4"/>
  <c r="D46" i="4"/>
  <c r="C45" i="4"/>
  <c r="EH435" i="3"/>
  <c r="EI435" i="3"/>
  <c r="EJ435" i="3"/>
  <c r="G20" i="4" s="1"/>
  <c r="EK435" i="3"/>
  <c r="G21" i="4" s="1"/>
  <c r="EL435" i="3"/>
  <c r="EM435" i="3"/>
  <c r="G25" i="4" s="1"/>
  <c r="EN435" i="3"/>
  <c r="G26" i="4" s="1"/>
  <c r="EO435" i="3"/>
  <c r="G27" i="4" s="1"/>
  <c r="EP435" i="3"/>
  <c r="G33" i="4" s="1"/>
  <c r="EQ435" i="3"/>
  <c r="G34" i="4" s="1"/>
  <c r="ER435" i="3"/>
  <c r="G35" i="4" s="1"/>
  <c r="ES435" i="3"/>
  <c r="G37" i="4" s="1"/>
  <c r="ET435" i="3"/>
  <c r="G39" i="4" s="1"/>
  <c r="EU435" i="3"/>
  <c r="G42" i="4" s="1"/>
  <c r="EV435" i="3"/>
  <c r="G45" i="4" s="1"/>
  <c r="EW435" i="3"/>
  <c r="G46" i="4" s="1"/>
  <c r="EX435" i="3"/>
  <c r="G47" i="4" s="1"/>
  <c r="EY435" i="3"/>
  <c r="G15" i="4" s="1"/>
  <c r="EZ435" i="3"/>
  <c r="FB435" i="3" s="1"/>
  <c r="H9" i="4" s="1"/>
  <c r="FA435" i="3"/>
  <c r="FC435" i="3" s="1"/>
  <c r="H10" i="4" s="1"/>
  <c r="FE435" i="3"/>
  <c r="FF435" i="3"/>
  <c r="FD435" i="3" s="1"/>
  <c r="H11" i="4" s="1"/>
  <c r="FG435" i="3"/>
  <c r="FH435" i="3"/>
  <c r="H18" i="4" s="1"/>
  <c r="FI435" i="3"/>
  <c r="FJ435" i="3"/>
  <c r="FK435" i="3"/>
  <c r="H21" i="4" s="1"/>
  <c r="FL435" i="3"/>
  <c r="FM435" i="3"/>
  <c r="H25" i="4" s="1"/>
  <c r="FN435" i="3"/>
  <c r="H26" i="4" s="1"/>
  <c r="FO435" i="3"/>
  <c r="H27" i="4" s="1"/>
  <c r="FP435" i="3"/>
  <c r="AF11" i="4" s="1"/>
  <c r="FQ435" i="3"/>
  <c r="H34" i="4" s="1"/>
  <c r="FR435" i="3"/>
  <c r="H35" i="4" s="1"/>
  <c r="FS435" i="3"/>
  <c r="H37" i="4" s="1"/>
  <c r="FT435" i="3"/>
  <c r="H39" i="4" s="1"/>
  <c r="FU435" i="3"/>
  <c r="H42" i="4" s="1"/>
  <c r="FV435" i="3"/>
  <c r="H45" i="4" s="1"/>
  <c r="FW435" i="3"/>
  <c r="H46" i="4" s="1"/>
  <c r="FX435" i="3"/>
  <c r="H47" i="4" s="1"/>
  <c r="FY435" i="3"/>
  <c r="H15" i="4" s="1"/>
  <c r="AF42" i="4"/>
  <c r="EG435" i="3"/>
  <c r="G17" i="4" s="1"/>
  <c r="EF435" i="3"/>
  <c r="ED435" i="3" s="1"/>
  <c r="G11" i="4" s="1"/>
  <c r="EE435" i="3"/>
  <c r="EA435" i="3"/>
  <c r="G8" i="4" s="1"/>
  <c r="DZ435" i="3"/>
  <c r="G7" i="4" s="1"/>
  <c r="Z47" i="4"/>
  <c r="Z18" i="4"/>
  <c r="D435" i="3"/>
  <c r="B8" i="4" s="1"/>
  <c r="H435" i="3"/>
  <c r="B12" i="4" s="1"/>
  <c r="Z42" i="4" s="1"/>
  <c r="I435" i="3"/>
  <c r="B14" i="4" s="1"/>
  <c r="B13" i="4" s="1"/>
  <c r="J435" i="3"/>
  <c r="B17" i="4" s="1"/>
  <c r="K435" i="3"/>
  <c r="B18" i="4" s="1"/>
  <c r="L435" i="3"/>
  <c r="B19" i="4" s="1"/>
  <c r="M435" i="3"/>
  <c r="B20" i="4" s="1"/>
  <c r="N435" i="3"/>
  <c r="B21" i="4" s="1"/>
  <c r="O435" i="3"/>
  <c r="P435" i="3"/>
  <c r="B25" i="4" s="1"/>
  <c r="Q435" i="3"/>
  <c r="B26" i="4" s="1"/>
  <c r="R435" i="3"/>
  <c r="B27" i="4" s="1"/>
  <c r="S435" i="3"/>
  <c r="T435" i="3"/>
  <c r="B34" i="4" s="1"/>
  <c r="U435" i="3"/>
  <c r="B35" i="4" s="1"/>
  <c r="V435" i="3"/>
  <c r="B37" i="4" s="1"/>
  <c r="W435" i="3"/>
  <c r="B39" i="4" s="1"/>
  <c r="X435" i="3"/>
  <c r="B42" i="4" s="1"/>
  <c r="Y435" i="3"/>
  <c r="B45" i="4" s="1"/>
  <c r="Z435" i="3"/>
  <c r="B46" i="4" s="1"/>
  <c r="AA435" i="3"/>
  <c r="B47" i="4" s="1"/>
  <c r="AB435" i="3"/>
  <c r="C7" i="4" s="1"/>
  <c r="AC435" i="3"/>
  <c r="AE435" i="3" s="1"/>
  <c r="C10" i="4" s="1"/>
  <c r="AG435" i="3"/>
  <c r="C12" i="4" s="1"/>
  <c r="AA42" i="4" s="1"/>
  <c r="AH435" i="3"/>
  <c r="C14" i="4" s="1"/>
  <c r="C13" i="4" s="1"/>
  <c r="AI435" i="3"/>
  <c r="C17" i="4" s="1"/>
  <c r="AJ435" i="3"/>
  <c r="C18" i="4" s="1"/>
  <c r="AK435" i="3"/>
  <c r="C19" i="4" s="1"/>
  <c r="AL435" i="3"/>
  <c r="C20" i="4" s="1"/>
  <c r="AM435" i="3"/>
  <c r="C21" i="4" s="1"/>
  <c r="AN435" i="3"/>
  <c r="AO435" i="3"/>
  <c r="C25" i="4" s="1"/>
  <c r="AP435" i="3"/>
  <c r="AQ435" i="3"/>
  <c r="C27" i="4" s="1"/>
  <c r="AR435" i="3"/>
  <c r="C33" i="4" s="1"/>
  <c r="AA19" i="4" s="1"/>
  <c r="AS435" i="3"/>
  <c r="C34" i="4" s="1"/>
  <c r="AT435" i="3"/>
  <c r="C35" i="4" s="1"/>
  <c r="AU435" i="3"/>
  <c r="C37" i="4" s="1"/>
  <c r="AV435" i="3"/>
  <c r="C39" i="4" s="1"/>
  <c r="AW435" i="3"/>
  <c r="C42" i="4" s="1"/>
  <c r="AX435" i="3"/>
  <c r="AY435" i="3"/>
  <c r="C46" i="4" s="1"/>
  <c r="AZ435" i="3"/>
  <c r="C47" i="4" s="1"/>
  <c r="BA435" i="3"/>
  <c r="BB435" i="3"/>
  <c r="BD435" i="3" s="1"/>
  <c r="D10" i="4" s="1"/>
  <c r="BF435" i="3"/>
  <c r="D12" i="4" s="1"/>
  <c r="AB42" i="4" s="1"/>
  <c r="BG435" i="3"/>
  <c r="BE435" i="3" s="1"/>
  <c r="D11" i="4" s="1"/>
  <c r="BH435" i="3"/>
  <c r="D17" i="4" s="1"/>
  <c r="BI435" i="3"/>
  <c r="D18" i="4" s="1"/>
  <c r="BJ435" i="3"/>
  <c r="D19" i="4" s="1"/>
  <c r="BK435" i="3"/>
  <c r="D20" i="4" s="1"/>
  <c r="BL435" i="3"/>
  <c r="D21" i="4" s="1"/>
  <c r="BM435" i="3"/>
  <c r="BN435" i="3"/>
  <c r="D25" i="4" s="1"/>
  <c r="BO435" i="3"/>
  <c r="D26" i="4" s="1"/>
  <c r="BP435" i="3"/>
  <c r="BQ435" i="3"/>
  <c r="D33" i="4" s="1"/>
  <c r="BR435" i="3"/>
  <c r="D34" i="4" s="1"/>
  <c r="BS435" i="3"/>
  <c r="D35" i="4" s="1"/>
  <c r="BT435" i="3"/>
  <c r="D37" i="4" s="1"/>
  <c r="BU435" i="3"/>
  <c r="D39" i="4" s="1"/>
  <c r="BV435" i="3"/>
  <c r="D42" i="4" s="1"/>
  <c r="BW435" i="3"/>
  <c r="D45" i="4" s="1"/>
  <c r="BX435" i="3"/>
  <c r="BY435" i="3"/>
  <c r="D47" i="4" s="1"/>
  <c r="BZ435" i="3"/>
  <c r="CB435" i="3" s="1"/>
  <c r="E9" i="4" s="1"/>
  <c r="CA435" i="3"/>
  <c r="CC435" i="3" s="1"/>
  <c r="E10" i="4" s="1"/>
  <c r="CE435" i="3"/>
  <c r="CF435" i="3"/>
  <c r="CD435" i="3" s="1"/>
  <c r="E11" i="4" s="1"/>
  <c r="CG435" i="3"/>
  <c r="CH435" i="3"/>
  <c r="E18" i="4" s="1"/>
  <c r="CI435" i="3"/>
  <c r="E19" i="4" s="1"/>
  <c r="CJ435" i="3"/>
  <c r="E20" i="4" s="1"/>
  <c r="CK435" i="3"/>
  <c r="E21" i="4" s="1"/>
  <c r="CL435" i="3"/>
  <c r="CM435" i="3"/>
  <c r="E25" i="4" s="1"/>
  <c r="CN435" i="3"/>
  <c r="E26" i="4" s="1"/>
  <c r="CO435" i="3"/>
  <c r="E27" i="4" s="1"/>
  <c r="CP435" i="3"/>
  <c r="CQ435" i="3"/>
  <c r="E34" i="4" s="1"/>
  <c r="CR435" i="3"/>
  <c r="E35" i="4" s="1"/>
  <c r="CS435" i="3"/>
  <c r="E37" i="4" s="1"/>
  <c r="CT435" i="3"/>
  <c r="E39" i="4" s="1"/>
  <c r="CU435" i="3"/>
  <c r="E42" i="4" s="1"/>
  <c r="CV435" i="3"/>
  <c r="E45" i="4" s="1"/>
  <c r="CW435" i="3"/>
  <c r="E46" i="4" s="1"/>
  <c r="CX435" i="3"/>
  <c r="CY435" i="3"/>
  <c r="E15" i="4" s="1"/>
  <c r="CZ435" i="3"/>
  <c r="DA435" i="3"/>
  <c r="F8" i="4" s="1"/>
  <c r="DE435" i="3"/>
  <c r="F12" i="4" s="1"/>
  <c r="AD42" i="4" s="1"/>
  <c r="DF435" i="3"/>
  <c r="DD435" i="3" s="1"/>
  <c r="F11" i="4" s="1"/>
  <c r="DG435" i="3"/>
  <c r="F17" i="4" s="1"/>
  <c r="DH435" i="3"/>
  <c r="DI435" i="3"/>
  <c r="F19" i="4" s="1"/>
  <c r="DJ435" i="3"/>
  <c r="F20" i="4" s="1"/>
  <c r="DK435" i="3"/>
  <c r="F21" i="4" s="1"/>
  <c r="DL435" i="3"/>
  <c r="DM435" i="3"/>
  <c r="F25" i="4" s="1"/>
  <c r="DN435" i="3"/>
  <c r="F26" i="4" s="1"/>
  <c r="DO435" i="3"/>
  <c r="F27" i="4" s="1"/>
  <c r="DP435" i="3"/>
  <c r="F33" i="4" s="1"/>
  <c r="AD19" i="4" s="1"/>
  <c r="DQ435" i="3"/>
  <c r="DR435" i="3"/>
  <c r="F35" i="4" s="1"/>
  <c r="DS435" i="3"/>
  <c r="F37" i="4" s="1"/>
  <c r="DT435" i="3"/>
  <c r="F39" i="4" s="1"/>
  <c r="DU435" i="3"/>
  <c r="F42" i="4" s="1"/>
  <c r="DV435" i="3"/>
  <c r="F45" i="4" s="1"/>
  <c r="DW435" i="3"/>
  <c r="F46" i="4" s="1"/>
  <c r="DX435" i="3"/>
  <c r="F47" i="4" s="1"/>
  <c r="DY435" i="3"/>
  <c r="F15" i="4" s="1"/>
  <c r="C435" i="3"/>
  <c r="E435" i="3" s="1"/>
  <c r="B9" i="4" s="1"/>
  <c r="AF9" i="4"/>
  <c r="AF18" i="4" s="1"/>
  <c r="AE9" i="4"/>
  <c r="AE18" i="4" s="1"/>
  <c r="AD9" i="4"/>
  <c r="AD18" i="4"/>
  <c r="AC9" i="4"/>
  <c r="AC18" i="4"/>
  <c r="AB9" i="4"/>
  <c r="AB18" i="4" s="1"/>
  <c r="AA9" i="4"/>
  <c r="AA18" i="4" s="1"/>
  <c r="H22" i="4"/>
  <c r="G22" i="4"/>
  <c r="AD11" i="4"/>
  <c r="B22" i="4"/>
  <c r="Z11" i="4" l="1"/>
  <c r="F435" i="3"/>
  <c r="B10" i="4" s="1"/>
  <c r="E14" i="4"/>
  <c r="B33" i="4"/>
  <c r="Z19" i="4" s="1"/>
  <c r="AC11" i="4"/>
  <c r="BC435" i="3"/>
  <c r="D9" i="4" s="1"/>
  <c r="B7" i="4"/>
  <c r="C8" i="4"/>
  <c r="E12" i="4"/>
  <c r="AC42" i="4" s="1"/>
  <c r="F14" i="4"/>
  <c r="F13" i="4" s="1"/>
  <c r="D8" i="4"/>
  <c r="G14" i="4"/>
  <c r="DC435" i="3"/>
  <c r="F10" i="4" s="1"/>
  <c r="G435" i="3"/>
  <c r="B11" i="4" s="1"/>
  <c r="DB435" i="3"/>
  <c r="F9" i="4" s="1"/>
  <c r="E7" i="4"/>
  <c r="EC435" i="3"/>
  <c r="G10" i="4" s="1"/>
  <c r="F7" i="4"/>
  <c r="AF435" i="3"/>
  <c r="C11" i="4" s="1"/>
  <c r="H33" i="4"/>
  <c r="AF19" i="4" s="1"/>
  <c r="AD435" i="3"/>
  <c r="C9" i="4" s="1"/>
  <c r="EB435" i="3"/>
  <c r="G9" i="4" s="1"/>
  <c r="H7" i="4"/>
  <c r="D14" i="4"/>
  <c r="D13" i="4" s="1"/>
  <c r="AE11" i="4"/>
  <c r="B41" i="4"/>
  <c r="B43" i="4" s="1"/>
  <c r="B44" i="4" s="1"/>
  <c r="Z48" i="4" s="1"/>
  <c r="AB11" i="4"/>
  <c r="AA11" i="4"/>
  <c r="B16" i="4"/>
  <c r="B23" i="4" s="1"/>
  <c r="C65" i="4"/>
  <c r="C66" i="4" s="1"/>
  <c r="E41" i="4"/>
  <c r="E43" i="4" s="1"/>
  <c r="E44" i="4" s="1"/>
  <c r="AC48" i="4" s="1"/>
  <c r="H41" i="4"/>
  <c r="H43" i="4" s="1"/>
  <c r="H44" i="4" s="1"/>
  <c r="AF48" i="4" s="1"/>
  <c r="E69" i="4"/>
  <c r="E70" i="4" s="1"/>
  <c r="H24" i="4"/>
  <c r="F41" i="4"/>
  <c r="F43" i="4" s="1"/>
  <c r="F44" i="4" s="1"/>
  <c r="AD48" i="4" s="1"/>
  <c r="AB10" i="4"/>
  <c r="G69" i="4"/>
  <c r="G70" i="4" s="1"/>
  <c r="C24" i="4"/>
  <c r="H65" i="4"/>
  <c r="H66" i="4" s="1"/>
  <c r="H13" i="4"/>
  <c r="F69" i="4"/>
  <c r="F70" i="4" s="1"/>
  <c r="C61" i="4"/>
  <c r="C62" i="4" s="1"/>
  <c r="G41" i="4"/>
  <c r="G43" i="4" s="1"/>
  <c r="G44" i="4" s="1"/>
  <c r="AE48" i="4" s="1"/>
  <c r="E61" i="4"/>
  <c r="E62" i="4" s="1"/>
  <c r="D16" i="4"/>
  <c r="D23" i="4" s="1"/>
  <c r="G24" i="4"/>
  <c r="E65" i="4"/>
  <c r="E66" i="4" s="1"/>
  <c r="D65" i="4"/>
  <c r="D66" i="4" s="1"/>
  <c r="G65" i="4"/>
  <c r="G66" i="4" s="1"/>
  <c r="D41" i="4"/>
  <c r="D43" i="4" s="1"/>
  <c r="D44" i="4" s="1"/>
  <c r="AB48" i="4" s="1"/>
  <c r="E13" i="4"/>
  <c r="D24" i="4"/>
  <c r="F16" i="4"/>
  <c r="E16" i="4"/>
  <c r="G16" i="4"/>
  <c r="B24" i="4"/>
  <c r="F24" i="4"/>
  <c r="D61" i="4"/>
  <c r="D62" i="4" s="1"/>
  <c r="C69" i="4"/>
  <c r="C70" i="4" s="1"/>
  <c r="D69" i="4"/>
  <c r="D70" i="4" s="1"/>
  <c r="G13" i="4"/>
  <c r="H16" i="4"/>
  <c r="H69" i="4"/>
  <c r="H70" i="4" s="1"/>
  <c r="G61" i="4"/>
  <c r="G62" i="4" s="1"/>
  <c r="C16" i="4"/>
  <c r="C23" i="4" s="1"/>
  <c r="E24" i="4"/>
  <c r="C41" i="4"/>
  <c r="C43" i="4" s="1"/>
  <c r="H61" i="4"/>
  <c r="H62" i="4" s="1"/>
  <c r="AE19" i="4"/>
  <c r="AE10" i="4"/>
  <c r="AA10" i="4"/>
  <c r="AB19" i="4"/>
  <c r="F65" i="4"/>
  <c r="F66" i="4" s="1"/>
  <c r="AD10" i="4"/>
  <c r="F61" i="4"/>
  <c r="F62" i="4" s="1"/>
  <c r="AC10" i="4" l="1"/>
  <c r="AF10" i="4"/>
  <c r="Z10" i="4"/>
  <c r="H23" i="4"/>
  <c r="H48" i="4"/>
  <c r="I48" i="4"/>
  <c r="G48" i="4"/>
  <c r="E48" i="4"/>
  <c r="F48" i="4"/>
  <c r="D48" i="4"/>
  <c r="F23" i="4"/>
  <c r="E23" i="4"/>
  <c r="G23" i="4"/>
  <c r="C48" i="4"/>
  <c r="C44" i="4"/>
  <c r="AA48" i="4" s="1"/>
</calcChain>
</file>

<file path=xl/sharedStrings.xml><?xml version="1.0" encoding="utf-8"?>
<sst xmlns="http://schemas.openxmlformats.org/spreadsheetml/2006/main" count="720" uniqueCount="689">
  <si>
    <t>CODE</t>
  </si>
  <si>
    <t>NAME</t>
  </si>
  <si>
    <t>1.) Base Revenue</t>
  </si>
  <si>
    <t>2.) Base 3-Year Membership</t>
  </si>
  <si>
    <t>4.) Per-Member Increase</t>
  </si>
  <si>
    <t>6.) Current 3-Year Membership</t>
  </si>
  <si>
    <t>8.) Recurring Exemptions</t>
  </si>
  <si>
    <t>10.) Non-Recurring Exemptions</t>
  </si>
  <si>
    <t xml:space="preserve">    b. Transfer of Service</t>
  </si>
  <si>
    <t xml:space="preserve">    c. Transfer of Territory</t>
  </si>
  <si>
    <t xml:space="preserve">    d. Federal Impact Aid Loss</t>
  </si>
  <si>
    <t xml:space="preserve">    a. Prior Year Carryover</t>
  </si>
  <si>
    <t xml:space="preserve">    b. Declining Enrollment Exempt</t>
  </si>
  <si>
    <t xml:space="preserve">    (includes levies 10, 38, &amp; 41 + computer aid)</t>
  </si>
  <si>
    <t>15.) Total Revenue from Other Levies</t>
  </si>
  <si>
    <t>2005-06</t>
  </si>
  <si>
    <t>2006-07</t>
  </si>
  <si>
    <t>WISCONSIN DEPARTMENT OF PUBLIC INSTRUCTION</t>
  </si>
  <si>
    <t>Use arrow at right to select district.</t>
  </si>
  <si>
    <t xml:space="preserve">    a. Non-Recurring Ref</t>
  </si>
  <si>
    <t xml:space="preserve">    e. Recurring Referenda to Exceed (if year 1)</t>
  </si>
  <si>
    <t xml:space="preserve">        Levy Rate (in mils)</t>
  </si>
  <si>
    <t xml:space="preserve">        TIF Out Tax Apportionment Value</t>
  </si>
  <si>
    <t>5.) Maximum Revenue Per Member (Ln 3 + Ln 4)</t>
  </si>
  <si>
    <t>9.) Limit with Recurring Exemptions (Ln 7 + Ln 8)</t>
  </si>
  <si>
    <t>11.) Maximum Revenue Limit wth Exemptions (Ln 9 + Ln 10)</t>
  </si>
  <si>
    <t xml:space="preserve">13.) Allowable Limited Rev 10, 38, 41 Levy+Src 691 </t>
  </si>
  <si>
    <t xml:space="preserve">        (Ln 11 - Ln 12)</t>
  </si>
  <si>
    <t>2007-08</t>
  </si>
  <si>
    <t>7.) Total Maximum Revenue Limit (no exemptions)</t>
  </si>
  <si>
    <t xml:space="preserve">    b. Line 7 Hold Harmless Non-Recur Exemption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</si>
  <si>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</si>
  <si>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</si>
  <si>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</si>
  <si>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</si>
  <si>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</si>
  <si>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</si>
  <si>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</si>
  <si>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</si>
  <si>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</si>
  <si>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</si>
  <si>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</si>
  <si>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</si>
  <si>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</si>
  <si>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</si>
  <si>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</si>
  <si>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</si>
  <si>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</si>
  <si>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</si>
  <si>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</si>
  <si>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</si>
  <si>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</si>
  <si>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</si>
  <si>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</si>
  <si>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</si>
  <si>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</si>
  <si>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</si>
  <si>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</si>
  <si>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</si>
  <si>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</si>
  <si>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</si>
  <si>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</si>
  <si>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</si>
  <si>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</si>
  <si>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</si>
  <si>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</si>
  <si>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</si>
  <si>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</si>
  <si>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</si>
  <si>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</si>
  <si>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</si>
  <si>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</si>
  <si>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</si>
  <si>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</si>
  <si>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</si>
  <si>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</si>
  <si>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</si>
  <si>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</si>
  <si>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</si>
  <si>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</si>
  <si>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</si>
  <si>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</si>
  <si>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</si>
  <si>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</si>
  <si>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</si>
  <si>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</si>
  <si>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</si>
  <si>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</si>
  <si>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</si>
  <si>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</si>
  <si>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</si>
  <si>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</si>
  <si>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</si>
  <si>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</si>
  <si>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</si>
  <si>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</si>
  <si>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</si>
  <si>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</si>
  <si>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</si>
  <si>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</si>
  <si>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</si>
  <si>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</si>
  <si>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</si>
  <si>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</si>
  <si>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</si>
  <si>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</si>
  <si>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</si>
  <si>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</si>
  <si>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</si>
  <si>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</si>
  <si>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</si>
  <si>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</si>
  <si>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</si>
  <si>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</si>
  <si>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</si>
  <si>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</si>
  <si>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</si>
  <si>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</si>
  <si>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</si>
  <si>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</si>
  <si>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</si>
  <si>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</si>
  <si>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</si>
  <si>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</si>
  <si>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</si>
  <si>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</si>
  <si>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</si>
  <si>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</si>
  <si>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</si>
  <si>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</si>
  <si>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</si>
  <si>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</si>
  <si>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</si>
  <si>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</si>
  <si>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</si>
  <si>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</si>
  <si>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</si>
  <si>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</si>
  <si>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</si>
  <si>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</si>
  <si>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</si>
  <si>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</si>
  <si>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</si>
  <si>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</si>
  <si>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</si>
  <si>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</si>
  <si>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</si>
  <si>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</si>
  <si>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</si>
  <si>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</si>
  <si>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</si>
  <si>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</si>
  <si>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</si>
  <si>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</si>
  <si>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</si>
  <si>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</si>
  <si>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</si>
  <si>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</si>
  <si>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</si>
  <si>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</si>
  <si>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</si>
  <si>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</si>
  <si>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</si>
  <si>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</si>
  <si>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</si>
  <si>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</si>
  <si>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</si>
  <si>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</si>
  <si>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</si>
  <si>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</si>
  <si>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</si>
  <si>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</si>
  <si>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</si>
  <si>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</si>
  <si>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</si>
  <si>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</si>
  <si>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</si>
  <si>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</si>
  <si>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</si>
  <si>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</si>
  <si>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</si>
  <si>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</si>
  <si>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</si>
  <si>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</si>
  <si>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</si>
  <si>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</si>
  <si>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</si>
  <si>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</si>
  <si>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</si>
  <si>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</si>
  <si>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</si>
  <si>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</si>
  <si>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</si>
  <si>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</si>
  <si>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</si>
  <si>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</si>
  <si>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</si>
  <si>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</si>
  <si>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</si>
  <si>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</si>
  <si>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</si>
  <si>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</si>
  <si>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</si>
  <si>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</si>
  <si>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</si>
  <si>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</si>
  <si>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</si>
  <si>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</si>
  <si>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</si>
  <si>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</si>
  <si>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</si>
  <si>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</si>
  <si>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</si>
  <si>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</si>
  <si>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</si>
  <si>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</si>
  <si>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</si>
  <si>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</si>
  <si>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</si>
  <si>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</si>
  <si>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</si>
  <si>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</si>
  <si>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</si>
  <si>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</si>
  <si>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</si>
  <si>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</si>
  <si>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</si>
  <si>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</si>
  <si>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</si>
  <si>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</si>
  <si>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</si>
  <si>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</si>
  <si>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</si>
  <si>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</si>
  <si>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</si>
  <si>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</si>
  <si>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</si>
  <si>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</si>
  <si>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</si>
  <si>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</si>
  <si>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</si>
  <si>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</si>
  <si>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</si>
  <si>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</si>
  <si>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</si>
  <si>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</si>
  <si>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</si>
  <si>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</si>
  <si>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</si>
  <si>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</si>
  <si>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</si>
  <si>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</si>
  <si>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</si>
  <si>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</si>
  <si>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</si>
  <si>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</si>
  <si>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</si>
  <si>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</si>
  <si>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</si>
  <si>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</si>
  <si>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</si>
  <si>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</si>
  <si>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</si>
  <si>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</si>
  <si>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</si>
  <si>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</si>
  <si>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</si>
  <si>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</si>
  <si>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</si>
  <si>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</si>
  <si>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</si>
  <si>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</si>
  <si>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</si>
  <si>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</si>
  <si>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</si>
  <si>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</si>
  <si>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</si>
  <si>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</si>
  <si>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</si>
  <si>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</si>
  <si>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</si>
  <si>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</si>
  <si>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</si>
  <si>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</si>
  <si>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</si>
  <si>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</si>
  <si>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</si>
  <si>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</si>
  <si>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</si>
  <si>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</si>
  <si>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</si>
  <si>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</si>
  <si>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</si>
  <si>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</si>
  <si>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</si>
  <si>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</si>
  <si>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</si>
  <si>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</si>
  <si>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</si>
  <si>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</si>
  <si>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</si>
  <si>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</si>
  <si>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</si>
  <si>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</si>
  <si>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</si>
  <si>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</si>
  <si>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</si>
  <si>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</si>
  <si>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</si>
  <si>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</si>
  <si>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</si>
  <si>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</si>
  <si>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</si>
  <si>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</si>
  <si>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</si>
  <si>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</si>
  <si>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</si>
  <si>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</si>
  <si>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</si>
  <si>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</si>
  <si>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</si>
  <si>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</si>
  <si>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</si>
  <si>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</si>
  <si>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</si>
  <si>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</si>
  <si>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</si>
  <si>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</si>
  <si>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</si>
  <si>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</si>
  <si>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</si>
  <si>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</si>
  <si>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</si>
  <si>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</si>
  <si>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</si>
  <si>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</si>
  <si>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</si>
  <si>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</si>
  <si>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</si>
  <si>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</si>
  <si>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</si>
  <si>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</si>
  <si>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</si>
  <si>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</si>
  <si>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</si>
  <si>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</si>
  <si>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</si>
  <si>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</si>
  <si>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</si>
  <si>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</si>
  <si>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</si>
  <si>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</si>
  <si>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</si>
  <si>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</si>
  <si>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</si>
  <si>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</si>
  <si>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</si>
  <si>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</si>
  <si>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</si>
  <si>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</si>
  <si>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</si>
  <si>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</si>
  <si>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</si>
  <si>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</si>
  <si>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</si>
  <si>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</si>
  <si>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</si>
  <si>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</si>
  <si>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</si>
  <si>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</si>
  <si>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</si>
  <si>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</si>
  <si>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</si>
  <si>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</si>
  <si>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</si>
  <si>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</si>
  <si>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</si>
  <si>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</si>
  <si>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</si>
  <si>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</si>
  <si>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</si>
  <si>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</si>
  <si>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</si>
  <si>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</si>
  <si>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</si>
  <si>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</si>
  <si>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</si>
  <si>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</si>
  <si>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</si>
  <si>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</si>
  <si>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</si>
  <si>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</si>
  <si>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 Grade School</t>
  </si>
  <si>
    <t>Trevor-Wilmot Consolid Gr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</si>
  <si>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</si>
  <si>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</si>
  <si>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</si>
  <si>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</si>
  <si>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</si>
  <si>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</si>
  <si>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</si>
  <si>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</si>
  <si>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</si>
  <si>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</si>
  <si>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</si>
  <si>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</si>
  <si>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</si>
  <si>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</si>
  <si>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</si>
  <si>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</si>
  <si>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</si>
  <si>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</si>
  <si>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</si>
  <si>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</si>
  <si>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</si>
  <si>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</si>
  <si>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</si>
  <si>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</si>
  <si>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</si>
  <si>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</si>
  <si>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</si>
  <si>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</si>
  <si>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</si>
  <si>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</si>
  <si>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</si>
  <si>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</si>
  <si>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</si>
  <si>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</si>
  <si>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</si>
  <si>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</si>
  <si>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</si>
  <si>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</si>
  <si>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</si>
  <si>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</si>
  <si>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</si>
  <si>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</si>
  <si>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</si>
  <si>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</si>
  <si>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</si>
  <si>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</si>
  <si>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</si>
  <si>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</si>
  <si>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</si>
  <si>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</si>
  <si>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</si>
  <si>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</si>
  <si>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</si>
  <si>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</si>
  <si>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</si>
  <si>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</si>
  <si>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</si>
  <si>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2008-09</t>
  </si>
  <si>
    <t>2009-10</t>
  </si>
  <si>
    <t>Ripon Area</t>
  </si>
  <si>
    <t>14.) Limited Revenue Used</t>
  </si>
  <si>
    <t>2010-11</t>
  </si>
  <si>
    <t>05-06</t>
  </si>
  <si>
    <t>06-07</t>
  </si>
  <si>
    <t>07-08</t>
  </si>
  <si>
    <t>08-09</t>
  </si>
  <si>
    <t>09-10</t>
  </si>
  <si>
    <t>10-11</t>
  </si>
  <si>
    <t>STATEWIDE</t>
  </si>
  <si>
    <t>DISTRICT</t>
  </si>
  <si>
    <t>Line 11: Revenue Limit with Exemptions</t>
  </si>
  <si>
    <t>Line 11: Revenue Limit with Exemptions PER PUPIL</t>
  </si>
  <si>
    <t>Levy Rate (dollars per $1,000 of equalized value)</t>
  </si>
  <si>
    <t>16.) / 17.) Total Levy+Src 691</t>
  </si>
  <si>
    <t>17.) / 18.) Computer Aid</t>
  </si>
  <si>
    <t xml:space="preserve">    Integration Transfer Program Adjust</t>
  </si>
  <si>
    <t>18.) / 19.) Total All-Fund Tax Levy</t>
  </si>
  <si>
    <t>Line 16: Current Year membership</t>
  </si>
  <si>
    <t>Line 11 change from prior year - $:</t>
  </si>
  <si>
    <t>Line 11 change from prior year - %:</t>
  </si>
  <si>
    <t>Line 13 change from prior year - $:</t>
  </si>
  <si>
    <t>Line 13 change from prior year - %:</t>
  </si>
  <si>
    <t>REV LIMIT W/ ALL EXEMPTIONS</t>
  </si>
  <si>
    <t>CONTROLLED LEVY LIMIT</t>
  </si>
  <si>
    <t>CONTROLLED LEVY</t>
  </si>
  <si>
    <t>Line 14 change from prior year - $:</t>
  </si>
  <si>
    <t>Line 14 change from prior year - %:</t>
  </si>
  <si>
    <t xml:space="preserve"> </t>
  </si>
  <si>
    <t>BASEREV_0910</t>
  </si>
  <si>
    <t>AVGMEMPY_0910</t>
  </si>
  <si>
    <t>BASEMEM_0910</t>
  </si>
  <si>
    <t>INCR_0910</t>
  </si>
  <si>
    <t>NEWPP_0910</t>
  </si>
  <si>
    <t>AVGMEMCY_0910</t>
  </si>
  <si>
    <t>LINE7_0910</t>
  </si>
  <si>
    <t>unusedpy_0910</t>
  </si>
  <si>
    <t>SERVICE_0910</t>
  </si>
  <si>
    <t>REORG_0910</t>
  </si>
  <si>
    <t>IMPEX_0910</t>
  </si>
  <si>
    <t>REFRCY_0910</t>
  </si>
  <si>
    <t>itp_0910</t>
  </si>
  <si>
    <t>REFNRCY_0910</t>
  </si>
  <si>
    <t>DEEXMP_0910</t>
  </si>
  <si>
    <t>NEWCAPEX_0910</t>
  </si>
  <si>
    <t>OCTAID_0910</t>
  </si>
  <si>
    <t>REVMAXCY_0910</t>
  </si>
  <si>
    <t>TOT_LN14_0910</t>
  </si>
  <si>
    <t>OTHERLEV_0910</t>
  </si>
  <si>
    <t>comaidcy_0910</t>
  </si>
  <si>
    <t>TIFOUT09_0910</t>
  </si>
  <si>
    <t>UNDERCY_0910</t>
  </si>
  <si>
    <t>OVERCY_0910</t>
  </si>
  <si>
    <t>BASEREV_1011</t>
  </si>
  <si>
    <t>AVGMEMPY_1011</t>
  </si>
  <si>
    <t>BASEMEM_1011</t>
  </si>
  <si>
    <t>INCR_1011</t>
  </si>
  <si>
    <t>NEWPP_1011</t>
  </si>
  <si>
    <t>AVGMEMCY_1011</t>
  </si>
  <si>
    <t>LINE7_1011</t>
  </si>
  <si>
    <t>unusedpy_1011</t>
  </si>
  <si>
    <t>SERVICE_1011</t>
  </si>
  <si>
    <t>REORG_1011</t>
  </si>
  <si>
    <t>IMPEX_1011</t>
  </si>
  <si>
    <t>REFRCY_1011</t>
  </si>
  <si>
    <t>itp_1011</t>
  </si>
  <si>
    <t>REFNRCY_1011</t>
  </si>
  <si>
    <t>DEEXMP_1011</t>
  </si>
  <si>
    <t>NEWCAPEX_1011</t>
  </si>
  <si>
    <t>OCTAID_1011</t>
  </si>
  <si>
    <t>REVMAXCY_1011</t>
  </si>
  <si>
    <t>TOT_LN14_1011</t>
  </si>
  <si>
    <t>OTHERLEV_1011</t>
  </si>
  <si>
    <t>comaidcy_1011</t>
  </si>
  <si>
    <t>TIFOUT10_1011</t>
  </si>
  <si>
    <t>UNDERCY_1011</t>
  </si>
  <si>
    <t>OVERCY_1011</t>
  </si>
  <si>
    <t>Chequamegon School District</t>
  </si>
  <si>
    <t>Chetek School District</t>
  </si>
  <si>
    <t>Chetek-Weyerhaeuser School Dis</t>
  </si>
  <si>
    <t>Glidden School District</t>
  </si>
  <si>
    <t>Gresham School District</t>
  </si>
  <si>
    <t>Ladysmith</t>
  </si>
  <si>
    <t>Park Falls School District</t>
  </si>
  <si>
    <t>Stone Bank School District</t>
  </si>
  <si>
    <t>Weyerhaeuser School District</t>
  </si>
  <si>
    <t>16.) Low Revenue Ceiling Aid (only in 2011-12)</t>
  </si>
  <si>
    <t>energy_0910</t>
  </si>
  <si>
    <t>energy_1011</t>
  </si>
  <si>
    <t>BASEREV_0405</t>
  </si>
  <si>
    <t>AVGMEMPY_0405</t>
  </si>
  <si>
    <t>BASEMEM_0405</t>
  </si>
  <si>
    <t>INCR_0405</t>
  </si>
  <si>
    <t>NEWPP_0405</t>
  </si>
  <si>
    <t>AVGMEMCY_0405</t>
  </si>
  <si>
    <t>LINE7_0405</t>
  </si>
  <si>
    <t>UNUSEDPY_0405</t>
  </si>
  <si>
    <t>SERVICE_0405</t>
  </si>
  <si>
    <t>REORG_0405</t>
  </si>
  <si>
    <t>IMPEX_0405</t>
  </si>
  <si>
    <t>REFRCY_0405</t>
  </si>
  <si>
    <t>itp_0405</t>
  </si>
  <si>
    <t>REFNRCY_0405</t>
  </si>
  <si>
    <t>DEEXMP_0405</t>
  </si>
  <si>
    <t>oth_nonc_0405</t>
  </si>
  <si>
    <t>NEWCAPEX_0405</t>
  </si>
  <si>
    <t>OCTAID_0405</t>
  </si>
  <si>
    <t>REVMAXCY_0405</t>
  </si>
  <si>
    <t>TOT_LN14_0405</t>
  </si>
  <si>
    <t>OTHERLEV_0405</t>
  </si>
  <si>
    <t>COMAIDCY_0405</t>
  </si>
  <si>
    <t>TIFOUT04_0405</t>
  </si>
  <si>
    <t>UNDERCY_0405</t>
  </si>
  <si>
    <t>OVERCY_0405</t>
  </si>
  <si>
    <t>BASEREV_0506</t>
  </si>
  <si>
    <t>AVGMEMPY_0506</t>
  </si>
  <si>
    <t>BASEMEM_0506</t>
  </si>
  <si>
    <t>INCR_0506</t>
  </si>
  <si>
    <t>NEWPP_0506</t>
  </si>
  <si>
    <t>AVGMEMCY_0506</t>
  </si>
  <si>
    <t>LINE7_0506</t>
  </si>
  <si>
    <t>UNUSEDPY_0506</t>
  </si>
  <si>
    <t>SERVICE_0506</t>
  </si>
  <si>
    <t>REORG_0506</t>
  </si>
  <si>
    <t>IMPEX_0506</t>
  </si>
  <si>
    <t>REFRCY_0506</t>
  </si>
  <si>
    <t>itp_0506</t>
  </si>
  <si>
    <t>REFNRCY_0506</t>
  </si>
  <si>
    <t>DEEXMP_0506</t>
  </si>
  <si>
    <t>oth_nonc_0506</t>
  </si>
  <si>
    <t>NEWCAPEX_0506</t>
  </si>
  <si>
    <t>OCTAID_0506</t>
  </si>
  <si>
    <t>REVMAXCY_0506</t>
  </si>
  <si>
    <t>TOT_LN14_0506</t>
  </si>
  <si>
    <t>OTHERLEV_0506</t>
  </si>
  <si>
    <t>COMAIDCY_0506</t>
  </si>
  <si>
    <t>TIFOUT05_0506</t>
  </si>
  <si>
    <t>UNDERCY_0506</t>
  </si>
  <si>
    <t>OVERCY_0506</t>
  </si>
  <si>
    <t>BASEREV_0607</t>
  </si>
  <si>
    <t>AVGMEMPY_0607</t>
  </si>
  <si>
    <t>BASEMEM_0607</t>
  </si>
  <si>
    <t>INCR_0607</t>
  </si>
  <si>
    <t>NEWPP_0607</t>
  </si>
  <si>
    <t>AVGMEMCY_0607</t>
  </si>
  <si>
    <t>LINE7_0607</t>
  </si>
  <si>
    <t>UNUSEDPY_0607</t>
  </si>
  <si>
    <t>SERVICE_0607</t>
  </si>
  <si>
    <t>REORG_0607</t>
  </si>
  <si>
    <t>IMPEX_0607</t>
  </si>
  <si>
    <t>REFRCY_0607</t>
  </si>
  <si>
    <t>itp_0607</t>
  </si>
  <si>
    <t>REFNRCY_0607</t>
  </si>
  <si>
    <t>DEEXMP_0607</t>
  </si>
  <si>
    <t>oth_nonc_0607</t>
  </si>
  <si>
    <t>NEWCAPEX_0607</t>
  </si>
  <si>
    <t>OCTAID_0607</t>
  </si>
  <si>
    <t>REVMAXCY_0607</t>
  </si>
  <si>
    <t>TOT_LN14_0607</t>
  </si>
  <si>
    <t>OTHERLEV_0607</t>
  </si>
  <si>
    <t>COMAIDCY_0607</t>
  </si>
  <si>
    <t>TIFOUT06_0607</t>
  </si>
  <si>
    <t>UNDERCY_0607</t>
  </si>
  <si>
    <t>OVERCY_0607</t>
  </si>
  <si>
    <t>BASEREV_0708</t>
  </si>
  <si>
    <t>AVGMEMPY_0708</t>
  </si>
  <si>
    <t>BASEMEM_0708</t>
  </si>
  <si>
    <t>INCR_0708</t>
  </si>
  <si>
    <t>NEWPP_0708</t>
  </si>
  <si>
    <t>AVGMEMCY_0708</t>
  </si>
  <si>
    <t>LINE7_0708</t>
  </si>
  <si>
    <t>UNUSEDPY_0708</t>
  </si>
  <si>
    <t>SERVICE_0708</t>
  </si>
  <si>
    <t>REORG_0708</t>
  </si>
  <si>
    <t>IMPEX_0708</t>
  </si>
  <si>
    <t>REFRCY_0708</t>
  </si>
  <si>
    <t>itp_0708</t>
  </si>
  <si>
    <t>REFNRCY_0708</t>
  </si>
  <si>
    <t>DEEXMP_0708</t>
  </si>
  <si>
    <t>oth_nonc_0708</t>
  </si>
  <si>
    <t>NEWCAPEX_0708</t>
  </si>
  <si>
    <t>OCTAID_0708</t>
  </si>
  <si>
    <t>REVMAXCY_0708</t>
  </si>
  <si>
    <t>TOT_LN14_0708</t>
  </si>
  <si>
    <t>OTHERLEV_0708</t>
  </si>
  <si>
    <t>COMAIDCY_0708</t>
  </si>
  <si>
    <t>TIFOUT07_0708</t>
  </si>
  <si>
    <t>UNDERCY_0708</t>
  </si>
  <si>
    <t>OVERCY_0708</t>
  </si>
  <si>
    <t>BASEREV_0809</t>
  </si>
  <si>
    <t>AVGMEMPY_0809</t>
  </si>
  <si>
    <t>BASEMEM_0809</t>
  </si>
  <si>
    <t>INCR_0809</t>
  </si>
  <si>
    <t>NEWPP_0809</t>
  </si>
  <si>
    <t>AVGMEMCY_0809</t>
  </si>
  <si>
    <t>LINE7_0809</t>
  </si>
  <si>
    <t>UNUSEDPY_0809</t>
  </si>
  <si>
    <t>SERVICE_0809</t>
  </si>
  <si>
    <t>REORG_0809</t>
  </si>
  <si>
    <t>IMPEX_0809</t>
  </si>
  <si>
    <t>REFRCY_0809</t>
  </si>
  <si>
    <t>itp_0809</t>
  </si>
  <si>
    <t>REFNRCY_0809</t>
  </si>
  <si>
    <t>DEEXMP_0809</t>
  </si>
  <si>
    <t>oth_nonc_0809</t>
  </si>
  <si>
    <t>NEWCAPEX_0809</t>
  </si>
  <si>
    <t>OCTAID_0809</t>
  </si>
  <si>
    <t>REVMAXCY_0809</t>
  </si>
  <si>
    <t>TOT_LN14_0809</t>
  </si>
  <si>
    <t>OTHERLEV_0809</t>
  </si>
  <si>
    <t>COMAIDCY_0809</t>
  </si>
  <si>
    <t>TIFOUT08_0809</t>
  </si>
  <si>
    <t>UNDERCY_0809</t>
  </si>
  <si>
    <t>OVERCY_0809</t>
  </si>
  <si>
    <t xml:space="preserve">    c. Energy Efficiency Exemption (begins in 2009-10)</t>
  </si>
  <si>
    <t>n/a</t>
  </si>
  <si>
    <t>Under Limit* (Line 14 &lt; Line 13)</t>
  </si>
  <si>
    <t>Over Limit (Line 14 &gt; Line 13)</t>
  </si>
  <si>
    <t>Change from prior year - Total All-Fund Tax Levy</t>
  </si>
  <si>
    <t>* If the "Under Limit" amount was caused by not levying the full amount of a non-recurring exemption, then there was no carryover eligibility into the following year.   Starting in 2001-02, certain districts, based on their prior-year aid adjustment, were allowed to carry over 100% of the underlevy regardless of recurring/non-recurring exemption.  Act 25, enacted in 2005, allowed all districts to carry over 100% of their prior-year underlevy caused by a recurring exemption.</t>
  </si>
  <si>
    <t xml:space="preserve">    a. Max Rev/Memb x Cur Memb Avg (ln 5 x Ln 6)</t>
  </si>
  <si>
    <t>extra_l7_0708</t>
  </si>
  <si>
    <t>extra_l7_0809</t>
  </si>
  <si>
    <t>extra_l7_0910</t>
  </si>
  <si>
    <t>extra_l7_1011</t>
  </si>
  <si>
    <t>3.) Base Revenue Per Member (Line 1 ÷ Line 2)</t>
  </si>
  <si>
    <t xml:space="preserve">    f. Reduction for Ineligible Fund 80 Expends</t>
  </si>
  <si>
    <t xml:space="preserve">    g. Environmental Remediation Exemption</t>
  </si>
  <si>
    <t>12.) General Aid Certification (Gen + High Poverty Aid)</t>
  </si>
  <si>
    <t>Herman-Neosho-Rubicon</t>
  </si>
  <si>
    <t>2004-05</t>
  </si>
  <si>
    <t>04-05</t>
  </si>
  <si>
    <t>SURVEY OF REVENUE LIMIT FORMULA COMPONENTS: 2004-05 TO 2010-11</t>
  </si>
  <si>
    <t xml:space="preserve">    d. Adj for Refunded/Rescinded Taxes (begins in 14-15)</t>
  </si>
  <si>
    <t xml:space="preserve">    e. Prior Year Open Enrollment (uncounted pupils) (begins in 14-15)</t>
  </si>
  <si>
    <t xml:space="preserve">    h. Adjustment for New Choice Pupils in 2015-16 (begins in 15-16)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</si>
</sst>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#,##0.0000"/>
  </numFmts>
  <fonts count="18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u/>
      <sz val="9"/>
      <color rgb="FF000000"/>
      <name val="Arial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Fill="1"/>
    <xf numFmtId="0" fontId="6" fillId="0" borderId="0" xfId="0" applyFont="1" applyBorder="1" applyAlignment="1">
      <alignment horizontal="center" vertical="center"/>
    </xf>
    <xf numFmtId="0" fontId="4" fillId="0" borderId="0" xfId="0" applyFont="1" applyFill="1"/>
    <xf numFmtId="10" fontId="1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15" fillId="0" borderId="0" xfId="0" applyFont="1"/>
    <xf numFmtId="165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5" fillId="0" borderId="0" xfId="0" applyFont="1"/>
    <xf numFmtId="0" fontId="16" fillId="0" borderId="0" xfId="0" applyFont="1" applyAlignment="1">
      <alignment horizontal="left" readingOrder="1"/>
    </xf>
    <xf numFmtId="2" fontId="2" fillId="0" borderId="0" xfId="0" applyNumberFormat="1" applyFont="1"/>
    <xf numFmtId="164" fontId="1" fillId="0" borderId="0" xfId="0" applyNumberFormat="1" applyFont="1"/>
    <xf numFmtId="0" fontId="9" fillId="0" borderId="0" xfId="0" applyFont="1"/>
    <xf numFmtId="0" fontId="9" fillId="0" borderId="0" xfId="0" quotePrefix="1" applyNumberFormat="1" applyFont="1"/>
    <xf numFmtId="3" fontId="10" fillId="0" borderId="0" xfId="0" applyNumberFormat="1" applyFont="1"/>
    <xf numFmtId="0" fontId="10" fillId="0" borderId="0" xfId="0" quotePrefix="1" applyNumberFormat="1" applyFont="1"/>
    <xf numFmtId="0" fontId="10" fillId="0" borderId="0" xfId="0" applyFont="1"/>
    <xf numFmtId="4" fontId="10" fillId="0" borderId="0" xfId="0" applyNumberFormat="1" applyFont="1"/>
    <xf numFmtId="0" fontId="1" fillId="0" borderId="0" xfId="0" applyFont="1" applyFill="1"/>
    <xf numFmtId="0" fontId="2" fillId="0" borderId="0" xfId="0" applyFont="1" applyFill="1" applyBorder="1"/>
    <xf numFmtId="0" fontId="8" fillId="0" borderId="0" xfId="0" applyFont="1" applyFill="1"/>
    <xf numFmtId="0" fontId="7" fillId="0" borderId="0" xfId="0" applyFont="1" applyAlignment="1">
      <alignment horizontal="center"/>
    </xf>
    <xf numFmtId="3" fontId="2" fillId="0" borderId="0" xfId="0" applyNumberFormat="1" applyFont="1" applyFill="1"/>
    <xf numFmtId="0" fontId="11" fillId="0" borderId="0" xfId="0" applyFont="1" applyFill="1"/>
    <xf numFmtId="0" fontId="12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Fill="1" applyBorder="1"/>
    <xf numFmtId="0" fontId="13" fillId="0" borderId="0" xfId="0" applyFont="1" applyFill="1"/>
    <xf numFmtId="0" fontId="7" fillId="0" borderId="0" xfId="0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Fill="1"/>
    <xf numFmtId="3" fontId="1" fillId="0" borderId="0" xfId="0" applyNumberFormat="1" applyFont="1" applyAlignment="1">
      <alignment horizontal="right"/>
    </xf>
    <xf numFmtId="166" fontId="1" fillId="0" borderId="0" xfId="0" applyNumberFormat="1" applyFont="1"/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quotePrefix="1" applyFont="1" applyAlignment="1">
      <alignment horizontal="right"/>
    </xf>
    <xf numFmtId="0" fontId="14" fillId="0" borderId="0" xfId="0" quotePrefix="1" applyFont="1" applyFill="1" applyAlignment="1">
      <alignment horizontal="right"/>
    </xf>
    <xf numFmtId="2" fontId="10" fillId="2" borderId="0" xfId="0" applyNumberFormat="1" applyFont="1" applyFill="1"/>
    <xf numFmtId="2" fontId="10" fillId="3" borderId="0" xfId="0" applyNumberFormat="1" applyFont="1" applyFill="1"/>
    <xf numFmtId="0" fontId="17" fillId="4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center"/>
    </xf>
    <xf numFmtId="4" fontId="2" fillId="0" borderId="0" xfId="0" applyNumberFormat="1" applyFont="1" applyFill="1"/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Line 11: Maximum Revenue with Exemptions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Member</a:t>
            </a:r>
          </a:p>
        </c:rich>
      </c:tx>
      <c:layout>
        <c:manualLayout>
          <c:xMode val="edge"/>
          <c:yMode val="edge"/>
          <c:x val="0.11640798631514344"/>
          <c:y val="2.47787013775312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9071671205418"/>
          <c:y val="0.17963949359271281"/>
          <c:w val="0.8368352782193309"/>
          <c:h val="0.68533348772579872"/>
        </c:manualLayout>
      </c:layout>
      <c:lineChart>
        <c:grouping val="standard"/>
        <c:varyColors val="0"/>
        <c:ser>
          <c:idx val="1"/>
          <c:order val="1"/>
          <c:tx>
            <c:strRef>
              <c:f>Survey!$Y$11</c:f>
              <c:strCache>
                <c:ptCount val="1"/>
                <c:pt idx="0">
                  <c:v>STATEWIDE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Survey!$Z$9:$AF$9</c:f>
              <c:strCache>
                <c:ptCount val="7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</c:strCache>
            </c:strRef>
          </c:cat>
          <c:val>
            <c:numRef>
              <c:f>Survey!$Z$11:$AF$11</c:f>
              <c:numCache>
                <c:formatCode>#,##0.00</c:formatCode>
                <c:ptCount val="7"/>
                <c:pt idx="0">
                  <c:v>8511.44</c:v>
                </c:pt>
                <c:pt idx="1">
                  <c:v>8814.6200000000008</c:v>
                </c:pt>
                <c:pt idx="2">
                  <c:v>9150.31</c:v>
                </c:pt>
                <c:pt idx="3">
                  <c:v>9498.6299999999992</c:v>
                </c:pt>
                <c:pt idx="4">
                  <c:v>9836.25</c:v>
                </c:pt>
                <c:pt idx="5">
                  <c:v>10107.35</c:v>
                </c:pt>
                <c:pt idx="6">
                  <c:v>10316.35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B-4F39-991E-59353A8D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09392"/>
        <c:axId val="1"/>
      </c:lineChart>
      <c:lineChart>
        <c:grouping val="standard"/>
        <c:varyColors val="0"/>
        <c:ser>
          <c:idx val="0"/>
          <c:order val="0"/>
          <c:tx>
            <c:strRef>
              <c:f>Survey!$Y$10:$Y$11</c:f>
              <c:strCache>
                <c:ptCount val="1"/>
                <c:pt idx="0">
                  <c:v>DISTRICT STATEWIDE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Survey!$Z$9:$AF$9</c:f>
              <c:strCache>
                <c:ptCount val="7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</c:strCache>
            </c:strRef>
          </c:cat>
          <c:val>
            <c:numRef>
              <c:f>Survey!$Z$10:$AF$10</c:f>
              <c:numCache>
                <c:formatCode>#,##0.00</c:formatCode>
                <c:ptCount val="7"/>
                <c:pt idx="0">
                  <c:v>8511.44</c:v>
                </c:pt>
                <c:pt idx="1">
                  <c:v>8814.6200000000008</c:v>
                </c:pt>
                <c:pt idx="2">
                  <c:v>9150.31</c:v>
                </c:pt>
                <c:pt idx="3">
                  <c:v>9498.6299999999992</c:v>
                </c:pt>
                <c:pt idx="4">
                  <c:v>9836.25</c:v>
                </c:pt>
                <c:pt idx="5">
                  <c:v>10107.35</c:v>
                </c:pt>
                <c:pt idx="6">
                  <c:v>10316.35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B-4F39-991E-59353A8D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180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809392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Line 11: Maximum Revenue Limit with Exemptions</a:t>
            </a:r>
          </a:p>
        </c:rich>
      </c:tx>
      <c:layout>
        <c:manualLayout>
          <c:xMode val="edge"/>
          <c:yMode val="edge"/>
          <c:x val="0.19725721784776903"/>
          <c:y val="3.7836729636263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579685781043"/>
          <c:y val="0.13367424290764299"/>
          <c:w val="0.82733350638862468"/>
          <c:h val="0.73750328615730154"/>
        </c:manualLayout>
      </c:layout>
      <c:lineChart>
        <c:grouping val="standard"/>
        <c:varyColors val="0"/>
        <c:ser>
          <c:idx val="0"/>
          <c:order val="0"/>
          <c:tx>
            <c:strRef>
              <c:f>Survey!$Y$19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Survey!$Z$18:$AF$18</c:f>
              <c:strCache>
                <c:ptCount val="7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</c:strCache>
            </c:strRef>
          </c:cat>
          <c:val>
            <c:numRef>
              <c:f>Survey!$Z$19:$AF$19</c:f>
              <c:numCache>
                <c:formatCode>"$"#,##0</c:formatCode>
                <c:ptCount val="7"/>
                <c:pt idx="0">
                  <c:v>7344776598</c:v>
                </c:pt>
                <c:pt idx="1">
                  <c:v>7594299980</c:v>
                </c:pt>
                <c:pt idx="2">
                  <c:v>7871372277</c:v>
                </c:pt>
                <c:pt idx="3">
                  <c:v>8150510546</c:v>
                </c:pt>
                <c:pt idx="4">
                  <c:v>8413663616</c:v>
                </c:pt>
                <c:pt idx="5">
                  <c:v>8610268995</c:v>
                </c:pt>
                <c:pt idx="6">
                  <c:v>8764473630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3-4D28-A2AE-B359CDFB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09064"/>
        <c:axId val="1"/>
      </c:lineChart>
      <c:catAx>
        <c:axId val="79180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809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Line 6: Current 3-Year Membership</a:t>
            </a:r>
          </a:p>
        </c:rich>
      </c:tx>
      <c:layout>
        <c:manualLayout>
          <c:xMode val="edge"/>
          <c:yMode val="edge"/>
          <c:x val="0.29536561636549963"/>
          <c:y val="5.1592684863583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37418874254046E-2"/>
          <c:y val="0.15483955414664083"/>
          <c:w val="0.85862393759002575"/>
          <c:h val="0.72202092920203154"/>
        </c:manualLayout>
      </c:layout>
      <c:lineChart>
        <c:grouping val="standard"/>
        <c:varyColors val="0"/>
        <c:ser>
          <c:idx val="0"/>
          <c:order val="0"/>
          <c:tx>
            <c:strRef>
              <c:f>Survey!$Y$42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Survey!$Z$41:$AF$41</c:f>
              <c:strCache>
                <c:ptCount val="7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</c:strCache>
            </c:strRef>
          </c:cat>
          <c:val>
            <c:numRef>
              <c:f>Survey!$Z$42:$AF$42</c:f>
              <c:numCache>
                <c:formatCode>#,##0</c:formatCode>
                <c:ptCount val="7"/>
                <c:pt idx="0">
                  <c:v>862930</c:v>
                </c:pt>
                <c:pt idx="1">
                  <c:v>861557</c:v>
                </c:pt>
                <c:pt idx="2">
                  <c:v>860230</c:v>
                </c:pt>
                <c:pt idx="3">
                  <c:v>858072</c:v>
                </c:pt>
                <c:pt idx="4">
                  <c:v>855373</c:v>
                </c:pt>
                <c:pt idx="5">
                  <c:v>851882</c:v>
                </c:pt>
                <c:pt idx="6">
                  <c:v>849571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7-439B-AFC6-60F87D034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07752"/>
        <c:axId val="1"/>
      </c:lineChart>
      <c:catAx>
        <c:axId val="79180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807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Levy Rate (dollars per $1,000 of equalized value)</a:t>
            </a:r>
          </a:p>
        </c:rich>
      </c:tx>
      <c:layout>
        <c:manualLayout>
          <c:xMode val="edge"/>
          <c:yMode val="edge"/>
          <c:x val="8.8861483374180872E-2"/>
          <c:y val="6.6864975211431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353320488327535E-2"/>
          <c:y val="0.18555981518398268"/>
          <c:w val="0.84814693817695952"/>
          <c:h val="0.69376679312207068"/>
        </c:manualLayout>
      </c:layout>
      <c:lineChart>
        <c:grouping val="standard"/>
        <c:varyColors val="0"/>
        <c:ser>
          <c:idx val="0"/>
          <c:order val="0"/>
          <c:tx>
            <c:strRef>
              <c:f>Survey!$Y$48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Survey!$Z$47:$AF$47</c:f>
              <c:strCache>
                <c:ptCount val="7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</c:strCache>
            </c:strRef>
          </c:cat>
          <c:val>
            <c:numRef>
              <c:f>Survey!$Z$48:$AF$48</c:f>
              <c:numCache>
                <c:formatCode>0.00</c:formatCode>
                <c:ptCount val="7"/>
                <c:pt idx="0">
                  <c:v>8.8826000000000001</c:v>
                </c:pt>
                <c:pt idx="1">
                  <c:v>8.0806000000000004</c:v>
                </c:pt>
                <c:pt idx="2">
                  <c:v>7.7789999999999999</c:v>
                </c:pt>
                <c:pt idx="3">
                  <c:v>7.8813000000000004</c:v>
                </c:pt>
                <c:pt idx="4">
                  <c:v>8.0257000000000005</c:v>
                </c:pt>
                <c:pt idx="5">
                  <c:v>8.5539000000000005</c:v>
                </c:pt>
                <c:pt idx="6">
                  <c:v>9.1303999999999998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6-4CB4-830F-B090F3D3B9A9}"/>
            </c:ext>
          </c:extLst>
        </c:ser>
        <c:ser>
          <c:idx val="1"/>
          <c:order val="1"/>
          <c:tx>
            <c:strRef>
              <c:f>Survey!$Y$49</c:f>
              <c:strCache>
                <c:ptCount val="1"/>
                <c:pt idx="0">
                  <c:v>STATEWIDE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Survey!$Z$47:$AF$47</c:f>
              <c:strCache>
                <c:ptCount val="7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</c:strCache>
            </c:strRef>
          </c:cat>
          <c:val>
            <c:numRef>
              <c:f>Survey!$Z$49:$AF$49</c:f>
              <c:numCache>
                <c:formatCode>0.00</c:formatCode>
                <c:ptCount val="7"/>
                <c:pt idx="0">
                  <c:v>8.6199999999999992</c:v>
                </c:pt>
                <c:pt idx="1">
                  <c:v>8.6199999999999992</c:v>
                </c:pt>
                <c:pt idx="2">
                  <c:v>8.31</c:v>
                </c:pt>
                <c:pt idx="3">
                  <c:v>8.43</c:v>
                </c:pt>
                <c:pt idx="4">
                  <c:v>8.58</c:v>
                </c:pt>
                <c:pt idx="5">
                  <c:v>9.15</c:v>
                </c:pt>
                <c:pt idx="6">
                  <c:v>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6-4CB4-830F-B090F3D3B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36640"/>
        <c:axId val="1"/>
      </c:lineChart>
      <c:catAx>
        <c:axId val="8632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236640"/>
        <c:crosses val="autoZero"/>
        <c:crossBetween val="between"/>
        <c:majorUnit val="2"/>
        <c:minorUnit val="0.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15" dropStyle="combo" dx="31" fmlaLink="DATA_0405_1011!$A$1" fmlaRange="DATA_0405_1011!$A$2:$A$435" noThreeD="1" sel="434" val="418"/>
</file>

<file path=xl/ctrlProps/ctrlProp2.xml><?xml version="1.0" encoding="utf-8"?>
<formControlPr xmlns="http://schemas.microsoft.com/office/spreadsheetml/2009/9/main" objectType="Drop" dropLines="15" dropStyle="combo" dx="31" fmlaLink="DATA_0405_1011!$A$1" fmlaRange="DATA_0405_1011!$B$2:$B$435" noThreeD="1" sel="434" val="41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133350</xdr:rowOff>
    </xdr:from>
    <xdr:to>
      <xdr:col>15</xdr:col>
      <xdr:colOff>730250</xdr:colOff>
      <xdr:row>25</xdr:row>
      <xdr:rowOff>146050</xdr:rowOff>
    </xdr:to>
    <xdr:graphicFrame macro="">
      <xdr:nvGraphicFramePr>
        <xdr:cNvPr id="1600684" name="Chart 4">
          <a:extLst>
            <a:ext uri="{FF2B5EF4-FFF2-40B4-BE49-F238E27FC236}">
              <a16:creationId xmlns:a16="http://schemas.microsoft.com/office/drawing/2014/main" id="{00000000-0008-0000-0000-0000AC6C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69850</xdr:colOff>
      <xdr:row>3</xdr:row>
      <xdr:rowOff>146050</xdr:rowOff>
    </xdr:from>
    <xdr:to>
      <xdr:col>23</xdr:col>
      <xdr:colOff>723900</xdr:colOff>
      <xdr:row>25</xdr:row>
      <xdr:rowOff>146050</xdr:rowOff>
    </xdr:to>
    <xdr:graphicFrame macro="">
      <xdr:nvGraphicFramePr>
        <xdr:cNvPr id="1600685" name="Chart 5">
          <a:extLst>
            <a:ext uri="{FF2B5EF4-FFF2-40B4-BE49-F238E27FC236}">
              <a16:creationId xmlns:a16="http://schemas.microsoft.com/office/drawing/2014/main" id="{00000000-0008-0000-0000-0000AD6C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88900</xdr:colOff>
      <xdr:row>26</xdr:row>
      <xdr:rowOff>76200</xdr:rowOff>
    </xdr:from>
    <xdr:to>
      <xdr:col>23</xdr:col>
      <xdr:colOff>730250</xdr:colOff>
      <xdr:row>48</xdr:row>
      <xdr:rowOff>6350</xdr:rowOff>
    </xdr:to>
    <xdr:graphicFrame macro="">
      <xdr:nvGraphicFramePr>
        <xdr:cNvPr id="1600686" name="Chart 6">
          <a:extLst>
            <a:ext uri="{FF2B5EF4-FFF2-40B4-BE49-F238E27FC236}">
              <a16:creationId xmlns:a16="http://schemas.microsoft.com/office/drawing/2014/main" id="{00000000-0008-0000-0000-0000AE6C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133350</xdr:colOff>
      <xdr:row>26</xdr:row>
      <xdr:rowOff>38100</xdr:rowOff>
    </xdr:from>
    <xdr:to>
      <xdr:col>15</xdr:col>
      <xdr:colOff>742950</xdr:colOff>
      <xdr:row>47</xdr:row>
      <xdr:rowOff>158750</xdr:rowOff>
    </xdr:to>
    <xdr:graphicFrame macro="">
      <xdr:nvGraphicFramePr>
        <xdr:cNvPr id="1600687" name="Chart 7">
          <a:extLst>
            <a:ext uri="{FF2B5EF4-FFF2-40B4-BE49-F238E27FC236}">
              <a16:creationId xmlns:a16="http://schemas.microsoft.com/office/drawing/2014/main" id="{00000000-0008-0000-0000-0000AF6C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749300</xdr:colOff>
          <xdr:row>2</xdr:row>
          <xdr:rowOff>19050</xdr:rowOff>
        </xdr:from>
        <xdr:to>
          <xdr:col>7</xdr:col>
          <xdr:colOff>647700</xdr:colOff>
          <xdr:row>3</xdr:row>
          <xdr:rowOff>107950</xdr:rowOff>
        </xdr:to>
        <xdr:sp macro="" textlink="">
          <xdr:nvSpPr>
            <xdr:cNvPr id="520194" name="Drop Down 2" hidden="1">
              <a:extLst>
                <a:ext uri="{63B3BB69-23CF-44E3-9099-C40C66FF867C}">
                  <a14:compatExt spid="_x0000_s520194"/>
                </a:ext>
                <a:ext uri="{FF2B5EF4-FFF2-40B4-BE49-F238E27FC236}">
                  <a16:creationId xmlns:a16="http://schemas.microsoft.com/office/drawing/2014/main" id="{00000000-0008-0000-0000-000002F0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25400</xdr:colOff>
          <xdr:row>2</xdr:row>
          <xdr:rowOff>12700</xdr:rowOff>
        </xdr:from>
        <xdr:to>
          <xdr:col>6</xdr:col>
          <xdr:colOff>596900</xdr:colOff>
          <xdr:row>3</xdr:row>
          <xdr:rowOff>95250</xdr:rowOff>
        </xdr:to>
        <xdr:sp macro="" textlink="">
          <xdr:nvSpPr>
            <xdr:cNvPr id="1600692" name="Drop Down 1204" hidden="1">
              <a:extLst>
                <a:ext uri="{63B3BB69-23CF-44E3-9099-C40C66FF867C}">
                  <a14:compatExt spid="_x0000_s1600692"/>
                </a:ext>
                <a:ext uri="{FF2B5EF4-FFF2-40B4-BE49-F238E27FC236}">
                  <a16:creationId xmlns:a16="http://schemas.microsoft.com/office/drawing/2014/main" id="{00000000-0008-0000-0000-0000B46C1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0.15032</cdr:x>
      <cdr:y>0.89197</cdr:y>
    </cdr:from>
    <cdr:to>
      <cdr:x>0.16897</cdr:x>
      <cdr:y>0.89245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302" y="3402041"/>
          <a:ext cx="651702" cy="336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00-01</a:t>
          </a:r>
        </a:p>
      </cdr:txBody>
    </cdr:sp>
  </cdr:relSizeAnchor>
  <cdr:relSizeAnchor xmlns:cdr="http://schemas.openxmlformats.org/drawingml/2006/chartDrawing">
    <cdr:from>
      <cdr:x>0.73431</cdr:x>
      <cdr:y>0.01057</cdr:y>
    </cdr:from>
    <cdr:to>
      <cdr:x>0.96603</cdr:x>
      <cdr:y>0.18033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549" y="39665"/>
          <a:ext cx="1418167" cy="550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80"/>
              </a:solidFill>
              <a:latin typeface="Arial"/>
              <a:cs typeface="Arial"/>
            </a:rPr>
            <a:t>♦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District</a:t>
          </a:r>
        </a:p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State Average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chart">
          <a:extLst xmlns:a="http://schemas.openxmlformats.org/drawingml/2006/main">
            <a:ext uri="{FF2B5EF4-FFF2-40B4-BE49-F238E27FC236}">
              <a16:creationId xmlns:a16="http://schemas.microsoft.com/office/drawing/2014/main" id="{392B317A-DE10-0606-2594-780342EBDE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0.72329</cdr:x>
      <cdr:y>0.05348</cdr:y>
    </cdr:from>
    <cdr:to>
      <cdr:x>0.94096</cdr:x>
      <cdr:y>0.17671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6660" y="274925"/>
          <a:ext cx="2420601" cy="621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80"/>
              </a:solidFill>
              <a:latin typeface="Arial"/>
              <a:cs typeface="Arial"/>
            </a:rPr>
            <a:t>♦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District</a:t>
          </a:r>
        </a:p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State Ave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A1:AL70"/>
  <sheetViews>
    <sheetView tabSelected="1" zoomScale="90" zoomScaleNormal="90" workbookViewId="0">
      <selection activeCell="I3" sqref="I3"/>
    </sheetView>
  </sheetViews>
  <sheetFormatPr defaultColWidth="9.1796875" defaultRowHeight="15.5" x14ac:dyDescent="0.35"/>
  <cols>
    <col min="1" max="1" width="58" style="26" customWidth="1"/>
    <col min="2" max="2" width="15.7265625" style="31" customWidth="1"/>
    <col min="3" max="8" width="15.7265625" style="1" customWidth="1"/>
    <col min="9" max="24" width="11.1796875" style="1" customWidth="1"/>
    <col min="25" max="25" width="46.81640625" style="2" customWidth="1"/>
    <col min="26" max="26" width="12.7265625" style="2" customWidth="1"/>
    <col min="27" max="32" width="12" style="2" bestFit="1" customWidth="1"/>
    <col min="33" max="38" width="9.1796875" style="4"/>
    <col min="39" max="16384" width="9.1796875" style="1"/>
  </cols>
  <sheetData>
    <row r="1" spans="1:38" s="4" customFormat="1" x14ac:dyDescent="0.35">
      <c r="A1" s="51" t="s">
        <v>17</v>
      </c>
      <c r="B1" s="51"/>
      <c r="C1" s="51"/>
      <c r="D1" s="51"/>
      <c r="E1" s="51"/>
      <c r="F1" s="51"/>
      <c r="G1" s="51"/>
      <c r="H1" s="51"/>
      <c r="I1" s="51" t="str">
        <f>A3</f>
        <v>STATEWIDE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14"/>
      <c r="Z1" s="14"/>
      <c r="AA1" s="2"/>
      <c r="AB1" s="2"/>
      <c r="AC1" s="2"/>
      <c r="AD1" s="2"/>
      <c r="AE1" s="2"/>
      <c r="AF1" s="2"/>
    </row>
    <row r="2" spans="1:38" s="4" customFormat="1" x14ac:dyDescent="0.35">
      <c r="A2" s="51" t="s">
        <v>685</v>
      </c>
      <c r="B2" s="51"/>
      <c r="C2" s="51"/>
      <c r="D2" s="51"/>
      <c r="E2" s="51"/>
      <c r="F2" s="51"/>
      <c r="G2" s="51"/>
      <c r="H2" s="51"/>
      <c r="I2" s="7"/>
      <c r="J2" s="12"/>
      <c r="Y2" s="2"/>
      <c r="Z2" s="2"/>
      <c r="AA2" s="2"/>
      <c r="AB2" s="2"/>
      <c r="AC2" s="2"/>
      <c r="AD2" s="2"/>
      <c r="AE2" s="2"/>
      <c r="AF2" s="2"/>
    </row>
    <row r="3" spans="1:38" s="4" customFormat="1" x14ac:dyDescent="0.35">
      <c r="A3" s="51" t="str">
        <f>INDEX(DATA_0405_1011!B$2:B$435, DATA_0405_1011!$A$1)</f>
        <v>STATEWIDE</v>
      </c>
      <c r="B3" s="51"/>
      <c r="C3" s="51"/>
      <c r="D3" s="51"/>
      <c r="E3" s="51"/>
      <c r="F3" s="51"/>
      <c r="G3" s="51"/>
      <c r="H3" s="51"/>
      <c r="I3" s="7"/>
      <c r="Y3" s="2"/>
      <c r="Z3" s="2"/>
      <c r="AA3" s="2"/>
      <c r="AB3" s="2"/>
      <c r="AC3" s="2"/>
      <c r="AD3" s="2"/>
      <c r="AE3" s="2"/>
      <c r="AF3" s="2"/>
    </row>
    <row r="4" spans="1:38" ht="11.25" customHeight="1" x14ac:dyDescent="0.35">
      <c r="D4" s="13"/>
    </row>
    <row r="5" spans="1:38" s="2" customFormat="1" ht="52.5" customHeight="1" x14ac:dyDescent="0.35">
      <c r="A5" s="31"/>
      <c r="B5" s="41" t="s">
        <v>683</v>
      </c>
      <c r="C5" s="42" t="s">
        <v>15</v>
      </c>
      <c r="D5" s="42" t="s">
        <v>16</v>
      </c>
      <c r="E5" s="43" t="s">
        <v>28</v>
      </c>
      <c r="F5" s="44" t="s">
        <v>451</v>
      </c>
      <c r="G5" s="44" t="s">
        <v>452</v>
      </c>
      <c r="H5" s="44" t="s">
        <v>455</v>
      </c>
      <c r="AG5" s="4"/>
      <c r="AH5" s="4"/>
      <c r="AI5" s="4"/>
      <c r="AJ5" s="4"/>
      <c r="AK5" s="4"/>
      <c r="AL5" s="4"/>
    </row>
    <row r="6" spans="1:38" s="2" customFormat="1" x14ac:dyDescent="0.35">
      <c r="A6" s="31"/>
      <c r="B6" s="31"/>
      <c r="C6" s="32"/>
      <c r="D6" s="32"/>
      <c r="E6" s="32"/>
      <c r="F6" s="32"/>
      <c r="G6" s="32"/>
      <c r="H6" s="33"/>
      <c r="AG6" s="4"/>
      <c r="AH6" s="4"/>
      <c r="AI6" s="4"/>
      <c r="AJ6" s="4"/>
      <c r="AK6" s="4"/>
      <c r="AL6" s="4"/>
    </row>
    <row r="7" spans="1:38" s="2" customFormat="1" x14ac:dyDescent="0.35">
      <c r="A7" s="26" t="s">
        <v>2</v>
      </c>
      <c r="B7" s="37">
        <f>INDEX(DATA_0405_1011!C$2:C$435,DATA_0405_1011!$A$1)</f>
        <v>7019698431</v>
      </c>
      <c r="C7" s="37">
        <f>INDEX(DATA_0405_1011!AB$2:AB$435,DATA_0405_1011!$A$1)</f>
        <v>7264308519</v>
      </c>
      <c r="D7" s="37">
        <f>INDEX(DATA_0405_1011!BA$2:BA$435,DATA_0405_1011!$A$1)</f>
        <v>7504127238</v>
      </c>
      <c r="E7" s="37">
        <f>INDEX(DATA_0405_1011!BZ$2:BZ$435,DATA_0405_1011!$A$1)</f>
        <v>7765991251</v>
      </c>
      <c r="F7" s="37">
        <f>INDEX(DATA_0405_1011!CZ$2:CZ$435,DATA_0405_1011!$A$1)</f>
        <v>8007789444</v>
      </c>
      <c r="G7" s="37">
        <f>INDEX(DATA_0405_1011!DZ$2:DZ$435,DATA_0405_1011!$A$1)</f>
        <v>8247778614</v>
      </c>
      <c r="H7" s="37">
        <f>INDEX(DATA_0405_1011!EZ$2:EZ$435,DATA_0405_1011!$A$1)</f>
        <v>8390763217</v>
      </c>
      <c r="AG7" s="4"/>
      <c r="AH7" s="4"/>
      <c r="AI7" s="4"/>
      <c r="AJ7" s="4"/>
      <c r="AK7" s="4"/>
      <c r="AL7" s="4"/>
    </row>
    <row r="8" spans="1:38" s="2" customFormat="1" x14ac:dyDescent="0.35">
      <c r="A8" s="26" t="s">
        <v>3</v>
      </c>
      <c r="B8" s="37">
        <f>INDEX(DATA_0405_1011!D$2:D$435,DATA_0405_1011!$A$1)</f>
        <v>863704</v>
      </c>
      <c r="C8" s="37">
        <f>INDEX(DATA_0405_1011!AC$2:AC$435,DATA_0405_1011!$A$1)</f>
        <v>862930</v>
      </c>
      <c r="D8" s="37">
        <f>INDEX(DATA_0405_1011!BB$2:BB$435,DATA_0405_1011!$A$1)</f>
        <v>861557</v>
      </c>
      <c r="E8" s="37">
        <f>INDEX(DATA_0405_1011!CA$2:CA$435,DATA_0405_1011!$A$1)</f>
        <v>860186</v>
      </c>
      <c r="F8" s="37">
        <f>INDEX(DATA_0405_1011!DA$2:DA$435,DATA_0405_1011!$A$1)</f>
        <v>858074</v>
      </c>
      <c r="G8" s="37">
        <f>INDEX(DATA_0405_1011!EA$2:EA$435,DATA_0405_1011!$A$1)</f>
        <v>855373</v>
      </c>
      <c r="H8" s="37">
        <f>INDEX(DATA_0405_1011!FA$2:FA$435,DATA_0405_1011!$A$1)</f>
        <v>851882</v>
      </c>
      <c r="Y8" s="16" t="s">
        <v>465</v>
      </c>
      <c r="Z8" s="16"/>
      <c r="AG8" s="4"/>
      <c r="AH8" s="4"/>
      <c r="AI8" s="4"/>
      <c r="AJ8" s="4"/>
      <c r="AK8" s="4"/>
      <c r="AL8" s="4"/>
    </row>
    <row r="9" spans="1:38" s="6" customFormat="1" x14ac:dyDescent="0.35">
      <c r="A9" s="26" t="s">
        <v>678</v>
      </c>
      <c r="B9" s="38">
        <f>INDEX(DATA_0405_1011!E$2:E$435,DATA_0405_1011!$A$1)</f>
        <v>8127.4353609569944</v>
      </c>
      <c r="C9" s="38">
        <f>INDEX(DATA_0405_1011!AD$2:AD$435,DATA_0405_1011!$A$1)</f>
        <v>8418.1897940736799</v>
      </c>
      <c r="D9" s="38">
        <f>INDEX(DATA_0405_1011!BC$2:BC$435,DATA_0405_1011!$A$1)</f>
        <v>8709.9602672835335</v>
      </c>
      <c r="E9" s="38">
        <f>INDEX(DATA_0405_1011!CB$2:CB$435,DATA_0405_1011!$A$1)</f>
        <v>9028.2697590986136</v>
      </c>
      <c r="F9" s="38">
        <f>INDEX(DATA_0405_1011!DB$2:DB$435,DATA_0405_1011!$A$1)</f>
        <v>9332.2830478490196</v>
      </c>
      <c r="G9" s="38">
        <f>INDEX(DATA_0405_1011!EB$2:EB$435,DATA_0405_1011!$A$1)</f>
        <v>9642.318162953472</v>
      </c>
      <c r="H9" s="38">
        <f>INDEX(DATA_0405_1011!FB$2:FB$435,DATA_0405_1011!$A$1)</f>
        <v>9849.6777922294405</v>
      </c>
      <c r="Z9" s="48" t="s">
        <v>683</v>
      </c>
      <c r="AA9" s="49" t="str">
        <f t="shared" ref="AA9:AF9" si="0">C5</f>
        <v>2005-06</v>
      </c>
      <c r="AB9" s="49" t="str">
        <f t="shared" si="0"/>
        <v>2006-07</v>
      </c>
      <c r="AC9" s="49" t="str">
        <f t="shared" si="0"/>
        <v>2007-08</v>
      </c>
      <c r="AD9" s="49" t="str">
        <f t="shared" si="0"/>
        <v>2008-09</v>
      </c>
      <c r="AE9" s="49" t="str">
        <f t="shared" si="0"/>
        <v>2009-10</v>
      </c>
      <c r="AF9" s="49" t="str">
        <f t="shared" si="0"/>
        <v>2010-11</v>
      </c>
      <c r="AG9" s="8"/>
      <c r="AH9" s="8"/>
      <c r="AI9" s="8"/>
      <c r="AJ9" s="8"/>
      <c r="AK9" s="8"/>
      <c r="AL9" s="8"/>
    </row>
    <row r="10" spans="1:38" s="6" customFormat="1" x14ac:dyDescent="0.35">
      <c r="A10" s="26" t="s">
        <v>4</v>
      </c>
      <c r="B10" s="38">
        <f>INDEX(DATA_0405_1011!F$2:F$435,DATA_0405_1011!$A$1)</f>
        <v>262.84293872669355</v>
      </c>
      <c r="C10" s="38">
        <f>INDEX(DATA_0405_1011!AE$2:AE$435,DATA_0405_1011!$A$1)</f>
        <v>257.27496757558561</v>
      </c>
      <c r="D10" s="38">
        <f>INDEX(DATA_0405_1011!BD$2:BD$435,DATA_0405_1011!$A$1)</f>
        <v>266.63816440467679</v>
      </c>
      <c r="E10" s="38">
        <f>INDEX(DATA_0405_1011!CC$2:CC$435,DATA_0405_1011!$A$1)</f>
        <v>268.71763487199274</v>
      </c>
      <c r="F10" s="38">
        <f>INDEX(DATA_0405_1011!DC$2:DC$435,DATA_0405_1011!$A$1)</f>
        <v>278.62283863629506</v>
      </c>
      <c r="G10" s="38">
        <f>INDEX(DATA_0405_1011!EC$2:EC$435,DATA_0405_1011!$A$1)</f>
        <v>200.57457786252311</v>
      </c>
      <c r="H10" s="38">
        <f>INDEX(DATA_0405_1011!FC$2:FC$435,DATA_0405_1011!$A$1)</f>
        <v>201.35207524046757</v>
      </c>
      <c r="Y10" s="6" t="s">
        <v>463</v>
      </c>
      <c r="Z10" s="50">
        <f t="shared" ref="Z10:AF10" si="1">ROUND(B33/B12,2)</f>
        <v>8511.44</v>
      </c>
      <c r="AA10" s="50">
        <f t="shared" si="1"/>
        <v>8814.6200000000008</v>
      </c>
      <c r="AB10" s="50">
        <f t="shared" si="1"/>
        <v>9150.31</v>
      </c>
      <c r="AC10" s="50">
        <f t="shared" si="1"/>
        <v>9498.6299999999992</v>
      </c>
      <c r="AD10" s="50">
        <f t="shared" si="1"/>
        <v>9836.25</v>
      </c>
      <c r="AE10" s="50">
        <f t="shared" si="1"/>
        <v>10107.35</v>
      </c>
      <c r="AF10" s="50">
        <f t="shared" si="1"/>
        <v>10316.35</v>
      </c>
      <c r="AG10" s="8"/>
      <c r="AH10" s="8"/>
      <c r="AI10" s="8"/>
      <c r="AJ10" s="8"/>
      <c r="AK10" s="8"/>
      <c r="AL10" s="8"/>
    </row>
    <row r="11" spans="1:38" s="6" customFormat="1" x14ac:dyDescent="0.35">
      <c r="A11" s="26" t="s">
        <v>23</v>
      </c>
      <c r="B11" s="38">
        <f>INDEX(DATA_0405_1011!G$2:G$435,DATA_0405_1011!$A$1)</f>
        <v>8391.35</v>
      </c>
      <c r="C11" s="38">
        <f>INDEX(DATA_0405_1011!AF$2:AF$435,DATA_0405_1011!$A$1)</f>
        <v>8675.93</v>
      </c>
      <c r="D11" s="38">
        <f>INDEX(DATA_0405_1011!BE$2:BE$435,DATA_0405_1011!$A$1)</f>
        <v>8976.9599999999991</v>
      </c>
      <c r="E11" s="38">
        <f>INDEX(DATA_0405_1011!CD$2:CD$435,DATA_0405_1011!$A$1)</f>
        <v>9297</v>
      </c>
      <c r="F11" s="38">
        <f>INDEX(DATA_0405_1011!DD$2:DD$435,DATA_0405_1011!$A$1)</f>
        <v>9611.1</v>
      </c>
      <c r="G11" s="38">
        <f>INDEX(DATA_0405_1011!ED$2:ED$435,DATA_0405_1011!$A$1)</f>
        <v>9842.92</v>
      </c>
      <c r="H11" s="38">
        <f>INDEX(DATA_0405_1011!FD$2:FD$435,DATA_0405_1011!$A$1)</f>
        <v>10051.36</v>
      </c>
      <c r="Y11" s="6" t="s">
        <v>462</v>
      </c>
      <c r="Z11" s="50">
        <f>ROUND(DATA_0405_1011!S435/DATA_0405_1011!H435,2)</f>
        <v>8511.44</v>
      </c>
      <c r="AA11" s="50">
        <f>ROUND(DATA_0405_1011!AR435/DATA_0405_1011!AG435,2)</f>
        <v>8814.6200000000008</v>
      </c>
      <c r="AB11" s="50">
        <f>ROUND(DATA_0405_1011!BQ435/DATA_0405_1011!BF435,2)</f>
        <v>9150.31</v>
      </c>
      <c r="AC11" s="50">
        <f>ROUND(DATA_0405_1011!CP435/DATA_0405_1011!CE435,2)</f>
        <v>9498.6299999999992</v>
      </c>
      <c r="AD11" s="50">
        <f>ROUND(DATA_0405_1011!DP435/DATA_0405_1011!DE435,2)</f>
        <v>9836.25</v>
      </c>
      <c r="AE11" s="50">
        <f>ROUND(DATA_0405_1011!EP435/DATA_0405_1011!EE435,2)</f>
        <v>10107.35</v>
      </c>
      <c r="AF11" s="50">
        <f>ROUND(DATA_0405_1011!FP435/DATA_0405_1011!FE435,2)</f>
        <v>10316.35</v>
      </c>
      <c r="AG11" s="8"/>
      <c r="AH11" s="8"/>
      <c r="AI11" s="8"/>
      <c r="AJ11" s="8"/>
      <c r="AK11" s="8"/>
      <c r="AL11" s="8"/>
    </row>
    <row r="12" spans="1:38" s="2" customFormat="1" x14ac:dyDescent="0.35">
      <c r="A12" s="26" t="s">
        <v>5</v>
      </c>
      <c r="B12" s="37">
        <f>INDEX(DATA_0405_1011!H$2:H$435,DATA_0405_1011!$A$1)</f>
        <v>862930</v>
      </c>
      <c r="C12" s="37">
        <f>INDEX(DATA_0405_1011!AG$2:AG$435,DATA_0405_1011!$A$1)</f>
        <v>861557</v>
      </c>
      <c r="D12" s="37">
        <f>INDEX(DATA_0405_1011!BF$2:BF$435,DATA_0405_1011!$A$1)</f>
        <v>860230</v>
      </c>
      <c r="E12" s="37">
        <f>INDEX(DATA_0405_1011!CE$2:CE$435,DATA_0405_1011!$A$1)</f>
        <v>858072</v>
      </c>
      <c r="F12" s="37">
        <f>INDEX(DATA_0405_1011!DE$2:DE$435,DATA_0405_1011!$A$1)</f>
        <v>855373</v>
      </c>
      <c r="G12" s="37">
        <f>INDEX(DATA_0405_1011!EE$2:EE$435,DATA_0405_1011!$A$1)</f>
        <v>851882</v>
      </c>
      <c r="H12" s="37">
        <f>INDEX(DATA_0405_1011!FE$2:FE$435,DATA_0405_1011!$A$1)</f>
        <v>849571</v>
      </c>
      <c r="AG12" s="4"/>
      <c r="AH12" s="4"/>
      <c r="AI12" s="4"/>
      <c r="AJ12" s="4"/>
      <c r="AK12" s="4"/>
      <c r="AL12" s="4"/>
    </row>
    <row r="13" spans="1:38" s="2" customFormat="1" x14ac:dyDescent="0.35">
      <c r="A13" s="26" t="s">
        <v>29</v>
      </c>
      <c r="B13" s="37">
        <f t="shared" ref="B13:H13" si="2">B14+B15</f>
        <v>7241143527</v>
      </c>
      <c r="C13" s="37">
        <f t="shared" si="2"/>
        <v>7474808890</v>
      </c>
      <c r="D13" s="37">
        <f t="shared" si="2"/>
        <v>7722247383</v>
      </c>
      <c r="E13" s="37">
        <f t="shared" si="2"/>
        <v>7980882162</v>
      </c>
      <c r="F13" s="37">
        <f t="shared" si="2"/>
        <v>8224550324</v>
      </c>
      <c r="G13" s="37">
        <f t="shared" si="2"/>
        <v>8397101917</v>
      </c>
      <c r="H13" s="37">
        <f t="shared" si="2"/>
        <v>8546493368</v>
      </c>
      <c r="AG13" s="4"/>
      <c r="AH13" s="4"/>
      <c r="AI13" s="4"/>
      <c r="AJ13" s="4"/>
      <c r="AK13" s="4"/>
      <c r="AL13" s="4"/>
    </row>
    <row r="14" spans="1:38" s="2" customFormat="1" x14ac:dyDescent="0.35">
      <c r="A14" s="26" t="s">
        <v>673</v>
      </c>
      <c r="B14" s="37">
        <f>INDEX(DATA_0405_1011!I$2:I$435,DATA_0405_1011!$A$1)</f>
        <v>7241143527</v>
      </c>
      <c r="C14" s="37">
        <f>INDEX(DATA_0405_1011!AH$2:AH$435,DATA_0405_1011!$A$1)</f>
        <v>7474808890</v>
      </c>
      <c r="D14" s="37">
        <f>INDEX(DATA_0405_1011!BG$2:BG$435,DATA_0405_1011!$A$1)</f>
        <v>7722247383</v>
      </c>
      <c r="E14" s="37">
        <f>INDEX(DATA_0405_1011!CF$2:CF$435,DATA_0405_1011!$A$1)</f>
        <v>7977492109</v>
      </c>
      <c r="F14" s="37">
        <f>INDEX(DATA_0405_1011!DF$2:DF$435,DATA_0405_1011!$A$1)</f>
        <v>8221072451</v>
      </c>
      <c r="G14" s="37">
        <f>INDEX(DATA_0405_1011!EF$2:EF$435,DATA_0405_1011!$A$1)</f>
        <v>8385008114</v>
      </c>
      <c r="H14" s="37">
        <f>INDEX(DATA_0405_1011!FF$2:FF$435,DATA_0405_1011!$A$1)</f>
        <v>8539342672</v>
      </c>
      <c r="AG14" s="4"/>
      <c r="AH14" s="4"/>
      <c r="AI14" s="4"/>
      <c r="AJ14" s="4"/>
      <c r="AK14" s="4"/>
      <c r="AL14" s="4"/>
    </row>
    <row r="15" spans="1:38" s="6" customFormat="1" x14ac:dyDescent="0.35">
      <c r="A15" s="26" t="s">
        <v>30</v>
      </c>
      <c r="B15" s="37">
        <v>0</v>
      </c>
      <c r="C15" s="38">
        <v>0</v>
      </c>
      <c r="D15" s="38">
        <v>0</v>
      </c>
      <c r="E15" s="37">
        <f>INDEX(DATA_0405_1011!CY$2:CY$435,DATA_0405_1011!$A$1)</f>
        <v>3390053</v>
      </c>
      <c r="F15" s="37">
        <f>INDEX(DATA_0405_1011!DY$2:DY$435,DATA_0405_1011!$A$1)</f>
        <v>3477873</v>
      </c>
      <c r="G15" s="37">
        <f>INDEX(DATA_0405_1011!EY$2:EY$435,DATA_0405_1011!$A$1)</f>
        <v>12093803</v>
      </c>
      <c r="H15" s="37">
        <f>INDEX(DATA_0405_1011!FY$2:FY$435,DATA_0405_1011!$A$1)</f>
        <v>7150696</v>
      </c>
      <c r="AG15" s="8"/>
      <c r="AH15" s="8"/>
      <c r="AI15" s="8"/>
      <c r="AJ15" s="8"/>
      <c r="AK15" s="8"/>
      <c r="AL15" s="8"/>
    </row>
    <row r="16" spans="1:38" s="2" customFormat="1" x14ac:dyDescent="0.35">
      <c r="A16" s="26" t="s">
        <v>6</v>
      </c>
      <c r="B16" s="37">
        <f t="shared" ref="B16:H16" si="3">B17+B18+B19+B20+B21</f>
        <v>35329898</v>
      </c>
      <c r="C16" s="37">
        <f t="shared" si="3"/>
        <v>41568489</v>
      </c>
      <c r="D16" s="37">
        <f t="shared" si="3"/>
        <v>56839978</v>
      </c>
      <c r="E16" s="37">
        <f t="shared" si="3"/>
        <v>44961204</v>
      </c>
      <c r="F16" s="37">
        <f t="shared" si="3"/>
        <v>44813615</v>
      </c>
      <c r="G16" s="37">
        <f t="shared" si="3"/>
        <v>50393707</v>
      </c>
      <c r="H16" s="37">
        <f t="shared" si="3"/>
        <v>75127652</v>
      </c>
      <c r="AG16" s="4"/>
      <c r="AH16" s="4"/>
      <c r="AI16" s="4"/>
      <c r="AJ16" s="4"/>
      <c r="AK16" s="4"/>
      <c r="AL16" s="4"/>
    </row>
    <row r="17" spans="1:38" s="2" customFormat="1" x14ac:dyDescent="0.35">
      <c r="A17" s="26" t="s">
        <v>11</v>
      </c>
      <c r="B17" s="37">
        <f>INDEX(DATA_0405_1011!J$2:J$435,DATA_0405_1011!$A$1)</f>
        <v>8312659</v>
      </c>
      <c r="C17" s="37">
        <f>INDEX(DATA_0405_1011!AI$2:AI$435,DATA_0405_1011!$A$1)</f>
        <v>12164248</v>
      </c>
      <c r="D17" s="37">
        <f>INDEX(DATA_0405_1011!BH$2:BH$435,DATA_0405_1011!$A$1)</f>
        <v>12258968</v>
      </c>
      <c r="E17" s="37">
        <f>INDEX(DATA_0405_1011!CG$2:CG$435,DATA_0405_1011!$A$1)</f>
        <v>13112155</v>
      </c>
      <c r="F17" s="37">
        <f>INDEX(DATA_0405_1011!DG$2:DG$435,DATA_0405_1011!$A$1)</f>
        <v>16436305</v>
      </c>
      <c r="G17" s="37">
        <f>INDEX(DATA_0405_1011!EG$2:EG$435,DATA_0405_1011!$A$1)</f>
        <v>17983233</v>
      </c>
      <c r="H17" s="37">
        <f>INDEX(DATA_0405_1011!FG$2:FG$435,DATA_0405_1011!$A$1)</f>
        <v>44604058</v>
      </c>
      <c r="Y17" s="16" t="s">
        <v>464</v>
      </c>
      <c r="Z17" s="16"/>
      <c r="AG17" s="4"/>
      <c r="AH17" s="4"/>
      <c r="AI17" s="4"/>
      <c r="AJ17" s="4"/>
      <c r="AK17" s="4"/>
      <c r="AL17" s="4"/>
    </row>
    <row r="18" spans="1:38" s="2" customFormat="1" x14ac:dyDescent="0.35">
      <c r="A18" s="26" t="s">
        <v>8</v>
      </c>
      <c r="B18" s="37">
        <f>INDEX(DATA_0405_1011!K$2:K$435,DATA_0405_1011!$A$1)</f>
        <v>23074069</v>
      </c>
      <c r="C18" s="37">
        <f>INDEX(DATA_0405_1011!AJ$2:AJ$435,DATA_0405_1011!$A$1)</f>
        <v>19078725</v>
      </c>
      <c r="D18" s="37">
        <f>INDEX(DATA_0405_1011!BI$2:BI$435,DATA_0405_1011!$A$1)</f>
        <v>37886698</v>
      </c>
      <c r="E18" s="37">
        <f>INDEX(DATA_0405_1011!CH$2:CH$435,DATA_0405_1011!$A$1)</f>
        <v>22900153</v>
      </c>
      <c r="F18" s="37">
        <f>INDEX(DATA_0405_1011!DH$2:DH$435,DATA_0405_1011!$A$1)</f>
        <v>22351266</v>
      </c>
      <c r="G18" s="37">
        <f>INDEX(DATA_0405_1011!EH$2:EH$435,DATA_0405_1011!$A$1)</f>
        <v>20734746</v>
      </c>
      <c r="H18" s="37">
        <f>INDEX(DATA_0405_1011!FH$2:FH$435,DATA_0405_1011!$A$1)</f>
        <v>19860372</v>
      </c>
      <c r="Z18" s="36" t="str">
        <f>Z9</f>
        <v>2004-05</v>
      </c>
      <c r="AA18" s="15" t="str">
        <f t="shared" ref="AA18:AF18" si="4">AA9</f>
        <v>2005-06</v>
      </c>
      <c r="AB18" s="15" t="str">
        <f t="shared" si="4"/>
        <v>2006-07</v>
      </c>
      <c r="AC18" s="15" t="str">
        <f t="shared" si="4"/>
        <v>2007-08</v>
      </c>
      <c r="AD18" s="15" t="str">
        <f t="shared" si="4"/>
        <v>2008-09</v>
      </c>
      <c r="AE18" s="15" t="str">
        <f t="shared" si="4"/>
        <v>2009-10</v>
      </c>
      <c r="AF18" s="15" t="str">
        <f t="shared" si="4"/>
        <v>2010-11</v>
      </c>
      <c r="AG18" s="4"/>
      <c r="AH18" s="4"/>
      <c r="AI18" s="4"/>
      <c r="AJ18" s="4"/>
      <c r="AK18" s="4"/>
      <c r="AL18" s="4"/>
    </row>
    <row r="19" spans="1:38" s="2" customFormat="1" x14ac:dyDescent="0.35">
      <c r="A19" s="26" t="s">
        <v>9</v>
      </c>
      <c r="B19" s="37">
        <f>INDEX(DATA_0405_1011!L$2:L$435,DATA_0405_1011!$A$1)</f>
        <v>0</v>
      </c>
      <c r="C19" s="37">
        <f>INDEX(DATA_0405_1011!AK$2:AK$435,DATA_0405_1011!$A$1)</f>
        <v>0</v>
      </c>
      <c r="D19" s="37">
        <f>INDEX(DATA_0405_1011!BJ$2:BJ$435,DATA_0405_1011!$A$1)</f>
        <v>0</v>
      </c>
      <c r="E19" s="37">
        <f>INDEX(DATA_0405_1011!CI$2:CI$435,DATA_0405_1011!$A$1)</f>
        <v>825139</v>
      </c>
      <c r="F19" s="37">
        <f>INDEX(DATA_0405_1011!DI$2:DI$435,DATA_0405_1011!$A$1)</f>
        <v>0</v>
      </c>
      <c r="G19" s="37">
        <f>INDEX(DATA_0405_1011!EI$2:EI$435,DATA_0405_1011!$A$1)</f>
        <v>0</v>
      </c>
      <c r="H19" s="37">
        <f>INDEX(DATA_0405_1011!FI$2:FI$435,DATA_0405_1011!$A$1)</f>
        <v>0</v>
      </c>
      <c r="Y19" s="2" t="s">
        <v>463</v>
      </c>
      <c r="Z19" s="3">
        <f t="shared" ref="Z19:AF19" si="5">B33</f>
        <v>7344776598</v>
      </c>
      <c r="AA19" s="3">
        <f t="shared" si="5"/>
        <v>7594299980</v>
      </c>
      <c r="AB19" s="3">
        <f t="shared" si="5"/>
        <v>7871372277</v>
      </c>
      <c r="AC19" s="3">
        <f t="shared" si="5"/>
        <v>8150510546</v>
      </c>
      <c r="AD19" s="3">
        <f t="shared" si="5"/>
        <v>8413663616</v>
      </c>
      <c r="AE19" s="3">
        <f t="shared" si="5"/>
        <v>8610268995</v>
      </c>
      <c r="AF19" s="3">
        <f t="shared" si="5"/>
        <v>8764473630</v>
      </c>
      <c r="AG19" s="4"/>
      <c r="AH19" s="4"/>
      <c r="AI19" s="4"/>
      <c r="AJ19" s="4"/>
      <c r="AK19" s="4"/>
      <c r="AL19" s="4"/>
    </row>
    <row r="20" spans="1:38" s="2" customFormat="1" x14ac:dyDescent="0.35">
      <c r="A20" s="26" t="s">
        <v>10</v>
      </c>
      <c r="B20" s="37">
        <f>INDEX(DATA_0405_1011!M$2:M$435,DATA_0405_1011!$A$1)</f>
        <v>634170</v>
      </c>
      <c r="C20" s="37">
        <f>INDEX(DATA_0405_1011!AL$2:AL$435,DATA_0405_1011!$A$1)</f>
        <v>1423583</v>
      </c>
      <c r="D20" s="37">
        <f>INDEX(DATA_0405_1011!BK$2:BK$435,DATA_0405_1011!$A$1)</f>
        <v>1828312</v>
      </c>
      <c r="E20" s="37">
        <f>INDEX(DATA_0405_1011!CJ$2:CJ$435,DATA_0405_1011!$A$1)</f>
        <v>813626</v>
      </c>
      <c r="F20" s="37">
        <f>INDEX(DATA_0405_1011!DJ$2:DJ$435,DATA_0405_1011!$A$1)</f>
        <v>391465</v>
      </c>
      <c r="G20" s="37">
        <f>INDEX(DATA_0405_1011!EJ$2:EJ$435,DATA_0405_1011!$A$1)</f>
        <v>1324000</v>
      </c>
      <c r="H20" s="37">
        <f>INDEX(DATA_0405_1011!FJ$2:FJ$435,DATA_0405_1011!$A$1)</f>
        <v>2395017</v>
      </c>
      <c r="AG20" s="4"/>
      <c r="AH20" s="4"/>
      <c r="AI20" s="4"/>
      <c r="AJ20" s="4"/>
      <c r="AK20" s="4"/>
      <c r="AL20" s="4"/>
    </row>
    <row r="21" spans="1:38" s="2" customFormat="1" x14ac:dyDescent="0.35">
      <c r="A21" s="26" t="s">
        <v>20</v>
      </c>
      <c r="B21" s="37">
        <f>INDEX(DATA_0405_1011!N$2:N$435,DATA_0405_1011!$A$1)</f>
        <v>3309000</v>
      </c>
      <c r="C21" s="37">
        <f>INDEX(DATA_0405_1011!AM$2:AM$435,DATA_0405_1011!$A$1)</f>
        <v>8901933</v>
      </c>
      <c r="D21" s="37">
        <f>INDEX(DATA_0405_1011!BL$2:BL$435,DATA_0405_1011!$A$1)</f>
        <v>4866000</v>
      </c>
      <c r="E21" s="37">
        <f>INDEX(DATA_0405_1011!CK$2:CK$435,DATA_0405_1011!$A$1)</f>
        <v>7310131</v>
      </c>
      <c r="F21" s="37">
        <f>INDEX(DATA_0405_1011!DK$2:DK$435,DATA_0405_1011!$A$1)</f>
        <v>5634579</v>
      </c>
      <c r="G21" s="37">
        <f>INDEX(DATA_0405_1011!EK$2:EK$435,DATA_0405_1011!$A$1)</f>
        <v>10351728</v>
      </c>
      <c r="H21" s="37">
        <f>INDEX(DATA_0405_1011!FK$2:FK$435,DATA_0405_1011!$A$1)</f>
        <v>8268205</v>
      </c>
      <c r="AG21" s="4"/>
      <c r="AH21" s="4"/>
      <c r="AI21" s="4"/>
      <c r="AJ21" s="4"/>
      <c r="AK21" s="4"/>
      <c r="AL21" s="4"/>
    </row>
    <row r="22" spans="1:38" s="2" customFormat="1" hidden="1" x14ac:dyDescent="0.35">
      <c r="A22" s="26" t="s">
        <v>469</v>
      </c>
      <c r="B22" s="37" t="e">
        <f>INDEX(DATA_0405_1011!C$2:C$432,DATA_0405_1011!$A$1)</f>
        <v>#REF!</v>
      </c>
      <c r="C22" s="37"/>
      <c r="D22" s="37"/>
      <c r="E22" s="37"/>
      <c r="F22" s="37"/>
      <c r="G22" s="37" t="e">
        <f>INDEX(#REF!,#REF!)</f>
        <v>#REF!</v>
      </c>
      <c r="H22" s="37" t="e">
        <f>INDEX(#REF!,#REF!)</f>
        <v>#REF!</v>
      </c>
      <c r="AG22" s="4"/>
      <c r="AH22" s="4"/>
      <c r="AI22" s="4"/>
      <c r="AJ22" s="4"/>
      <c r="AK22" s="4"/>
      <c r="AL22" s="4"/>
    </row>
    <row r="23" spans="1:38" s="2" customFormat="1" x14ac:dyDescent="0.35">
      <c r="A23" s="26" t="s">
        <v>24</v>
      </c>
      <c r="B23" s="37">
        <f t="shared" ref="B23:H23" si="6">B13+B16</f>
        <v>7276473425</v>
      </c>
      <c r="C23" s="37">
        <f t="shared" si="6"/>
        <v>7516377379</v>
      </c>
      <c r="D23" s="37">
        <f t="shared" si="6"/>
        <v>7779087361</v>
      </c>
      <c r="E23" s="37">
        <f t="shared" si="6"/>
        <v>8025843366</v>
      </c>
      <c r="F23" s="37">
        <f t="shared" si="6"/>
        <v>8269363939</v>
      </c>
      <c r="G23" s="37">
        <f t="shared" si="6"/>
        <v>8447495624</v>
      </c>
      <c r="H23" s="37">
        <f t="shared" si="6"/>
        <v>8621621020</v>
      </c>
      <c r="AG23" s="4"/>
      <c r="AH23" s="4"/>
      <c r="AI23" s="4"/>
      <c r="AJ23" s="4"/>
      <c r="AK23" s="4"/>
      <c r="AL23" s="4"/>
    </row>
    <row r="24" spans="1:38" s="2" customFormat="1" x14ac:dyDescent="0.35">
      <c r="A24" s="26" t="s">
        <v>7</v>
      </c>
      <c r="B24" s="37">
        <f>B25+B26+B27+B28</f>
        <v>68303173</v>
      </c>
      <c r="C24" s="37">
        <f t="shared" ref="C24:H24" si="7">C25+C26+C27+C28</f>
        <v>77922601</v>
      </c>
      <c r="D24" s="37">
        <f t="shared" si="7"/>
        <v>92284916</v>
      </c>
      <c r="E24" s="37">
        <f t="shared" si="7"/>
        <v>124667180</v>
      </c>
      <c r="F24" s="37">
        <f t="shared" si="7"/>
        <v>144299677</v>
      </c>
      <c r="G24" s="37">
        <f t="shared" si="7"/>
        <v>162773371</v>
      </c>
      <c r="H24" s="37">
        <f t="shared" si="7"/>
        <v>142852610</v>
      </c>
      <c r="AG24" s="4"/>
      <c r="AH24" s="4"/>
      <c r="AI24" s="4"/>
      <c r="AJ24" s="4"/>
      <c r="AK24" s="4"/>
      <c r="AL24" s="4"/>
    </row>
    <row r="25" spans="1:38" s="2" customFormat="1" x14ac:dyDescent="0.35">
      <c r="A25" s="26" t="s">
        <v>19</v>
      </c>
      <c r="B25" s="37">
        <f>INDEX(DATA_0405_1011!P$2:P$435,DATA_0405_1011!$A$1)</f>
        <v>31917000</v>
      </c>
      <c r="C25" s="37">
        <f>INDEX(DATA_0405_1011!AO$2:AO$435,DATA_0405_1011!$A$1)</f>
        <v>35322187</v>
      </c>
      <c r="D25" s="37">
        <f>INDEX(DATA_0405_1011!BN$2:BN$435,DATA_0405_1011!$A$1)</f>
        <v>46663687</v>
      </c>
      <c r="E25" s="37">
        <f>INDEX(DATA_0405_1011!CM$2:CM$435,DATA_0405_1011!$A$1)</f>
        <v>57273608</v>
      </c>
      <c r="F25" s="37">
        <f>INDEX(DATA_0405_1011!DM$2:DM$435,DATA_0405_1011!$A$1)</f>
        <v>74889756</v>
      </c>
      <c r="G25" s="37">
        <f>INDEX(DATA_0405_1011!EM$2:EM$435,DATA_0405_1011!$A$1)</f>
        <v>86552813</v>
      </c>
      <c r="H25" s="37">
        <f>INDEX(DATA_0405_1011!FM$2:FM$435,DATA_0405_1011!$A$1)</f>
        <v>71747169</v>
      </c>
      <c r="AG25" s="4"/>
      <c r="AH25" s="4"/>
      <c r="AI25" s="4"/>
      <c r="AJ25" s="4"/>
      <c r="AK25" s="4"/>
      <c r="AL25" s="4"/>
    </row>
    <row r="26" spans="1:38" s="2" customFormat="1" x14ac:dyDescent="0.35">
      <c r="A26" s="26" t="s">
        <v>12</v>
      </c>
      <c r="B26" s="37">
        <f>INDEX(DATA_0405_1011!Q$2:Q$435,DATA_0405_1011!$A$1)</f>
        <v>36386173</v>
      </c>
      <c r="C26" s="37">
        <f>INDEX(DATA_0405_1011!AP$2:AP$435,DATA_0405_1011!$A$1)</f>
        <v>42600414</v>
      </c>
      <c r="D26" s="37">
        <f>INDEX(DATA_0405_1011!BO$2:BO$435,DATA_0405_1011!$A$1)</f>
        <v>45621229</v>
      </c>
      <c r="E26" s="37">
        <f>INDEX(DATA_0405_1011!CN$2:CN$435,DATA_0405_1011!$A$1)</f>
        <v>67393572</v>
      </c>
      <c r="F26" s="37">
        <f>INDEX(DATA_0405_1011!DN$2:DN$435,DATA_0405_1011!$A$1)</f>
        <v>69409921</v>
      </c>
      <c r="G26" s="37">
        <f>INDEX(DATA_0405_1011!EN$2:EN$435,DATA_0405_1011!$A$1)</f>
        <v>71172316</v>
      </c>
      <c r="H26" s="37">
        <f>INDEX(DATA_0405_1011!FN$2:FN$435,DATA_0405_1011!$A$1)</f>
        <v>64012546</v>
      </c>
      <c r="AG26" s="4"/>
      <c r="AH26" s="4"/>
      <c r="AI26" s="4"/>
      <c r="AJ26" s="4"/>
      <c r="AK26" s="4"/>
      <c r="AL26" s="4"/>
    </row>
    <row r="27" spans="1:38" s="2" customFormat="1" x14ac:dyDescent="0.35">
      <c r="A27" s="26" t="s">
        <v>667</v>
      </c>
      <c r="B27" s="37">
        <f>INDEX(DATA_0405_1011!R$2:R$435,DATA_0405_1011!$A$1)</f>
        <v>0</v>
      </c>
      <c r="C27" s="37">
        <f>INDEX(DATA_0405_1011!AQ$2:AQ$435,DATA_0405_1011!$A$1)</f>
        <v>0</v>
      </c>
      <c r="D27" s="37">
        <f>INDEX(DATA_0405_1011!BP$2:BP$435,DATA_0405_1011!$A$1)</f>
        <v>0</v>
      </c>
      <c r="E27" s="37">
        <f>INDEX(DATA_0405_1011!CO$2:CO$435,DATA_0405_1011!$A$1)</f>
        <v>0</v>
      </c>
      <c r="F27" s="37">
        <f>INDEX(DATA_0405_1011!DO$2:DO$435,DATA_0405_1011!$A$1)</f>
        <v>0</v>
      </c>
      <c r="G27" s="37">
        <f>INDEX(DATA_0405_1011!EO$2:EO$435,DATA_0405_1011!$A$1)</f>
        <v>5048242</v>
      </c>
      <c r="H27" s="37">
        <f>INDEX(DATA_0405_1011!FO$2:FO$435,DATA_0405_1011!$A$1)</f>
        <v>7092895</v>
      </c>
      <c r="AG27" s="4"/>
      <c r="AH27" s="4"/>
      <c r="AI27" s="4"/>
      <c r="AJ27" s="4"/>
      <c r="AK27" s="4"/>
      <c r="AL27" s="4"/>
    </row>
    <row r="28" spans="1:38" s="2" customFormat="1" x14ac:dyDescent="0.35">
      <c r="A28" s="26" t="s">
        <v>686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AG28" s="4"/>
      <c r="AH28" s="4"/>
      <c r="AI28" s="4"/>
      <c r="AJ28" s="4"/>
      <c r="AK28" s="4"/>
      <c r="AL28" s="4"/>
    </row>
    <row r="29" spans="1:38" s="2" customFormat="1" x14ac:dyDescent="0.35">
      <c r="A29" s="26" t="s">
        <v>687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AG29" s="4"/>
      <c r="AH29" s="4"/>
      <c r="AI29" s="4"/>
      <c r="AJ29" s="4"/>
      <c r="AK29" s="4"/>
      <c r="AL29" s="4"/>
    </row>
    <row r="30" spans="1:38" s="2" customFormat="1" x14ac:dyDescent="0.35">
      <c r="A30" s="26" t="s">
        <v>679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AG30" s="4"/>
      <c r="AH30" s="4"/>
      <c r="AI30" s="4"/>
      <c r="AJ30" s="4"/>
      <c r="AK30" s="4"/>
      <c r="AL30" s="4"/>
    </row>
    <row r="31" spans="1:38" s="2" customFormat="1" x14ac:dyDescent="0.35">
      <c r="A31" s="26" t="s">
        <v>680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AG31" s="4"/>
      <c r="AH31" s="4"/>
      <c r="AI31" s="4"/>
      <c r="AJ31" s="4"/>
      <c r="AK31" s="4"/>
      <c r="AL31" s="4"/>
    </row>
    <row r="32" spans="1:38" s="2" customFormat="1" x14ac:dyDescent="0.35">
      <c r="A32" s="26" t="s">
        <v>688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AG32" s="4"/>
      <c r="AH32" s="4"/>
      <c r="AI32" s="4"/>
      <c r="AJ32" s="4"/>
      <c r="AK32" s="4"/>
      <c r="AL32" s="4"/>
    </row>
    <row r="33" spans="1:38" s="2" customFormat="1" x14ac:dyDescent="0.35">
      <c r="A33" s="26" t="s">
        <v>25</v>
      </c>
      <c r="B33" s="37">
        <f>INDEX(DATA_0405_1011!S$2:S$435,DATA_0405_1011!$A$1)</f>
        <v>7344776598</v>
      </c>
      <c r="C33" s="37">
        <f>INDEX(DATA_0405_1011!AR$2:AR$435,DATA_0405_1011!$A$1)</f>
        <v>7594299980</v>
      </c>
      <c r="D33" s="37">
        <f>INDEX(DATA_0405_1011!BQ$2:BQ$435,DATA_0405_1011!$A$1)</f>
        <v>7871372277</v>
      </c>
      <c r="E33" s="37">
        <f>INDEX(DATA_0405_1011!CP$2:CP$435,DATA_0405_1011!$A$1)</f>
        <v>8150510546</v>
      </c>
      <c r="F33" s="37">
        <f>INDEX(DATA_0405_1011!DP$2:DP$435,DATA_0405_1011!$A$1)</f>
        <v>8413663616</v>
      </c>
      <c r="G33" s="37">
        <f>INDEX(DATA_0405_1011!EP$2:EP$435,DATA_0405_1011!$A$1)</f>
        <v>8610268995</v>
      </c>
      <c r="H33" s="37">
        <f>INDEX(DATA_0405_1011!FP$2:FP$435,DATA_0405_1011!$A$1)</f>
        <v>8764473630</v>
      </c>
      <c r="AG33" s="4"/>
      <c r="AH33" s="4"/>
      <c r="AI33" s="4"/>
      <c r="AJ33" s="4"/>
      <c r="AK33" s="4"/>
      <c r="AL33" s="4"/>
    </row>
    <row r="34" spans="1:38" s="2" customFormat="1" x14ac:dyDescent="0.35">
      <c r="A34" s="1" t="s">
        <v>681</v>
      </c>
      <c r="B34" s="37">
        <f>INDEX(DATA_0405_1011!T$2:T$435,DATA_0405_1011!$A$1)</f>
        <v>4248280586</v>
      </c>
      <c r="C34" s="37">
        <f>INDEX(DATA_0405_1011!AS$2:AS$435,DATA_0405_1011!$A$1)</f>
        <v>4536319792</v>
      </c>
      <c r="D34" s="37">
        <f>INDEX(DATA_0405_1011!BR$2:BR$435,DATA_0405_1011!$A$1)</f>
        <v>4632771165</v>
      </c>
      <c r="E34" s="37">
        <f>INDEX(DATA_0405_1011!CQ$2:CQ$435,DATA_0405_1011!$A$1)</f>
        <v>4632739417</v>
      </c>
      <c r="F34" s="37">
        <f>INDEX(DATA_0405_1011!DQ$2:DQ$435,DATA_0405_1011!$A$1)</f>
        <v>4708511990</v>
      </c>
      <c r="G34" s="37">
        <f>INDEX(DATA_0405_1011!EQ$2:EQ$435,DATA_0405_1011!$A$1)</f>
        <v>4564315968</v>
      </c>
      <c r="H34" s="37">
        <f>INDEX(DATA_0405_1011!FQ$2:FQ$435,DATA_0405_1011!$A$1)</f>
        <v>4558286494</v>
      </c>
      <c r="AG34" s="4"/>
      <c r="AH34" s="4"/>
      <c r="AI34" s="4"/>
      <c r="AJ34" s="4"/>
      <c r="AK34" s="4"/>
      <c r="AL34" s="4"/>
    </row>
    <row r="35" spans="1:38" s="2" customFormat="1" x14ac:dyDescent="0.35">
      <c r="A35" s="26" t="s">
        <v>26</v>
      </c>
      <c r="B35" s="37">
        <f>INDEX(DATA_0405_1011!U$2:U$435,DATA_0405_1011!$A$1)</f>
        <v>3096496012</v>
      </c>
      <c r="C35" s="37">
        <f>INDEX(DATA_0405_1011!AT$2:AT$435,DATA_0405_1011!$A$1)</f>
        <v>3057980188</v>
      </c>
      <c r="D35" s="37">
        <f>INDEX(DATA_0405_1011!BS$2:BS$435,DATA_0405_1011!$A$1)</f>
        <v>3238601112</v>
      </c>
      <c r="E35" s="37">
        <f>INDEX(DATA_0405_1011!CR$2:CR$435,DATA_0405_1011!$A$1)</f>
        <v>3517771129</v>
      </c>
      <c r="F35" s="37">
        <f>INDEX(DATA_0405_1011!DR$2:DR$435,DATA_0405_1011!$A$1)</f>
        <v>3705151626</v>
      </c>
      <c r="G35" s="37">
        <f>INDEX(DATA_0405_1011!ER$2:ER$435,DATA_0405_1011!$A$1)</f>
        <v>4045953027</v>
      </c>
      <c r="H35" s="37">
        <f>INDEX(DATA_0405_1011!FR$2:FR$435,DATA_0405_1011!$A$1)</f>
        <v>4206187136</v>
      </c>
      <c r="AG35" s="4"/>
      <c r="AH35" s="4"/>
      <c r="AI35" s="4"/>
      <c r="AJ35" s="4"/>
      <c r="AK35" s="4"/>
      <c r="AL35" s="4"/>
    </row>
    <row r="36" spans="1:38" s="2" customFormat="1" x14ac:dyDescent="0.35">
      <c r="A36" s="26" t="s">
        <v>27</v>
      </c>
      <c r="B36" s="37" t="s">
        <v>481</v>
      </c>
      <c r="C36" s="37" t="s">
        <v>481</v>
      </c>
      <c r="D36" s="37" t="s">
        <v>481</v>
      </c>
      <c r="E36" s="37" t="s">
        <v>481</v>
      </c>
      <c r="F36" s="37" t="s">
        <v>481</v>
      </c>
      <c r="G36" s="37" t="s">
        <v>481</v>
      </c>
      <c r="H36" s="37" t="s">
        <v>481</v>
      </c>
      <c r="AG36" s="4"/>
      <c r="AH36" s="4"/>
      <c r="AI36" s="4"/>
      <c r="AJ36" s="4"/>
      <c r="AK36" s="4"/>
      <c r="AL36" s="4"/>
    </row>
    <row r="37" spans="1:38" s="2" customFormat="1" x14ac:dyDescent="0.35">
      <c r="A37" s="26" t="s">
        <v>454</v>
      </c>
      <c r="B37" s="37">
        <f>INDEX(DATA_0405_1011!V$2:V$435,DATA_0405_1011!$A$1)</f>
        <v>3082100384</v>
      </c>
      <c r="C37" s="37">
        <f>INDEX(DATA_0405_1011!AU$2:AU$435,DATA_0405_1011!$A$1)</f>
        <v>3042864797</v>
      </c>
      <c r="D37" s="37">
        <f>INDEX(DATA_0405_1011!BT$2:BT$435,DATA_0405_1011!$A$1)</f>
        <v>3224814892</v>
      </c>
      <c r="E37" s="37">
        <f>INDEX(DATA_0405_1011!CS$2:CS$435,DATA_0405_1011!$A$1)</f>
        <v>3482135410</v>
      </c>
      <c r="F37" s="37">
        <f>INDEX(DATA_0405_1011!DS$2:DS$435,DATA_0405_1011!$A$1)</f>
        <v>3684016506</v>
      </c>
      <c r="G37" s="37">
        <f>INDEX(DATA_0405_1011!ES$2:ES$435,DATA_0405_1011!$A$1)</f>
        <v>3984208118</v>
      </c>
      <c r="H37" s="37">
        <f>INDEX(DATA_0405_1011!FS$2:FS$435,DATA_0405_1011!$A$1)</f>
        <v>4136167737</v>
      </c>
      <c r="AG37" s="4"/>
      <c r="AH37" s="4"/>
      <c r="AI37" s="4"/>
      <c r="AJ37" s="4"/>
      <c r="AK37" s="4"/>
      <c r="AL37" s="4"/>
    </row>
    <row r="38" spans="1:38" s="2" customFormat="1" x14ac:dyDescent="0.35">
      <c r="A38" s="26" t="s">
        <v>13</v>
      </c>
      <c r="B38" s="37" t="s">
        <v>481</v>
      </c>
      <c r="C38" s="37" t="s">
        <v>481</v>
      </c>
      <c r="D38" s="37" t="s">
        <v>481</v>
      </c>
      <c r="E38" s="37" t="s">
        <v>481</v>
      </c>
      <c r="F38" s="37" t="s">
        <v>481</v>
      </c>
      <c r="G38" s="37" t="s">
        <v>481</v>
      </c>
      <c r="H38" s="37" t="s">
        <v>481</v>
      </c>
      <c r="AG38" s="4"/>
      <c r="AH38" s="4"/>
      <c r="AI38" s="4"/>
      <c r="AJ38" s="4"/>
      <c r="AK38" s="4"/>
      <c r="AL38" s="4"/>
    </row>
    <row r="39" spans="1:38" s="2" customFormat="1" x14ac:dyDescent="0.35">
      <c r="A39" s="26" t="s">
        <v>14</v>
      </c>
      <c r="B39" s="37">
        <f>INDEX(DATA_0405_1011!W$2:W$435,DATA_0405_1011!$A$1)</f>
        <v>554515324</v>
      </c>
      <c r="C39" s="37">
        <f>INDEX(DATA_0405_1011!AV$2:AV$435,DATA_0405_1011!$A$1)</f>
        <v>574050053</v>
      </c>
      <c r="D39" s="37">
        <f>INDEX(DATA_0405_1011!BU$2:BU$435,DATA_0405_1011!$A$1)</f>
        <v>586460171</v>
      </c>
      <c r="E39" s="37">
        <f>INDEX(DATA_0405_1011!CT$2:CT$435,DATA_0405_1011!$A$1)</f>
        <v>609021251</v>
      </c>
      <c r="F39" s="37">
        <f>INDEX(DATA_0405_1011!DT$2:DT$435,DATA_0405_1011!$A$1)</f>
        <v>621268957</v>
      </c>
      <c r="G39" s="37">
        <f>INDEX(DATA_0405_1011!ET$2:ET$435,DATA_0405_1011!$A$1)</f>
        <v>581081674</v>
      </c>
      <c r="H39" s="37">
        <f>INDEX(DATA_0405_1011!FT$2:FT$435,DATA_0405_1011!$A$1)</f>
        <v>586863704</v>
      </c>
      <c r="AG39" s="4"/>
      <c r="AH39" s="4"/>
      <c r="AI39" s="4"/>
      <c r="AJ39" s="4"/>
      <c r="AK39" s="4"/>
      <c r="AL39" s="4"/>
    </row>
    <row r="40" spans="1:38" s="2" customFormat="1" x14ac:dyDescent="0.35">
      <c r="A40" s="26" t="s">
        <v>539</v>
      </c>
      <c r="B40" s="39" t="s">
        <v>668</v>
      </c>
      <c r="C40" s="39" t="s">
        <v>668</v>
      </c>
      <c r="D40" s="39" t="s">
        <v>668</v>
      </c>
      <c r="E40" s="39" t="s">
        <v>668</v>
      </c>
      <c r="F40" s="39" t="s">
        <v>668</v>
      </c>
      <c r="G40" s="39" t="s">
        <v>668</v>
      </c>
      <c r="H40" s="39" t="s">
        <v>668</v>
      </c>
      <c r="Y40" s="16" t="s">
        <v>471</v>
      </c>
      <c r="Z40" s="16"/>
      <c r="AG40" s="4"/>
      <c r="AH40" s="4"/>
      <c r="AI40" s="4"/>
      <c r="AJ40" s="4"/>
      <c r="AK40" s="4"/>
      <c r="AL40" s="4"/>
    </row>
    <row r="41" spans="1:38" s="2" customFormat="1" x14ac:dyDescent="0.35">
      <c r="A41" s="26" t="s">
        <v>467</v>
      </c>
      <c r="B41" s="37">
        <f t="shared" ref="B41:H41" si="8">B39+B37</f>
        <v>3636615708</v>
      </c>
      <c r="C41" s="37">
        <f t="shared" si="8"/>
        <v>3616914850</v>
      </c>
      <c r="D41" s="37">
        <f t="shared" si="8"/>
        <v>3811275063</v>
      </c>
      <c r="E41" s="37">
        <f t="shared" si="8"/>
        <v>4091156661</v>
      </c>
      <c r="F41" s="37">
        <f t="shared" si="8"/>
        <v>4305285463</v>
      </c>
      <c r="G41" s="37">
        <f t="shared" si="8"/>
        <v>4565289792</v>
      </c>
      <c r="H41" s="37">
        <f t="shared" si="8"/>
        <v>4723031441</v>
      </c>
      <c r="Z41" s="15" t="s">
        <v>684</v>
      </c>
      <c r="AA41" s="15" t="s">
        <v>456</v>
      </c>
      <c r="AB41" s="15" t="s">
        <v>457</v>
      </c>
      <c r="AC41" s="15" t="s">
        <v>458</v>
      </c>
      <c r="AD41" s="15" t="s">
        <v>459</v>
      </c>
      <c r="AE41" s="15" t="s">
        <v>460</v>
      </c>
      <c r="AF41" s="15" t="s">
        <v>461</v>
      </c>
      <c r="AG41" s="4"/>
      <c r="AH41" s="4"/>
      <c r="AI41" s="4"/>
      <c r="AJ41" s="4"/>
      <c r="AK41" s="4"/>
      <c r="AL41" s="4"/>
    </row>
    <row r="42" spans="1:38" s="6" customFormat="1" x14ac:dyDescent="0.35">
      <c r="A42" s="26" t="s">
        <v>468</v>
      </c>
      <c r="B42" s="37">
        <f>INDEX(DATA_0405_1011!X$2:X$435,DATA_0405_1011!$A$1)</f>
        <v>25888776</v>
      </c>
      <c r="C42" s="37">
        <f>INDEX(DATA_0405_1011!AW$2:AW$435,DATA_0405_1011!$A$1)</f>
        <v>24641978</v>
      </c>
      <c r="D42" s="37">
        <f>INDEX(DATA_0405_1011!BV$2:BV$435,DATA_0405_1011!$A$1)</f>
        <v>23431875</v>
      </c>
      <c r="E42" s="37">
        <f>INDEX(DATA_0405_1011!CU$2:CU$435,DATA_0405_1011!$A$1)</f>
        <v>24528739</v>
      </c>
      <c r="F42" s="37">
        <f>INDEX(DATA_0405_1011!DU$2:DU$435,DATA_0405_1011!$A$1)</f>
        <v>26272401</v>
      </c>
      <c r="G42" s="37">
        <f>INDEX(DATA_0405_1011!EU$2:EU$435,DATA_0405_1011!$A$1)</f>
        <v>27707867</v>
      </c>
      <c r="H42" s="37">
        <f>INDEX(DATA_0405_1011!FU$2:FU$435,DATA_0405_1011!$A$1)</f>
        <v>30095972</v>
      </c>
      <c r="Y42" s="5" t="s">
        <v>463</v>
      </c>
      <c r="Z42" s="5">
        <f t="shared" ref="Z42:AF42" si="9">B12</f>
        <v>862930</v>
      </c>
      <c r="AA42" s="5">
        <f t="shared" si="9"/>
        <v>861557</v>
      </c>
      <c r="AB42" s="5">
        <f t="shared" si="9"/>
        <v>860230</v>
      </c>
      <c r="AC42" s="5">
        <f t="shared" si="9"/>
        <v>858072</v>
      </c>
      <c r="AD42" s="5">
        <f t="shared" si="9"/>
        <v>855373</v>
      </c>
      <c r="AE42" s="5">
        <f t="shared" si="9"/>
        <v>851882</v>
      </c>
      <c r="AF42" s="5">
        <f t="shared" si="9"/>
        <v>849571</v>
      </c>
      <c r="AG42" s="8"/>
      <c r="AH42" s="8"/>
      <c r="AI42" s="8"/>
      <c r="AJ42" s="8"/>
      <c r="AK42" s="8"/>
      <c r="AL42" s="8"/>
    </row>
    <row r="43" spans="1:38" s="2" customFormat="1" x14ac:dyDescent="0.35">
      <c r="A43" s="26" t="s">
        <v>470</v>
      </c>
      <c r="B43" s="37">
        <f t="shared" ref="B43:H43" si="10">B41-B42</f>
        <v>3610726932</v>
      </c>
      <c r="C43" s="37">
        <f t="shared" si="10"/>
        <v>3592272872</v>
      </c>
      <c r="D43" s="37">
        <f t="shared" si="10"/>
        <v>3787843188</v>
      </c>
      <c r="E43" s="37">
        <f t="shared" si="10"/>
        <v>4066627922</v>
      </c>
      <c r="F43" s="37">
        <f t="shared" si="10"/>
        <v>4279013062</v>
      </c>
      <c r="G43" s="37">
        <f t="shared" si="10"/>
        <v>4537581925</v>
      </c>
      <c r="H43" s="37">
        <f t="shared" si="10"/>
        <v>4692935469</v>
      </c>
      <c r="AG43" s="4"/>
      <c r="AH43" s="4"/>
      <c r="AI43" s="4"/>
      <c r="AJ43" s="4"/>
      <c r="AK43" s="4"/>
      <c r="AL43" s="4"/>
    </row>
    <row r="44" spans="1:38" s="2" customFormat="1" x14ac:dyDescent="0.35">
      <c r="A44" s="26" t="s">
        <v>21</v>
      </c>
      <c r="B44" s="40">
        <f>ROUND(((B43/B45)*1000),4)</f>
        <v>8.8826000000000001</v>
      </c>
      <c r="C44" s="40">
        <f t="shared" ref="C44:H44" si="11">ROUND(((C43/C45)*1000),4)</f>
        <v>8.0806000000000004</v>
      </c>
      <c r="D44" s="40">
        <f t="shared" si="11"/>
        <v>7.7789999999999999</v>
      </c>
      <c r="E44" s="40">
        <f t="shared" si="11"/>
        <v>7.8813000000000004</v>
      </c>
      <c r="F44" s="40">
        <f t="shared" si="11"/>
        <v>8.0257000000000005</v>
      </c>
      <c r="G44" s="40">
        <f t="shared" si="11"/>
        <v>8.5539000000000005</v>
      </c>
      <c r="H44" s="40">
        <f t="shared" si="11"/>
        <v>9.1303999999999998</v>
      </c>
      <c r="AG44" s="4"/>
      <c r="AH44" s="4"/>
      <c r="AI44" s="4"/>
      <c r="AJ44" s="4"/>
      <c r="AK44" s="4"/>
      <c r="AL44" s="4"/>
    </row>
    <row r="45" spans="1:38" s="2" customFormat="1" x14ac:dyDescent="0.35">
      <c r="A45" s="26" t="s">
        <v>22</v>
      </c>
      <c r="B45" s="37">
        <f>INDEX(DATA_0405_1011!Y$2:Y$435,DATA_0405_1011!$A$1)</f>
        <v>406494201024</v>
      </c>
      <c r="C45" s="37">
        <f>INDEX(DATA_0405_1011!AX$2:AX$435,DATA_0405_1011!$A$1)</f>
        <v>444556653711</v>
      </c>
      <c r="D45" s="37">
        <f>INDEX(DATA_0405_1011!BW$2:BW$435,DATA_0405_1011!$A$1)</f>
        <v>486930399414</v>
      </c>
      <c r="E45" s="37">
        <f>INDEX(DATA_0405_1011!CV$2:CV$435,DATA_0405_1011!$A$1)</f>
        <v>515982962078</v>
      </c>
      <c r="F45" s="37">
        <f>INDEX(DATA_0405_1011!DV$2:DV$435,DATA_0405_1011!$A$1)</f>
        <v>533164503603</v>
      </c>
      <c r="G45" s="37">
        <f>INDEX(DATA_0405_1011!EV$2:EV$435,DATA_0405_1011!$A$1)</f>
        <v>530469735876</v>
      </c>
      <c r="H45" s="37">
        <f>INDEX(DATA_0405_1011!FV$2:FV$435,DATA_0405_1011!$A$1)</f>
        <v>513992423439</v>
      </c>
      <c r="Y45" s="17" t="s">
        <v>466</v>
      </c>
      <c r="Z45" s="17"/>
      <c r="AG45" s="4"/>
      <c r="AH45" s="4"/>
      <c r="AI45" s="4"/>
      <c r="AJ45" s="4"/>
      <c r="AK45" s="4"/>
      <c r="AL45" s="4"/>
    </row>
    <row r="46" spans="1:38" s="2" customFormat="1" x14ac:dyDescent="0.35">
      <c r="A46" s="26" t="s">
        <v>669</v>
      </c>
      <c r="B46" s="19">
        <f>INDEX(DATA_0405_1011!Z$2:Z$435,DATA_0405_1011!$A$1)</f>
        <v>15468974</v>
      </c>
      <c r="C46" s="19">
        <f>INDEX(DATA_0405_1011!AY$2:AY$435,DATA_0405_1011!$A$1)</f>
        <v>15844556</v>
      </c>
      <c r="D46" s="19">
        <f>INDEX(DATA_0405_1011!BX$2:BX$435,DATA_0405_1011!$A$1)</f>
        <v>14798076</v>
      </c>
      <c r="E46" s="19">
        <f>INDEX(DATA_0405_1011!CW$2:CW$435,DATA_0405_1011!$A$1)</f>
        <v>36410409</v>
      </c>
      <c r="F46" s="19">
        <f>INDEX(DATA_0405_1011!DW$2:DW$435,DATA_0405_1011!$A$1)</f>
        <v>21767674</v>
      </c>
      <c r="G46" s="19">
        <f>INDEX(DATA_0405_1011!EW$2:EW$435,DATA_0405_1011!$A$1)</f>
        <v>62272439</v>
      </c>
      <c r="H46" s="19">
        <f>INDEX(DATA_0405_1011!FW$2:FW$435,DATA_0405_1011!$A$1)</f>
        <v>70564291</v>
      </c>
      <c r="AG46" s="4"/>
      <c r="AH46" s="4"/>
      <c r="AI46" s="4"/>
      <c r="AJ46" s="4"/>
      <c r="AK46" s="4"/>
      <c r="AL46" s="4"/>
    </row>
    <row r="47" spans="1:38" s="2" customFormat="1" x14ac:dyDescent="0.35">
      <c r="A47" s="26" t="s">
        <v>670</v>
      </c>
      <c r="B47" s="19">
        <f>INDEX(DATA_0405_1011!AA$2:AA$435,DATA_0405_1011!$A$1)</f>
        <v>1073346</v>
      </c>
      <c r="C47" s="19">
        <f>INDEX(DATA_0405_1011!AZ$2:AZ$435,DATA_0405_1011!$A$1)</f>
        <v>729165</v>
      </c>
      <c r="D47" s="19">
        <f>INDEX(DATA_0405_1011!BY$2:BY$435,DATA_0405_1011!$A$1)</f>
        <v>1011856</v>
      </c>
      <c r="E47" s="19">
        <f>INDEX(DATA_0405_1011!CX$2:CX$435,DATA_0405_1011!$A$1)</f>
        <v>774690</v>
      </c>
      <c r="F47" s="19">
        <f>INDEX(DATA_0405_1011!DX$2:DX$435,DATA_0405_1011!$A$1)</f>
        <v>632554</v>
      </c>
      <c r="G47" s="19">
        <f>INDEX(DATA_0405_1011!EX$2:EX$435,DATA_0405_1011!$A$1)</f>
        <v>527530</v>
      </c>
      <c r="H47" s="19">
        <f>INDEX(DATA_0405_1011!FX$2:FX$435,DATA_0405_1011!$A$1)</f>
        <v>544892</v>
      </c>
      <c r="Z47" s="29" t="str">
        <f>Z41</f>
        <v>04-05</v>
      </c>
      <c r="AA47" s="15" t="s">
        <v>456</v>
      </c>
      <c r="AB47" s="15" t="s">
        <v>457</v>
      </c>
      <c r="AC47" s="15" t="s">
        <v>458</v>
      </c>
      <c r="AD47" s="15" t="s">
        <v>459</v>
      </c>
      <c r="AE47" s="15" t="s">
        <v>460</v>
      </c>
      <c r="AF47" s="15" t="s">
        <v>461</v>
      </c>
      <c r="AG47" s="4"/>
      <c r="AH47" s="4"/>
      <c r="AI47" s="4"/>
      <c r="AJ47" s="4"/>
      <c r="AK47" s="4"/>
      <c r="AL47" s="4"/>
    </row>
    <row r="48" spans="1:38" s="2" customFormat="1" x14ac:dyDescent="0.35">
      <c r="A48" s="26" t="s">
        <v>671</v>
      </c>
      <c r="B48" s="9"/>
      <c r="C48" s="9">
        <f t="shared" ref="C48:H48" si="12">(C43/B43)-1</f>
        <v>-5.1108988155408319E-3</v>
      </c>
      <c r="D48" s="9">
        <f t="shared" si="12"/>
        <v>5.4441943295670647E-2</v>
      </c>
      <c r="E48" s="9">
        <f t="shared" si="12"/>
        <v>7.3599861494582974E-2</v>
      </c>
      <c r="F48" s="9">
        <f t="shared" si="12"/>
        <v>5.222635167850509E-2</v>
      </c>
      <c r="G48" s="9">
        <f t="shared" si="12"/>
        <v>6.0427219841003632E-2</v>
      </c>
      <c r="H48" s="9">
        <f t="shared" si="12"/>
        <v>3.4237077493647572E-2</v>
      </c>
      <c r="I48" s="9">
        <f>I43/G43-1</f>
        <v>-1</v>
      </c>
      <c r="Y48" s="2" t="s">
        <v>463</v>
      </c>
      <c r="Z48" s="18">
        <f t="shared" ref="Z48:AF48" si="13">B44</f>
        <v>8.8826000000000001</v>
      </c>
      <c r="AA48" s="18">
        <f t="shared" si="13"/>
        <v>8.0806000000000004</v>
      </c>
      <c r="AB48" s="18">
        <f t="shared" si="13"/>
        <v>7.7789999999999999</v>
      </c>
      <c r="AC48" s="18">
        <f t="shared" si="13"/>
        <v>7.8813000000000004</v>
      </c>
      <c r="AD48" s="18">
        <f t="shared" si="13"/>
        <v>8.0257000000000005</v>
      </c>
      <c r="AE48" s="18">
        <f t="shared" si="13"/>
        <v>8.5539000000000005</v>
      </c>
      <c r="AF48" s="18">
        <f t="shared" si="13"/>
        <v>9.1303999999999998</v>
      </c>
      <c r="AG48" s="4"/>
      <c r="AH48" s="4"/>
      <c r="AI48" s="4"/>
      <c r="AJ48" s="4"/>
      <c r="AK48" s="4"/>
      <c r="AL48" s="4"/>
    </row>
    <row r="49" spans="1:32" s="10" customFormat="1" ht="11.5" x14ac:dyDescent="0.25">
      <c r="A49" s="27"/>
      <c r="B49" s="34"/>
      <c r="C49" s="11"/>
      <c r="D49" s="11"/>
      <c r="E49" s="11"/>
      <c r="F49" s="11"/>
      <c r="G49" s="11"/>
      <c r="H49" s="11"/>
      <c r="Y49" s="2" t="s">
        <v>462</v>
      </c>
      <c r="Z49" s="18">
        <v>8.6199999999999992</v>
      </c>
      <c r="AA49" s="18">
        <v>8.6199999999999992</v>
      </c>
      <c r="AB49" s="18">
        <v>8.31</v>
      </c>
      <c r="AC49" s="18">
        <v>8.43</v>
      </c>
      <c r="AD49" s="18">
        <v>8.58</v>
      </c>
      <c r="AE49" s="18">
        <v>9.15</v>
      </c>
      <c r="AF49" s="18">
        <v>9.76</v>
      </c>
    </row>
    <row r="50" spans="1:32" s="2" customFormat="1" ht="38.25" customHeight="1" x14ac:dyDescent="0.25">
      <c r="A50" s="52" t="s">
        <v>672</v>
      </c>
      <c r="B50" s="52"/>
      <c r="C50" s="52"/>
      <c r="D50" s="52"/>
      <c r="E50" s="52"/>
      <c r="F50" s="52"/>
      <c r="G50" s="52"/>
      <c r="H50" s="52"/>
      <c r="I50" s="6"/>
      <c r="J50" s="30"/>
      <c r="K50" s="6"/>
    </row>
    <row r="51" spans="1:32" s="2" customFormat="1" ht="11.5" x14ac:dyDescent="0.25">
      <c r="A51" s="6"/>
      <c r="B51" s="31"/>
      <c r="I51" s="6"/>
      <c r="J51" s="6"/>
      <c r="K51" s="6"/>
    </row>
    <row r="52" spans="1:32" s="2" customFormat="1" ht="11.5" x14ac:dyDescent="0.25">
      <c r="A52" s="6"/>
      <c r="B52" s="31"/>
      <c r="I52" s="6"/>
      <c r="J52" s="6"/>
      <c r="K52" s="6"/>
    </row>
    <row r="53" spans="1:32" s="2" customFormat="1" ht="11.5" x14ac:dyDescent="0.25">
      <c r="A53" s="6"/>
      <c r="B53" s="31"/>
      <c r="I53" s="30"/>
      <c r="J53" s="6"/>
      <c r="K53" s="6"/>
    </row>
    <row r="54" spans="1:32" s="2" customFormat="1" ht="11.5" x14ac:dyDescent="0.25">
      <c r="A54" s="6"/>
      <c r="B54" s="31"/>
      <c r="I54" s="30"/>
      <c r="J54" s="6"/>
      <c r="K54" s="6"/>
    </row>
    <row r="55" spans="1:32" s="2" customFormat="1" ht="11.5" x14ac:dyDescent="0.25">
      <c r="A55" s="6"/>
      <c r="B55" s="31"/>
      <c r="I55" s="6"/>
      <c r="J55" s="6"/>
      <c r="K55" s="6"/>
    </row>
    <row r="56" spans="1:32" s="2" customFormat="1" ht="11.5" x14ac:dyDescent="0.25">
      <c r="A56" s="6"/>
      <c r="B56" s="31"/>
    </row>
    <row r="60" spans="1:32" x14ac:dyDescent="0.35">
      <c r="A60" s="28" t="s">
        <v>476</v>
      </c>
      <c r="B60" s="35"/>
    </row>
    <row r="61" spans="1:32" x14ac:dyDescent="0.35">
      <c r="A61" s="26" t="s">
        <v>472</v>
      </c>
      <c r="C61" s="19">
        <f t="shared" ref="C61:H61" si="14">C33-B33</f>
        <v>249523382</v>
      </c>
      <c r="D61" s="19">
        <f t="shared" si="14"/>
        <v>277072297</v>
      </c>
      <c r="E61" s="19">
        <f t="shared" si="14"/>
        <v>279138269</v>
      </c>
      <c r="F61" s="19">
        <f t="shared" si="14"/>
        <v>263153070</v>
      </c>
      <c r="G61" s="19">
        <f t="shared" si="14"/>
        <v>196605379</v>
      </c>
      <c r="H61" s="19">
        <f t="shared" si="14"/>
        <v>154204635</v>
      </c>
    </row>
    <row r="62" spans="1:32" x14ac:dyDescent="0.35">
      <c r="A62" s="26" t="s">
        <v>473</v>
      </c>
      <c r="C62" s="9">
        <f t="shared" ref="C62:H62" si="15">C61/B33</f>
        <v>3.3972902874669572E-2</v>
      </c>
      <c r="D62" s="9">
        <f t="shared" si="15"/>
        <v>3.6484244463569376E-2</v>
      </c>
      <c r="E62" s="9">
        <f t="shared" si="15"/>
        <v>3.5462465651083068E-2</v>
      </c>
      <c r="F62" s="9">
        <f t="shared" si="15"/>
        <v>3.2286697687808869E-2</v>
      </c>
      <c r="G62" s="9">
        <f t="shared" si="15"/>
        <v>2.3367392371870171E-2</v>
      </c>
      <c r="H62" s="9">
        <f t="shared" si="15"/>
        <v>1.7909386465108923E-2</v>
      </c>
    </row>
    <row r="64" spans="1:32" x14ac:dyDescent="0.35">
      <c r="A64" s="28" t="s">
        <v>477</v>
      </c>
      <c r="B64" s="35"/>
    </row>
    <row r="65" spans="1:8" x14ac:dyDescent="0.35">
      <c r="A65" s="26" t="s">
        <v>474</v>
      </c>
      <c r="C65" s="19">
        <f t="shared" ref="C65:H65" si="16">C35-B35</f>
        <v>-38515824</v>
      </c>
      <c r="D65" s="19">
        <f t="shared" si="16"/>
        <v>180620924</v>
      </c>
      <c r="E65" s="19">
        <f t="shared" si="16"/>
        <v>279170017</v>
      </c>
      <c r="F65" s="19">
        <f t="shared" si="16"/>
        <v>187380497</v>
      </c>
      <c r="G65" s="19">
        <f t="shared" si="16"/>
        <v>340801401</v>
      </c>
      <c r="H65" s="19">
        <f t="shared" si="16"/>
        <v>160234109</v>
      </c>
    </row>
    <row r="66" spans="1:8" x14ac:dyDescent="0.35">
      <c r="A66" s="26" t="s">
        <v>475</v>
      </c>
      <c r="C66" s="9">
        <f t="shared" ref="C66:H66" si="17">C65/B35</f>
        <v>-1.2438518845410352E-2</v>
      </c>
      <c r="D66" s="9">
        <f t="shared" si="17"/>
        <v>5.9065433029548454E-2</v>
      </c>
      <c r="E66" s="9">
        <f t="shared" si="17"/>
        <v>8.6200803169488943E-2</v>
      </c>
      <c r="F66" s="9">
        <f t="shared" si="17"/>
        <v>5.3266824397773381E-2</v>
      </c>
      <c r="G66" s="9">
        <f t="shared" si="17"/>
        <v>9.1980419534927832E-2</v>
      </c>
      <c r="H66" s="9">
        <f t="shared" si="17"/>
        <v>3.960355148235882E-2</v>
      </c>
    </row>
    <row r="68" spans="1:8" x14ac:dyDescent="0.35">
      <c r="A68" s="28" t="s">
        <v>478</v>
      </c>
      <c r="B68" s="35"/>
    </row>
    <row r="69" spans="1:8" x14ac:dyDescent="0.35">
      <c r="A69" s="26" t="s">
        <v>479</v>
      </c>
      <c r="C69" s="19">
        <f t="shared" ref="C69:H69" si="18">C37-B37</f>
        <v>-39235587</v>
      </c>
      <c r="D69" s="19">
        <f t="shared" si="18"/>
        <v>181950095</v>
      </c>
      <c r="E69" s="19">
        <f t="shared" si="18"/>
        <v>257320518</v>
      </c>
      <c r="F69" s="19">
        <f t="shared" si="18"/>
        <v>201881096</v>
      </c>
      <c r="G69" s="19">
        <f t="shared" si="18"/>
        <v>300191612</v>
      </c>
      <c r="H69" s="19">
        <f t="shared" si="18"/>
        <v>151959619</v>
      </c>
    </row>
    <row r="70" spans="1:8" x14ac:dyDescent="0.35">
      <c r="A70" s="26" t="s">
        <v>480</v>
      </c>
      <c r="C70" s="9">
        <f t="shared" ref="C70:H70" si="19">C69/B37</f>
        <v>-1.2730145716110459E-2</v>
      </c>
      <c r="D70" s="9">
        <f t="shared" si="19"/>
        <v>5.9795655455801705E-2</v>
      </c>
      <c r="E70" s="9">
        <f t="shared" si="19"/>
        <v>7.9793887902946337E-2</v>
      </c>
      <c r="F70" s="9">
        <f t="shared" si="19"/>
        <v>5.7976233612351109E-2</v>
      </c>
      <c r="G70" s="9">
        <f t="shared" si="19"/>
        <v>8.1484871609855916E-2</v>
      </c>
      <c r="H70" s="9">
        <f t="shared" si="19"/>
        <v>3.8140482248773935E-2</v>
      </c>
    </row>
  </sheetData>
  <sheetProtection selectLockedCells="1"/>
  <mergeCells count="5">
    <mergeCell ref="I1:X1"/>
    <mergeCell ref="A50:H50"/>
    <mergeCell ref="A1:H1"/>
    <mergeCell ref="A2:H2"/>
    <mergeCell ref="A3:H3"/>
  </mergeCells>
  <pageMargins left="0.91" right="0.16" top="0.28000000000000003" bottom="0.41" header="0.25" footer="0.19"/>
  <pageSetup scale="68" orientation="landscape" r:id="rId1"/>
  <headerFooter alignWithMargins="0">
    <oddFooter>&amp;CPage &amp;P of &amp;N</oddFooter>
  </headerFooter>
  <rowBreaks count="1" manualBreakCount="1">
    <brk id="50" max="16383" man="1"/>
  </rowBreaks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0194" r:id="rId4" name="Drop Down 2">
              <controlPr locked="0" defaultSize="0" print="0" autoFill="0" autoLine="0" autoPict="0">
                <anchor moveWithCells="1" sizeWithCells="1">
                  <from>
                    <xdr:col>6</xdr:col>
                    <xdr:colOff>749300</xdr:colOff>
                    <xdr:row>2</xdr:row>
                    <xdr:rowOff>19050</xdr:rowOff>
                  </from>
                  <to>
                    <xdr:col>7</xdr:col>
                    <xdr:colOff>647700</xdr:colOff>
                    <xdr:row>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692" r:id="rId5" name="Drop Down 1204">
              <controlPr locked="0" defaultSize="0" print="0" autoFill="0" autoLine="0" autoPict="0">
                <anchor moveWithCells="1" sizeWithCells="1">
                  <from>
                    <xdr:col>5</xdr:col>
                    <xdr:colOff>25400</xdr:colOff>
                    <xdr:row>2</xdr:row>
                    <xdr:rowOff>12700</xdr:rowOff>
                  </from>
                  <to>
                    <xdr:col>6</xdr:col>
                    <xdr:colOff>596900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Y435"/>
  <sheetViews>
    <sheetView workbookViewId="0">
      <pane ySplit="1" topLeftCell="A403" activePane="bottomLeft" state="frozen"/>
      <selection pane="bottomLeft" activeCell="H12" sqref="H12"/>
    </sheetView>
  </sheetViews>
  <sheetFormatPr defaultColWidth="9.1796875" defaultRowHeight="12" x14ac:dyDescent="0.3"/>
  <cols>
    <col min="1" max="1" width="5" style="24" bestFit="1" customWidth="1"/>
    <col min="2" max="2" width="28.81640625" style="24" bestFit="1" customWidth="1"/>
    <col min="3" max="3" width="11.81640625" style="24" bestFit="1" customWidth="1"/>
    <col min="4" max="4" width="14" style="24" bestFit="1" customWidth="1"/>
    <col min="5" max="5" width="12.7265625" style="24" bestFit="1" customWidth="1"/>
    <col min="6" max="6" width="8.7265625" style="24" bestFit="1" customWidth="1"/>
    <col min="7" max="7" width="10.54296875" style="24" bestFit="1" customWidth="1"/>
    <col min="8" max="8" width="14" style="24" bestFit="1" customWidth="1"/>
    <col min="9" max="9" width="9.54296875" style="24" bestFit="1" customWidth="1"/>
    <col min="10" max="10" width="13.453125" style="24" bestFit="1" customWidth="1"/>
    <col min="11" max="11" width="11.1796875" style="24" bestFit="1" customWidth="1"/>
    <col min="12" max="12" width="10.453125" style="24" bestFit="1" customWidth="1"/>
    <col min="13" max="13" width="9.81640625" style="24" bestFit="1" customWidth="1"/>
    <col min="14" max="14" width="10.7265625" style="24" bestFit="1" customWidth="1"/>
    <col min="15" max="15" width="7.1796875" style="24" bestFit="1" customWidth="1"/>
    <col min="16" max="16" width="11.81640625" style="24" bestFit="1" customWidth="1"/>
    <col min="17" max="17" width="11.453125" style="24" bestFit="1" customWidth="1"/>
    <col min="18" max="18" width="11.7265625" style="24" bestFit="1" customWidth="1"/>
    <col min="19" max="19" width="13.54296875" style="24" bestFit="1" customWidth="1"/>
    <col min="20" max="20" width="10.7265625" style="24" bestFit="1" customWidth="1"/>
    <col min="21" max="21" width="13.453125" style="24" bestFit="1" customWidth="1"/>
    <col min="22" max="22" width="12.54296875" style="24" bestFit="1" customWidth="1"/>
    <col min="23" max="23" width="12.81640625" style="24" bestFit="1" customWidth="1"/>
    <col min="24" max="24" width="13.1796875" style="24" bestFit="1" customWidth="1"/>
    <col min="25" max="26" width="12.26953125" style="24" bestFit="1" customWidth="1"/>
    <col min="27" max="27" width="11" style="24" bestFit="1" customWidth="1"/>
    <col min="28" max="28" width="11.81640625" style="24" bestFit="1" customWidth="1"/>
    <col min="29" max="29" width="14" style="24" bestFit="1" customWidth="1"/>
    <col min="30" max="30" width="12.7265625" style="24" bestFit="1" customWidth="1"/>
    <col min="31" max="31" width="8.7265625" style="24" bestFit="1" customWidth="1"/>
    <col min="32" max="32" width="10.54296875" style="24" bestFit="1" customWidth="1"/>
    <col min="33" max="33" width="14" style="24" bestFit="1" customWidth="1"/>
    <col min="34" max="34" width="9.54296875" style="24" bestFit="1" customWidth="1"/>
    <col min="35" max="35" width="13.453125" style="24" bestFit="1" customWidth="1"/>
    <col min="36" max="36" width="11.1796875" style="24" bestFit="1" customWidth="1"/>
    <col min="37" max="37" width="10.453125" style="24" bestFit="1" customWidth="1"/>
    <col min="38" max="38" width="9.81640625" style="24" bestFit="1" customWidth="1"/>
    <col min="39" max="39" width="10.7265625" style="24" bestFit="1" customWidth="1"/>
    <col min="40" max="40" width="7.1796875" style="24" bestFit="1" customWidth="1"/>
    <col min="41" max="41" width="11.81640625" style="24" bestFit="1" customWidth="1"/>
    <col min="42" max="42" width="11.453125" style="24" bestFit="1" customWidth="1"/>
    <col min="43" max="43" width="11.7265625" style="24" bestFit="1" customWidth="1"/>
    <col min="44" max="44" width="13.54296875" style="24" bestFit="1" customWidth="1"/>
    <col min="45" max="45" width="10.7265625" style="24" bestFit="1" customWidth="1"/>
    <col min="46" max="46" width="13.453125" style="24" bestFit="1" customWidth="1"/>
    <col min="47" max="47" width="12.54296875" style="24" bestFit="1" customWidth="1"/>
    <col min="48" max="48" width="12.81640625" style="24" bestFit="1" customWidth="1"/>
    <col min="49" max="49" width="13.1796875" style="24" bestFit="1" customWidth="1"/>
    <col min="50" max="51" width="12.26953125" style="24" bestFit="1" customWidth="1"/>
    <col min="52" max="52" width="11" style="24" bestFit="1" customWidth="1"/>
    <col min="53" max="53" width="11.81640625" style="24" bestFit="1" customWidth="1"/>
    <col min="54" max="54" width="14" style="24" bestFit="1" customWidth="1"/>
    <col min="55" max="55" width="12.7265625" style="24" bestFit="1" customWidth="1"/>
    <col min="56" max="56" width="8.7265625" style="24" bestFit="1" customWidth="1"/>
    <col min="57" max="57" width="10.54296875" style="24" bestFit="1" customWidth="1"/>
    <col min="58" max="58" width="14" style="24" bestFit="1" customWidth="1"/>
    <col min="59" max="59" width="9.54296875" style="24" bestFit="1" customWidth="1"/>
    <col min="60" max="60" width="13.453125" style="24" bestFit="1" customWidth="1"/>
    <col min="61" max="61" width="11.1796875" style="24" bestFit="1" customWidth="1"/>
    <col min="62" max="62" width="10.453125" style="24" bestFit="1" customWidth="1"/>
    <col min="63" max="63" width="9.81640625" style="24" bestFit="1" customWidth="1"/>
    <col min="64" max="64" width="10.7265625" style="24" bestFit="1" customWidth="1"/>
    <col min="65" max="65" width="7.1796875" style="24" bestFit="1" customWidth="1"/>
    <col min="66" max="66" width="11.81640625" style="24" bestFit="1" customWidth="1"/>
    <col min="67" max="67" width="11.453125" style="24" bestFit="1" customWidth="1"/>
    <col min="68" max="68" width="11.7265625" style="24" bestFit="1" customWidth="1"/>
    <col min="69" max="69" width="13.54296875" style="24" bestFit="1" customWidth="1"/>
    <col min="70" max="70" width="10.7265625" style="24" bestFit="1" customWidth="1"/>
    <col min="71" max="71" width="13.453125" style="24" bestFit="1" customWidth="1"/>
    <col min="72" max="72" width="12.54296875" style="24" bestFit="1" customWidth="1"/>
    <col min="73" max="73" width="12.81640625" style="24" bestFit="1" customWidth="1"/>
    <col min="74" max="74" width="13.1796875" style="24" bestFit="1" customWidth="1"/>
    <col min="75" max="76" width="12.26953125" style="24" bestFit="1" customWidth="1"/>
    <col min="77" max="77" width="11" style="24" bestFit="1" customWidth="1"/>
    <col min="78" max="78" width="11.81640625" style="24" bestFit="1" customWidth="1"/>
    <col min="79" max="79" width="14" style="24" bestFit="1" customWidth="1"/>
    <col min="80" max="80" width="12.7265625" style="24" bestFit="1" customWidth="1"/>
    <col min="81" max="81" width="8.7265625" style="24" bestFit="1" customWidth="1"/>
    <col min="82" max="82" width="10.54296875" style="24" bestFit="1" customWidth="1"/>
    <col min="83" max="83" width="14" style="24" bestFit="1" customWidth="1"/>
    <col min="84" max="84" width="9.54296875" style="24" bestFit="1" customWidth="1"/>
    <col min="85" max="85" width="13.453125" style="24" bestFit="1" customWidth="1"/>
    <col min="86" max="86" width="11.1796875" style="24" bestFit="1" customWidth="1"/>
    <col min="87" max="87" width="10.453125" style="24" bestFit="1" customWidth="1"/>
    <col min="88" max="88" width="9.81640625" style="24" bestFit="1" customWidth="1"/>
    <col min="89" max="89" width="10.7265625" style="24" bestFit="1" customWidth="1"/>
    <col min="90" max="90" width="7.1796875" style="24" bestFit="1" customWidth="1"/>
    <col min="91" max="91" width="11.81640625" style="24" bestFit="1" customWidth="1"/>
    <col min="92" max="92" width="11.453125" style="24" bestFit="1" customWidth="1"/>
    <col min="93" max="93" width="11.7265625" style="24" bestFit="1" customWidth="1"/>
    <col min="94" max="94" width="13.54296875" style="24" bestFit="1" customWidth="1"/>
    <col min="95" max="95" width="10.7265625" style="24" bestFit="1" customWidth="1"/>
    <col min="96" max="96" width="13.453125" style="24" bestFit="1" customWidth="1"/>
    <col min="97" max="97" width="12.54296875" style="24" bestFit="1" customWidth="1"/>
    <col min="98" max="98" width="12.81640625" style="24" bestFit="1" customWidth="1"/>
    <col min="99" max="99" width="13.1796875" style="24" bestFit="1" customWidth="1"/>
    <col min="100" max="101" width="12.26953125" style="24" bestFit="1" customWidth="1"/>
    <col min="102" max="102" width="11" style="24" bestFit="1" customWidth="1"/>
    <col min="103" max="103" width="11.1796875" style="24" bestFit="1" customWidth="1"/>
    <col min="104" max="104" width="11.81640625" style="24" bestFit="1" customWidth="1"/>
    <col min="105" max="105" width="14" style="24" bestFit="1" customWidth="1"/>
    <col min="106" max="106" width="12.7265625" style="24" bestFit="1" customWidth="1"/>
    <col min="107" max="107" width="8.7265625" style="24" bestFit="1" customWidth="1"/>
    <col min="108" max="108" width="10.54296875" style="24" bestFit="1" customWidth="1"/>
    <col min="109" max="109" width="14" style="24" bestFit="1" customWidth="1"/>
    <col min="110" max="110" width="9.54296875" style="24" bestFit="1" customWidth="1"/>
    <col min="111" max="111" width="13.453125" style="24" bestFit="1" customWidth="1"/>
    <col min="112" max="112" width="11.1796875" style="24" bestFit="1" customWidth="1"/>
    <col min="113" max="113" width="10.453125" style="24" bestFit="1" customWidth="1"/>
    <col min="114" max="114" width="9.81640625" style="24" bestFit="1" customWidth="1"/>
    <col min="115" max="115" width="10.7265625" style="24" bestFit="1" customWidth="1"/>
    <col min="116" max="116" width="7.1796875" style="24" bestFit="1" customWidth="1"/>
    <col min="117" max="117" width="11.81640625" style="24" bestFit="1" customWidth="1"/>
    <col min="118" max="118" width="11.453125" style="24" bestFit="1" customWidth="1"/>
    <col min="119" max="119" width="11.7265625" style="24" bestFit="1" customWidth="1"/>
    <col min="120" max="120" width="13.54296875" style="24" bestFit="1" customWidth="1"/>
    <col min="121" max="121" width="10.7265625" style="24" bestFit="1" customWidth="1"/>
    <col min="122" max="122" width="13.453125" style="24" bestFit="1" customWidth="1"/>
    <col min="123" max="123" width="12.54296875" style="24" bestFit="1" customWidth="1"/>
    <col min="124" max="124" width="12.81640625" style="24" bestFit="1" customWidth="1"/>
    <col min="125" max="125" width="13.1796875" style="24" bestFit="1" customWidth="1"/>
    <col min="126" max="127" width="12.26953125" style="24" bestFit="1" customWidth="1"/>
    <col min="128" max="128" width="11" style="24" bestFit="1" customWidth="1"/>
    <col min="129" max="129" width="11.1796875" style="24" bestFit="1" customWidth="1"/>
    <col min="130" max="130" width="11.81640625" style="24" bestFit="1" customWidth="1"/>
    <col min="131" max="131" width="14" style="24" bestFit="1" customWidth="1"/>
    <col min="132" max="132" width="12.7265625" style="24" bestFit="1" customWidth="1"/>
    <col min="133" max="133" width="8.7265625" style="24" bestFit="1" customWidth="1"/>
    <col min="134" max="134" width="10.54296875" style="24" bestFit="1" customWidth="1"/>
    <col min="135" max="135" width="14" style="24" bestFit="1" customWidth="1"/>
    <col min="136" max="136" width="9.54296875" style="24" bestFit="1" customWidth="1"/>
    <col min="137" max="137" width="12" style="24" bestFit="1" customWidth="1"/>
    <col min="138" max="138" width="11.1796875" style="24" bestFit="1" customWidth="1"/>
    <col min="139" max="139" width="10.453125" style="24" bestFit="1" customWidth="1"/>
    <col min="140" max="140" width="9.81640625" style="24" bestFit="1" customWidth="1"/>
    <col min="141" max="141" width="10.7265625" style="24" bestFit="1" customWidth="1"/>
    <col min="142" max="142" width="7.1796875" style="24" bestFit="1" customWidth="1"/>
    <col min="143" max="143" width="11.81640625" style="24" bestFit="1" customWidth="1"/>
    <col min="144" max="144" width="11.453125" style="24" bestFit="1" customWidth="1"/>
    <col min="145" max="145" width="10.1796875" style="24" bestFit="1" customWidth="1"/>
    <col min="146" max="146" width="13.54296875" style="24" bestFit="1" customWidth="1"/>
    <col min="147" max="147" width="10.7265625" style="24" bestFit="1" customWidth="1"/>
    <col min="148" max="148" width="13.453125" style="24" bestFit="1" customWidth="1"/>
    <col min="149" max="149" width="12.54296875" style="24" bestFit="1" customWidth="1"/>
    <col min="150" max="150" width="12.81640625" style="24" bestFit="1" customWidth="1"/>
    <col min="151" max="151" width="12" style="24" bestFit="1" customWidth="1"/>
    <col min="152" max="153" width="12.26953125" style="24" bestFit="1" customWidth="1"/>
    <col min="154" max="154" width="11" style="24" bestFit="1" customWidth="1"/>
    <col min="155" max="155" width="11.1796875" style="24" bestFit="1" customWidth="1"/>
    <col min="156" max="156" width="11.81640625" style="24" bestFit="1" customWidth="1"/>
    <col min="157" max="157" width="14" style="24" bestFit="1" customWidth="1"/>
    <col min="158" max="158" width="12.7265625" style="24" bestFit="1" customWidth="1"/>
    <col min="159" max="159" width="8.7265625" style="24" bestFit="1" customWidth="1"/>
    <col min="160" max="160" width="10.54296875" style="24" bestFit="1" customWidth="1"/>
    <col min="161" max="161" width="14" style="24" bestFit="1" customWidth="1"/>
    <col min="162" max="162" width="9.54296875" style="24" bestFit="1" customWidth="1"/>
    <col min="163" max="163" width="12" style="24" bestFit="1" customWidth="1"/>
    <col min="164" max="164" width="11.1796875" style="24" bestFit="1" customWidth="1"/>
    <col min="165" max="165" width="10.453125" style="24" bestFit="1" customWidth="1"/>
    <col min="166" max="166" width="9.81640625" style="24" bestFit="1" customWidth="1"/>
    <col min="167" max="167" width="10.7265625" style="24" bestFit="1" customWidth="1"/>
    <col min="168" max="168" width="7.1796875" style="24" bestFit="1" customWidth="1"/>
    <col min="169" max="169" width="11.81640625" style="24" bestFit="1" customWidth="1"/>
    <col min="170" max="170" width="11.453125" style="24" bestFit="1" customWidth="1"/>
    <col min="171" max="171" width="10.1796875" style="24" bestFit="1" customWidth="1"/>
    <col min="172" max="172" width="13.54296875" style="24" bestFit="1" customWidth="1"/>
    <col min="173" max="173" width="10.7265625" style="24" bestFit="1" customWidth="1"/>
    <col min="174" max="174" width="13.453125" style="24" bestFit="1" customWidth="1"/>
    <col min="175" max="175" width="12.54296875" style="24" bestFit="1" customWidth="1"/>
    <col min="176" max="176" width="12.81640625" style="24" bestFit="1" customWidth="1"/>
    <col min="177" max="177" width="12" style="24" bestFit="1" customWidth="1"/>
    <col min="178" max="179" width="12.26953125" style="24" bestFit="1" customWidth="1"/>
    <col min="180" max="180" width="11" style="24" bestFit="1" customWidth="1"/>
    <col min="181" max="181" width="11.1796875" style="24" bestFit="1" customWidth="1"/>
    <col min="182" max="16384" width="9.1796875" style="24"/>
  </cols>
  <sheetData>
    <row r="1" spans="1:181" s="20" customFormat="1" x14ac:dyDescent="0.3">
      <c r="A1" s="20">
        <v>434</v>
      </c>
      <c r="B1" s="21" t="s">
        <v>1</v>
      </c>
      <c r="C1" s="21" t="s">
        <v>542</v>
      </c>
      <c r="D1" s="21" t="s">
        <v>543</v>
      </c>
      <c r="E1" s="21" t="s">
        <v>544</v>
      </c>
      <c r="F1" s="21" t="s">
        <v>545</v>
      </c>
      <c r="G1" s="21" t="s">
        <v>546</v>
      </c>
      <c r="H1" s="21" t="s">
        <v>547</v>
      </c>
      <c r="I1" s="21" t="s">
        <v>548</v>
      </c>
      <c r="J1" s="21" t="s">
        <v>549</v>
      </c>
      <c r="K1" s="21" t="s">
        <v>550</v>
      </c>
      <c r="L1" s="21" t="s">
        <v>551</v>
      </c>
      <c r="M1" s="21" t="s">
        <v>552</v>
      </c>
      <c r="N1" s="21" t="s">
        <v>553</v>
      </c>
      <c r="O1" s="21" t="s">
        <v>554</v>
      </c>
      <c r="P1" s="21" t="s">
        <v>555</v>
      </c>
      <c r="Q1" s="21" t="s">
        <v>556</v>
      </c>
      <c r="R1" s="21" t="s">
        <v>557</v>
      </c>
      <c r="S1" s="21" t="s">
        <v>558</v>
      </c>
      <c r="T1" s="21" t="s">
        <v>559</v>
      </c>
      <c r="U1" s="21" t="s">
        <v>560</v>
      </c>
      <c r="V1" s="21" t="s">
        <v>561</v>
      </c>
      <c r="W1" s="21" t="s">
        <v>562</v>
      </c>
      <c r="X1" s="21" t="s">
        <v>563</v>
      </c>
      <c r="Y1" s="21" t="s">
        <v>564</v>
      </c>
      <c r="Z1" s="21" t="s">
        <v>565</v>
      </c>
      <c r="AA1" s="21" t="s">
        <v>566</v>
      </c>
      <c r="AB1" s="21" t="s">
        <v>567</v>
      </c>
      <c r="AC1" s="21" t="s">
        <v>568</v>
      </c>
      <c r="AD1" s="21" t="s">
        <v>569</v>
      </c>
      <c r="AE1" s="21" t="s">
        <v>570</v>
      </c>
      <c r="AF1" s="21" t="s">
        <v>571</v>
      </c>
      <c r="AG1" s="21" t="s">
        <v>572</v>
      </c>
      <c r="AH1" s="21" t="s">
        <v>573</v>
      </c>
      <c r="AI1" s="21" t="s">
        <v>574</v>
      </c>
      <c r="AJ1" s="21" t="s">
        <v>575</v>
      </c>
      <c r="AK1" s="21" t="s">
        <v>576</v>
      </c>
      <c r="AL1" s="21" t="s">
        <v>577</v>
      </c>
      <c r="AM1" s="21" t="s">
        <v>578</v>
      </c>
      <c r="AN1" s="21" t="s">
        <v>579</v>
      </c>
      <c r="AO1" s="21" t="s">
        <v>580</v>
      </c>
      <c r="AP1" s="21" t="s">
        <v>581</v>
      </c>
      <c r="AQ1" s="21" t="s">
        <v>582</v>
      </c>
      <c r="AR1" s="21" t="s">
        <v>583</v>
      </c>
      <c r="AS1" s="21" t="s">
        <v>584</v>
      </c>
      <c r="AT1" s="21" t="s">
        <v>585</v>
      </c>
      <c r="AU1" s="21" t="s">
        <v>586</v>
      </c>
      <c r="AV1" s="21" t="s">
        <v>587</v>
      </c>
      <c r="AW1" s="21" t="s">
        <v>588</v>
      </c>
      <c r="AX1" s="21" t="s">
        <v>589</v>
      </c>
      <c r="AY1" s="21" t="s">
        <v>590</v>
      </c>
      <c r="AZ1" s="21" t="s">
        <v>591</v>
      </c>
      <c r="BA1" s="21" t="s">
        <v>592</v>
      </c>
      <c r="BB1" s="21" t="s">
        <v>593</v>
      </c>
      <c r="BC1" s="21" t="s">
        <v>594</v>
      </c>
      <c r="BD1" s="21" t="s">
        <v>595</v>
      </c>
      <c r="BE1" s="21" t="s">
        <v>596</v>
      </c>
      <c r="BF1" s="21" t="s">
        <v>597</v>
      </c>
      <c r="BG1" s="21" t="s">
        <v>598</v>
      </c>
      <c r="BH1" s="21" t="s">
        <v>599</v>
      </c>
      <c r="BI1" s="21" t="s">
        <v>600</v>
      </c>
      <c r="BJ1" s="21" t="s">
        <v>601</v>
      </c>
      <c r="BK1" s="21" t="s">
        <v>602</v>
      </c>
      <c r="BL1" s="21" t="s">
        <v>603</v>
      </c>
      <c r="BM1" s="21" t="s">
        <v>604</v>
      </c>
      <c r="BN1" s="21" t="s">
        <v>605</v>
      </c>
      <c r="BO1" s="21" t="s">
        <v>606</v>
      </c>
      <c r="BP1" s="21" t="s">
        <v>607</v>
      </c>
      <c r="BQ1" s="21" t="s">
        <v>608</v>
      </c>
      <c r="BR1" s="21" t="s">
        <v>609</v>
      </c>
      <c r="BS1" s="21" t="s">
        <v>610</v>
      </c>
      <c r="BT1" s="21" t="s">
        <v>611</v>
      </c>
      <c r="BU1" s="21" t="s">
        <v>612</v>
      </c>
      <c r="BV1" s="21" t="s">
        <v>613</v>
      </c>
      <c r="BW1" s="21" t="s">
        <v>614</v>
      </c>
      <c r="BX1" s="21" t="s">
        <v>615</v>
      </c>
      <c r="BY1" s="21" t="s">
        <v>616</v>
      </c>
      <c r="BZ1" s="21" t="s">
        <v>617</v>
      </c>
      <c r="CA1" s="21" t="s">
        <v>618</v>
      </c>
      <c r="CB1" s="21" t="s">
        <v>619</v>
      </c>
      <c r="CC1" s="21" t="s">
        <v>620</v>
      </c>
      <c r="CD1" s="21" t="s">
        <v>621</v>
      </c>
      <c r="CE1" s="21" t="s">
        <v>622</v>
      </c>
      <c r="CF1" s="21" t="s">
        <v>623</v>
      </c>
      <c r="CG1" s="21" t="s">
        <v>624</v>
      </c>
      <c r="CH1" s="21" t="s">
        <v>625</v>
      </c>
      <c r="CI1" s="21" t="s">
        <v>626</v>
      </c>
      <c r="CJ1" s="21" t="s">
        <v>627</v>
      </c>
      <c r="CK1" s="21" t="s">
        <v>628</v>
      </c>
      <c r="CL1" s="21" t="s">
        <v>629</v>
      </c>
      <c r="CM1" s="21" t="s">
        <v>630</v>
      </c>
      <c r="CN1" s="21" t="s">
        <v>631</v>
      </c>
      <c r="CO1" s="21" t="s">
        <v>632</v>
      </c>
      <c r="CP1" s="21" t="s">
        <v>633</v>
      </c>
      <c r="CQ1" s="21" t="s">
        <v>634</v>
      </c>
      <c r="CR1" s="21" t="s">
        <v>635</v>
      </c>
      <c r="CS1" s="21" t="s">
        <v>636</v>
      </c>
      <c r="CT1" s="21" t="s">
        <v>637</v>
      </c>
      <c r="CU1" s="21" t="s">
        <v>638</v>
      </c>
      <c r="CV1" s="21" t="s">
        <v>639</v>
      </c>
      <c r="CW1" s="21" t="s">
        <v>640</v>
      </c>
      <c r="CX1" s="21" t="s">
        <v>641</v>
      </c>
      <c r="CY1" s="21" t="s">
        <v>674</v>
      </c>
      <c r="CZ1" s="21" t="s">
        <v>642</v>
      </c>
      <c r="DA1" s="21" t="s">
        <v>643</v>
      </c>
      <c r="DB1" s="21" t="s">
        <v>644</v>
      </c>
      <c r="DC1" s="21" t="s">
        <v>645</v>
      </c>
      <c r="DD1" s="21" t="s">
        <v>646</v>
      </c>
      <c r="DE1" s="21" t="s">
        <v>647</v>
      </c>
      <c r="DF1" s="21" t="s">
        <v>648</v>
      </c>
      <c r="DG1" s="21" t="s">
        <v>649</v>
      </c>
      <c r="DH1" s="21" t="s">
        <v>650</v>
      </c>
      <c r="DI1" s="21" t="s">
        <v>651</v>
      </c>
      <c r="DJ1" s="21" t="s">
        <v>652</v>
      </c>
      <c r="DK1" s="21" t="s">
        <v>653</v>
      </c>
      <c r="DL1" s="21" t="s">
        <v>654</v>
      </c>
      <c r="DM1" s="21" t="s">
        <v>655</v>
      </c>
      <c r="DN1" s="21" t="s">
        <v>656</v>
      </c>
      <c r="DO1" s="21" t="s">
        <v>657</v>
      </c>
      <c r="DP1" s="21" t="s">
        <v>658</v>
      </c>
      <c r="DQ1" s="21" t="s">
        <v>659</v>
      </c>
      <c r="DR1" s="21" t="s">
        <v>660</v>
      </c>
      <c r="DS1" s="21" t="s">
        <v>661</v>
      </c>
      <c r="DT1" s="21" t="s">
        <v>662</v>
      </c>
      <c r="DU1" s="21" t="s">
        <v>663</v>
      </c>
      <c r="DV1" s="21" t="s">
        <v>664</v>
      </c>
      <c r="DW1" s="21" t="s">
        <v>665</v>
      </c>
      <c r="DX1" s="21" t="s">
        <v>666</v>
      </c>
      <c r="DY1" s="21" t="s">
        <v>675</v>
      </c>
      <c r="DZ1" s="21" t="s">
        <v>482</v>
      </c>
      <c r="EA1" s="21" t="s">
        <v>483</v>
      </c>
      <c r="EB1" s="21" t="s">
        <v>484</v>
      </c>
      <c r="EC1" s="21" t="s">
        <v>485</v>
      </c>
      <c r="ED1" s="21" t="s">
        <v>486</v>
      </c>
      <c r="EE1" s="21" t="s">
        <v>487</v>
      </c>
      <c r="EF1" s="21" t="s">
        <v>488</v>
      </c>
      <c r="EG1" s="21" t="s">
        <v>489</v>
      </c>
      <c r="EH1" s="21" t="s">
        <v>490</v>
      </c>
      <c r="EI1" s="21" t="s">
        <v>491</v>
      </c>
      <c r="EJ1" s="21" t="s">
        <v>492</v>
      </c>
      <c r="EK1" s="21" t="s">
        <v>493</v>
      </c>
      <c r="EL1" s="21" t="s">
        <v>494</v>
      </c>
      <c r="EM1" s="21" t="s">
        <v>495</v>
      </c>
      <c r="EN1" s="21" t="s">
        <v>496</v>
      </c>
      <c r="EO1" s="21" t="s">
        <v>540</v>
      </c>
      <c r="EP1" s="21" t="s">
        <v>497</v>
      </c>
      <c r="EQ1" s="21" t="s">
        <v>498</v>
      </c>
      <c r="ER1" s="21" t="s">
        <v>499</v>
      </c>
      <c r="ES1" s="21" t="s">
        <v>500</v>
      </c>
      <c r="ET1" s="21" t="s">
        <v>501</v>
      </c>
      <c r="EU1" s="21" t="s">
        <v>502</v>
      </c>
      <c r="EV1" s="21" t="s">
        <v>503</v>
      </c>
      <c r="EW1" s="21" t="s">
        <v>504</v>
      </c>
      <c r="EX1" s="21" t="s">
        <v>505</v>
      </c>
      <c r="EY1" s="21" t="s">
        <v>676</v>
      </c>
      <c r="EZ1" s="21" t="s">
        <v>506</v>
      </c>
      <c r="FA1" s="21" t="s">
        <v>507</v>
      </c>
      <c r="FB1" s="21" t="s">
        <v>508</v>
      </c>
      <c r="FC1" s="21" t="s">
        <v>509</v>
      </c>
      <c r="FD1" s="21" t="s">
        <v>510</v>
      </c>
      <c r="FE1" s="21" t="s">
        <v>511</v>
      </c>
      <c r="FF1" s="21" t="s">
        <v>512</v>
      </c>
      <c r="FG1" s="21" t="s">
        <v>513</v>
      </c>
      <c r="FH1" s="21" t="s">
        <v>514</v>
      </c>
      <c r="FI1" s="21" t="s">
        <v>515</v>
      </c>
      <c r="FJ1" s="21" t="s">
        <v>516</v>
      </c>
      <c r="FK1" s="21" t="s">
        <v>517</v>
      </c>
      <c r="FL1" s="21" t="s">
        <v>518</v>
      </c>
      <c r="FM1" s="21" t="s">
        <v>519</v>
      </c>
      <c r="FN1" s="21" t="s">
        <v>520</v>
      </c>
      <c r="FO1" s="21" t="s">
        <v>541</v>
      </c>
      <c r="FP1" s="21" t="s">
        <v>521</v>
      </c>
      <c r="FQ1" s="21" t="s">
        <v>522</v>
      </c>
      <c r="FR1" s="21" t="s">
        <v>523</v>
      </c>
      <c r="FS1" s="21" t="s">
        <v>524</v>
      </c>
      <c r="FT1" s="21" t="s">
        <v>525</v>
      </c>
      <c r="FU1" s="21" t="s">
        <v>526</v>
      </c>
      <c r="FV1" s="21" t="s">
        <v>527</v>
      </c>
      <c r="FW1" s="21" t="s">
        <v>528</v>
      </c>
      <c r="FX1" s="21" t="s">
        <v>529</v>
      </c>
      <c r="FY1" s="21" t="s">
        <v>677</v>
      </c>
    </row>
    <row r="2" spans="1:181" x14ac:dyDescent="0.3">
      <c r="A2" s="23" t="s">
        <v>0</v>
      </c>
      <c r="B2" s="24" t="s">
        <v>18</v>
      </c>
      <c r="C2" s="22">
        <v>0</v>
      </c>
      <c r="D2" s="22">
        <v>0</v>
      </c>
      <c r="E2" s="22">
        <v>0</v>
      </c>
      <c r="F2" s="25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5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0</v>
      </c>
      <c r="AV2" s="22">
        <v>0</v>
      </c>
      <c r="AW2" s="22">
        <v>0</v>
      </c>
      <c r="AX2" s="22">
        <v>0</v>
      </c>
      <c r="AY2" s="22">
        <v>0</v>
      </c>
      <c r="AZ2" s="22">
        <v>0</v>
      </c>
      <c r="BA2" s="22">
        <v>0</v>
      </c>
      <c r="BB2" s="22">
        <v>0</v>
      </c>
      <c r="BC2" s="22">
        <v>0</v>
      </c>
      <c r="BD2" s="25">
        <v>0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5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2">
        <v>0</v>
      </c>
      <c r="CS2" s="22">
        <v>0</v>
      </c>
      <c r="CT2" s="22">
        <v>0</v>
      </c>
      <c r="CU2" s="22">
        <v>0</v>
      </c>
      <c r="CV2" s="22">
        <v>0</v>
      </c>
      <c r="CW2" s="22">
        <v>0</v>
      </c>
      <c r="CX2" s="22">
        <v>0</v>
      </c>
      <c r="CY2" s="22">
        <v>0</v>
      </c>
      <c r="CZ2" s="22">
        <v>0</v>
      </c>
      <c r="DA2" s="22">
        <v>0</v>
      </c>
      <c r="DB2" s="22">
        <v>0</v>
      </c>
      <c r="DC2" s="25">
        <v>0</v>
      </c>
      <c r="DD2" s="22">
        <v>0</v>
      </c>
      <c r="DE2" s="22">
        <v>0</v>
      </c>
      <c r="DF2" s="22">
        <v>0</v>
      </c>
      <c r="DG2" s="22">
        <v>0</v>
      </c>
      <c r="DH2" s="22">
        <v>0</v>
      </c>
      <c r="DI2" s="22">
        <v>0</v>
      </c>
      <c r="DJ2" s="22">
        <v>0</v>
      </c>
      <c r="DK2" s="22">
        <v>0</v>
      </c>
      <c r="DL2" s="22">
        <v>0</v>
      </c>
      <c r="DM2" s="22">
        <v>0</v>
      </c>
      <c r="DN2" s="22">
        <v>0</v>
      </c>
      <c r="DO2" s="22">
        <v>0</v>
      </c>
      <c r="DP2" s="22">
        <v>0</v>
      </c>
      <c r="DQ2" s="22">
        <v>0</v>
      </c>
      <c r="DR2" s="22">
        <v>0</v>
      </c>
      <c r="DS2" s="22">
        <v>0</v>
      </c>
      <c r="DT2" s="22">
        <v>0</v>
      </c>
      <c r="DU2" s="22">
        <v>0</v>
      </c>
      <c r="DV2" s="22">
        <v>0</v>
      </c>
      <c r="DW2" s="22">
        <v>0</v>
      </c>
      <c r="DX2" s="22">
        <v>0</v>
      </c>
      <c r="DY2" s="22">
        <v>0</v>
      </c>
      <c r="DZ2" s="22">
        <v>0</v>
      </c>
      <c r="EA2" s="22">
        <v>0</v>
      </c>
      <c r="EB2" s="22">
        <v>0</v>
      </c>
      <c r="EC2" s="25">
        <v>0</v>
      </c>
      <c r="ED2" s="22">
        <v>0</v>
      </c>
      <c r="EE2" s="22">
        <v>0</v>
      </c>
      <c r="EF2" s="22">
        <v>0</v>
      </c>
      <c r="EG2" s="22">
        <v>0</v>
      </c>
      <c r="EH2" s="22">
        <v>0</v>
      </c>
      <c r="EI2" s="22">
        <v>0</v>
      </c>
      <c r="EJ2" s="22">
        <v>0</v>
      </c>
      <c r="EK2" s="22">
        <v>0</v>
      </c>
      <c r="EL2" s="22">
        <v>0</v>
      </c>
      <c r="EM2" s="22">
        <v>0</v>
      </c>
      <c r="EN2" s="22">
        <v>0</v>
      </c>
      <c r="EO2" s="22">
        <v>0</v>
      </c>
      <c r="EP2" s="22">
        <v>0</v>
      </c>
      <c r="EQ2" s="22">
        <v>0</v>
      </c>
      <c r="ER2" s="22">
        <v>0</v>
      </c>
      <c r="ES2" s="22">
        <v>0</v>
      </c>
      <c r="ET2" s="22">
        <v>0</v>
      </c>
      <c r="EU2" s="22">
        <v>0</v>
      </c>
      <c r="EV2" s="22">
        <v>0</v>
      </c>
      <c r="EW2" s="22">
        <v>0</v>
      </c>
      <c r="EX2" s="22">
        <v>0</v>
      </c>
      <c r="EY2" s="22">
        <v>0</v>
      </c>
      <c r="EZ2" s="22">
        <v>0</v>
      </c>
      <c r="FA2" s="22">
        <v>0</v>
      </c>
      <c r="FB2" s="22">
        <v>0</v>
      </c>
      <c r="FC2" s="25">
        <v>0</v>
      </c>
      <c r="FD2" s="22">
        <v>0</v>
      </c>
      <c r="FE2" s="22">
        <v>0</v>
      </c>
      <c r="FF2" s="22">
        <v>0</v>
      </c>
      <c r="FG2" s="22">
        <v>0</v>
      </c>
      <c r="FH2" s="22">
        <v>0</v>
      </c>
      <c r="FI2" s="22">
        <v>0</v>
      </c>
      <c r="FJ2" s="22">
        <v>0</v>
      </c>
      <c r="FK2" s="22">
        <v>0</v>
      </c>
      <c r="FL2" s="22">
        <v>0</v>
      </c>
      <c r="FM2" s="22">
        <v>0</v>
      </c>
      <c r="FN2" s="22">
        <v>0</v>
      </c>
      <c r="FO2" s="22">
        <v>0</v>
      </c>
      <c r="FP2" s="22">
        <v>0</v>
      </c>
      <c r="FQ2" s="22">
        <v>0</v>
      </c>
      <c r="FR2" s="22">
        <v>0</v>
      </c>
      <c r="FS2" s="22">
        <v>0</v>
      </c>
      <c r="FT2" s="22">
        <v>0</v>
      </c>
      <c r="FU2" s="22">
        <v>0</v>
      </c>
      <c r="FV2" s="22">
        <v>0</v>
      </c>
      <c r="FW2" s="22">
        <v>0</v>
      </c>
      <c r="FX2" s="22">
        <v>0</v>
      </c>
      <c r="FY2" s="22">
        <v>0</v>
      </c>
    </row>
    <row r="3" spans="1:181" x14ac:dyDescent="0.3">
      <c r="A3" s="23">
        <v>7</v>
      </c>
      <c r="B3" s="23" t="s">
        <v>31</v>
      </c>
      <c r="C3" s="23">
        <v>4831106</v>
      </c>
      <c r="D3" s="23">
        <v>633</v>
      </c>
      <c r="E3" s="23">
        <v>7632.08</v>
      </c>
      <c r="F3" s="23">
        <v>241.01</v>
      </c>
      <c r="G3" s="23">
        <v>7873.09</v>
      </c>
      <c r="H3" s="23">
        <v>627</v>
      </c>
      <c r="I3" s="23">
        <v>4936427</v>
      </c>
      <c r="J3" s="23">
        <v>0</v>
      </c>
      <c r="K3" s="23">
        <v>3406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39365</v>
      </c>
      <c r="R3" s="23">
        <v>0</v>
      </c>
      <c r="S3" s="23">
        <v>4979198</v>
      </c>
      <c r="T3" s="23">
        <v>3797497</v>
      </c>
      <c r="U3" s="23">
        <v>1181701</v>
      </c>
      <c r="V3" s="23">
        <v>1181701</v>
      </c>
      <c r="W3" s="23">
        <v>128833</v>
      </c>
      <c r="X3" s="23">
        <v>7649</v>
      </c>
      <c r="Y3" s="23">
        <v>141332533</v>
      </c>
      <c r="Z3" s="23">
        <v>0</v>
      </c>
      <c r="AA3" s="23">
        <v>0</v>
      </c>
      <c r="AB3" s="23">
        <v>4939833</v>
      </c>
      <c r="AC3" s="23">
        <v>627</v>
      </c>
      <c r="AD3" s="23">
        <v>7878.52</v>
      </c>
      <c r="AE3" s="23">
        <v>248.48</v>
      </c>
      <c r="AF3" s="23">
        <v>8127</v>
      </c>
      <c r="AG3" s="23">
        <v>629</v>
      </c>
      <c r="AH3" s="23">
        <v>5111883</v>
      </c>
      <c r="AI3" s="23">
        <v>0</v>
      </c>
      <c r="AJ3" s="23">
        <v>48940</v>
      </c>
      <c r="AK3" s="23">
        <v>0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Q3" s="23">
        <v>0</v>
      </c>
      <c r="AR3" s="23">
        <v>5160823</v>
      </c>
      <c r="AS3" s="23">
        <v>4123494</v>
      </c>
      <c r="AT3" s="23">
        <v>1037329</v>
      </c>
      <c r="AU3" s="23">
        <v>1044230</v>
      </c>
      <c r="AV3" s="23">
        <v>129963</v>
      </c>
      <c r="AW3" s="23">
        <v>6901</v>
      </c>
      <c r="AX3" s="23">
        <v>148244879</v>
      </c>
      <c r="AY3" s="23">
        <v>0</v>
      </c>
      <c r="AZ3" s="23">
        <v>6901</v>
      </c>
      <c r="BA3" s="23">
        <v>5160823</v>
      </c>
      <c r="BB3" s="23">
        <v>629</v>
      </c>
      <c r="BC3" s="23">
        <v>8204.81</v>
      </c>
      <c r="BD3" s="23">
        <v>256.93</v>
      </c>
      <c r="BE3" s="23">
        <v>8461.74</v>
      </c>
      <c r="BF3" s="23">
        <v>640</v>
      </c>
      <c r="BG3" s="23">
        <v>5415514</v>
      </c>
      <c r="BH3" s="23">
        <v>0</v>
      </c>
      <c r="BI3" s="23">
        <v>49659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5465173</v>
      </c>
      <c r="BR3" s="23">
        <v>4371388</v>
      </c>
      <c r="BS3" s="23">
        <v>1093785</v>
      </c>
      <c r="BT3" s="23">
        <v>1093357</v>
      </c>
      <c r="BU3" s="23">
        <v>130830</v>
      </c>
      <c r="BV3" s="23">
        <v>5403</v>
      </c>
      <c r="BW3" s="23">
        <v>158323842</v>
      </c>
      <c r="BX3" s="23">
        <v>428</v>
      </c>
      <c r="BY3" s="23">
        <v>0</v>
      </c>
      <c r="BZ3" s="23">
        <v>5464745</v>
      </c>
      <c r="CA3" s="23">
        <v>640</v>
      </c>
      <c r="CB3" s="23">
        <v>8538.66</v>
      </c>
      <c r="CC3" s="23">
        <v>264.12</v>
      </c>
      <c r="CD3" s="23">
        <v>8802.7800000000007</v>
      </c>
      <c r="CE3" s="23">
        <v>637</v>
      </c>
      <c r="CF3" s="23">
        <v>5607371</v>
      </c>
      <c r="CG3" s="23">
        <v>428</v>
      </c>
      <c r="CH3" s="23">
        <v>29632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26408</v>
      </c>
      <c r="CO3" s="23">
        <v>0</v>
      </c>
      <c r="CP3" s="23">
        <v>5663839</v>
      </c>
      <c r="CQ3" s="23">
        <v>4528619</v>
      </c>
      <c r="CR3" s="23">
        <v>1135220</v>
      </c>
      <c r="CS3" s="23">
        <v>1135220</v>
      </c>
      <c r="CT3" s="23">
        <v>131430</v>
      </c>
      <c r="CU3" s="23">
        <v>5972</v>
      </c>
      <c r="CV3" s="23">
        <v>164299325</v>
      </c>
      <c r="CW3" s="23">
        <v>0</v>
      </c>
      <c r="CX3" s="23">
        <v>0</v>
      </c>
      <c r="CY3" s="23">
        <v>0</v>
      </c>
      <c r="CZ3" s="23">
        <v>5637431</v>
      </c>
      <c r="DA3" s="23">
        <v>637</v>
      </c>
      <c r="DB3" s="23">
        <v>8849.9699999999993</v>
      </c>
      <c r="DC3" s="23">
        <v>274.68</v>
      </c>
      <c r="DD3" s="23">
        <v>9124.65</v>
      </c>
      <c r="DE3" s="23">
        <v>640</v>
      </c>
      <c r="DF3" s="23">
        <v>5839776</v>
      </c>
      <c r="DG3" s="23">
        <v>0</v>
      </c>
      <c r="DH3" s="23">
        <v>42711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3">
        <v>0</v>
      </c>
      <c r="DP3" s="23">
        <v>5882487</v>
      </c>
      <c r="DQ3" s="23">
        <v>4569561</v>
      </c>
      <c r="DR3" s="23">
        <v>1312926</v>
      </c>
      <c r="DS3" s="23">
        <v>1312926</v>
      </c>
      <c r="DT3" s="23">
        <v>272583</v>
      </c>
      <c r="DU3" s="23">
        <v>6246</v>
      </c>
      <c r="DV3" s="23">
        <v>181060082</v>
      </c>
      <c r="DW3" s="23">
        <v>0</v>
      </c>
      <c r="DX3" s="23">
        <v>0</v>
      </c>
      <c r="DY3" s="23">
        <v>0</v>
      </c>
      <c r="DZ3" s="23">
        <v>5882487</v>
      </c>
      <c r="EA3" s="23">
        <v>640</v>
      </c>
      <c r="EB3" s="23">
        <v>9191.39</v>
      </c>
      <c r="EC3" s="23">
        <v>200</v>
      </c>
      <c r="ED3" s="23">
        <v>9391.39</v>
      </c>
      <c r="EE3" s="23">
        <v>648</v>
      </c>
      <c r="EF3" s="23">
        <v>6085621</v>
      </c>
      <c r="EG3" s="23">
        <v>0</v>
      </c>
      <c r="EH3" s="23">
        <v>63070</v>
      </c>
      <c r="EI3" s="23">
        <v>0</v>
      </c>
      <c r="EJ3" s="23">
        <v>0</v>
      </c>
      <c r="EK3" s="23">
        <v>0</v>
      </c>
      <c r="EL3" s="23">
        <v>0</v>
      </c>
      <c r="EM3" s="23">
        <v>0</v>
      </c>
      <c r="EN3" s="23">
        <v>0</v>
      </c>
      <c r="EO3" s="23">
        <v>0</v>
      </c>
      <c r="EP3" s="23">
        <v>6148691</v>
      </c>
      <c r="EQ3" s="23">
        <v>5131830</v>
      </c>
      <c r="ER3" s="23">
        <v>1016861</v>
      </c>
      <c r="ES3" s="23">
        <v>1016861</v>
      </c>
      <c r="ET3" s="23">
        <v>579002</v>
      </c>
      <c r="EU3" s="23">
        <v>5463</v>
      </c>
      <c r="EV3" s="23">
        <v>181185091</v>
      </c>
      <c r="EW3" s="23">
        <v>0</v>
      </c>
      <c r="EX3" s="23">
        <v>0</v>
      </c>
      <c r="EY3" s="23">
        <v>0</v>
      </c>
      <c r="EZ3" s="23">
        <v>6148691</v>
      </c>
      <c r="FA3" s="23">
        <v>648</v>
      </c>
      <c r="FB3" s="23">
        <v>9488.7199999999993</v>
      </c>
      <c r="FC3" s="23">
        <v>200</v>
      </c>
      <c r="FD3" s="23">
        <v>9688.7199999999993</v>
      </c>
      <c r="FE3" s="23">
        <v>658</v>
      </c>
      <c r="FF3" s="23">
        <v>6375178</v>
      </c>
      <c r="FG3" s="23">
        <v>0</v>
      </c>
      <c r="FH3" s="23">
        <v>47813</v>
      </c>
      <c r="FI3" s="23">
        <v>0</v>
      </c>
      <c r="FJ3" s="23">
        <v>0</v>
      </c>
      <c r="FK3" s="23">
        <v>0</v>
      </c>
      <c r="FL3" s="23">
        <v>0</v>
      </c>
      <c r="FM3" s="23">
        <v>0</v>
      </c>
      <c r="FN3" s="23">
        <v>0</v>
      </c>
      <c r="FO3" s="23">
        <v>0</v>
      </c>
      <c r="FP3" s="23">
        <v>6422991</v>
      </c>
      <c r="FQ3" s="23">
        <v>5000286</v>
      </c>
      <c r="FR3" s="23">
        <v>1422705</v>
      </c>
      <c r="FS3" s="23">
        <v>1422705</v>
      </c>
      <c r="FT3" s="23">
        <v>197851</v>
      </c>
      <c r="FU3" s="23">
        <v>6437</v>
      </c>
      <c r="FV3" s="23">
        <v>177567579</v>
      </c>
      <c r="FW3" s="23">
        <v>0</v>
      </c>
      <c r="FX3" s="23">
        <v>0</v>
      </c>
      <c r="FY3" s="23">
        <v>0</v>
      </c>
    </row>
    <row r="4" spans="1:181" x14ac:dyDescent="0.3">
      <c r="A4" s="23">
        <v>14</v>
      </c>
      <c r="B4" s="23" t="s">
        <v>32</v>
      </c>
      <c r="C4" s="23">
        <v>16598650</v>
      </c>
      <c r="D4" s="23">
        <v>2113</v>
      </c>
      <c r="E4" s="23">
        <v>7855.49</v>
      </c>
      <c r="F4" s="23">
        <v>241.01</v>
      </c>
      <c r="G4" s="23">
        <v>8096.5</v>
      </c>
      <c r="H4" s="23">
        <v>2086</v>
      </c>
      <c r="I4" s="23">
        <v>16889299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161930</v>
      </c>
      <c r="R4" s="23">
        <v>0</v>
      </c>
      <c r="S4" s="23">
        <v>17051229</v>
      </c>
      <c r="T4" s="23">
        <v>9532504</v>
      </c>
      <c r="U4" s="23">
        <v>7518725</v>
      </c>
      <c r="V4" s="23">
        <v>7518725</v>
      </c>
      <c r="W4" s="23">
        <v>1527560</v>
      </c>
      <c r="X4" s="23">
        <v>2670</v>
      </c>
      <c r="Y4" s="23">
        <v>970041777</v>
      </c>
      <c r="Z4" s="23">
        <v>0</v>
      </c>
      <c r="AA4" s="23">
        <v>0</v>
      </c>
      <c r="AB4" s="23">
        <v>16889299</v>
      </c>
      <c r="AC4" s="23">
        <v>2086</v>
      </c>
      <c r="AD4" s="23">
        <v>8096.5</v>
      </c>
      <c r="AE4" s="23">
        <v>248.48</v>
      </c>
      <c r="AF4" s="23">
        <v>8344.98</v>
      </c>
      <c r="AG4" s="23">
        <v>2034</v>
      </c>
      <c r="AH4" s="23">
        <v>16973689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325454</v>
      </c>
      <c r="AQ4" s="23">
        <v>0</v>
      </c>
      <c r="AR4" s="23">
        <v>17299143</v>
      </c>
      <c r="AS4" s="23">
        <v>10397084</v>
      </c>
      <c r="AT4" s="23">
        <v>6902059</v>
      </c>
      <c r="AU4" s="23">
        <v>6902059</v>
      </c>
      <c r="AV4" s="23">
        <v>1539104</v>
      </c>
      <c r="AW4" s="23">
        <v>3220</v>
      </c>
      <c r="AX4" s="23">
        <v>1144751852</v>
      </c>
      <c r="AY4" s="23">
        <v>0</v>
      </c>
      <c r="AZ4" s="23">
        <v>0</v>
      </c>
      <c r="BA4" s="23">
        <v>16973689</v>
      </c>
      <c r="BB4" s="23">
        <v>2034</v>
      </c>
      <c r="BC4" s="23">
        <v>8344.98</v>
      </c>
      <c r="BD4" s="23">
        <v>256.93</v>
      </c>
      <c r="BE4" s="23">
        <v>8601.91</v>
      </c>
      <c r="BF4" s="23">
        <v>1999</v>
      </c>
      <c r="BG4" s="23">
        <v>17195218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  <c r="BM4" s="23">
        <v>0</v>
      </c>
      <c r="BN4" s="23">
        <v>0</v>
      </c>
      <c r="BO4" s="23">
        <v>223650</v>
      </c>
      <c r="BP4" s="23">
        <v>0</v>
      </c>
      <c r="BQ4" s="23">
        <v>17418868</v>
      </c>
      <c r="BR4" s="23">
        <v>9142850</v>
      </c>
      <c r="BS4" s="23">
        <v>8276018</v>
      </c>
      <c r="BT4" s="23">
        <v>8276018</v>
      </c>
      <c r="BU4" s="23">
        <v>1453760</v>
      </c>
      <c r="BV4" s="23">
        <v>3316</v>
      </c>
      <c r="BW4" s="23">
        <v>1305389625</v>
      </c>
      <c r="BX4" s="23">
        <v>0</v>
      </c>
      <c r="BY4" s="23">
        <v>0</v>
      </c>
      <c r="BZ4" s="23">
        <v>17195218</v>
      </c>
      <c r="CA4" s="23">
        <v>1999</v>
      </c>
      <c r="CB4" s="23">
        <v>8601.91</v>
      </c>
      <c r="CC4" s="23">
        <v>264.12</v>
      </c>
      <c r="CD4" s="23">
        <v>8866.0300000000007</v>
      </c>
      <c r="CE4" s="23">
        <v>1951</v>
      </c>
      <c r="CF4" s="23">
        <v>17297625</v>
      </c>
      <c r="CG4" s="23">
        <v>0</v>
      </c>
      <c r="CH4" s="23">
        <v>271</v>
      </c>
      <c r="CI4" s="23">
        <v>0</v>
      </c>
      <c r="CJ4" s="23">
        <v>0</v>
      </c>
      <c r="CK4" s="23">
        <v>0</v>
      </c>
      <c r="CL4" s="23">
        <v>0</v>
      </c>
      <c r="CM4" s="23">
        <v>0</v>
      </c>
      <c r="CN4" s="23">
        <v>425569</v>
      </c>
      <c r="CO4" s="23">
        <v>0</v>
      </c>
      <c r="CP4" s="23">
        <v>17723465</v>
      </c>
      <c r="CQ4" s="23">
        <v>8781222</v>
      </c>
      <c r="CR4" s="23">
        <v>8942243</v>
      </c>
      <c r="CS4" s="23">
        <v>8942243</v>
      </c>
      <c r="CT4" s="23">
        <v>1468269</v>
      </c>
      <c r="CU4" s="23">
        <v>4929</v>
      </c>
      <c r="CV4" s="23">
        <v>1529600811</v>
      </c>
      <c r="CW4" s="23">
        <v>0</v>
      </c>
      <c r="CX4" s="23">
        <v>0</v>
      </c>
      <c r="CY4" s="23">
        <v>0</v>
      </c>
      <c r="CZ4" s="23">
        <v>17297896</v>
      </c>
      <c r="DA4" s="23">
        <v>1951</v>
      </c>
      <c r="DB4" s="23">
        <v>8866.17</v>
      </c>
      <c r="DC4" s="23">
        <v>274.68</v>
      </c>
      <c r="DD4" s="23">
        <v>9140.85</v>
      </c>
      <c r="DE4" s="23">
        <v>1904</v>
      </c>
      <c r="DF4" s="23">
        <v>17404178</v>
      </c>
      <c r="DG4" s="23">
        <v>0</v>
      </c>
      <c r="DH4" s="23">
        <v>32300</v>
      </c>
      <c r="DI4" s="23">
        <v>0</v>
      </c>
      <c r="DJ4" s="23">
        <v>0</v>
      </c>
      <c r="DK4" s="23">
        <v>0</v>
      </c>
      <c r="DL4" s="23">
        <v>0</v>
      </c>
      <c r="DM4" s="23">
        <v>0</v>
      </c>
      <c r="DN4" s="23">
        <v>429620</v>
      </c>
      <c r="DO4" s="23">
        <v>0</v>
      </c>
      <c r="DP4" s="23">
        <v>17866098</v>
      </c>
      <c r="DQ4" s="23">
        <v>7531189</v>
      </c>
      <c r="DR4" s="23">
        <v>10334909</v>
      </c>
      <c r="DS4" s="23">
        <v>10334909</v>
      </c>
      <c r="DT4" s="23">
        <v>1576937</v>
      </c>
      <c r="DU4" s="23">
        <v>6856</v>
      </c>
      <c r="DV4" s="23">
        <v>1563730542</v>
      </c>
      <c r="DW4" s="23">
        <v>0</v>
      </c>
      <c r="DX4" s="23">
        <v>0</v>
      </c>
      <c r="DY4" s="23">
        <v>0</v>
      </c>
      <c r="DZ4" s="23">
        <v>17436478</v>
      </c>
      <c r="EA4" s="23">
        <v>1904</v>
      </c>
      <c r="EB4" s="23">
        <v>9157.81</v>
      </c>
      <c r="EC4" s="23">
        <v>200</v>
      </c>
      <c r="ED4" s="23">
        <v>9357.81</v>
      </c>
      <c r="EE4" s="23">
        <v>1851</v>
      </c>
      <c r="EF4" s="23">
        <v>17321306</v>
      </c>
      <c r="EG4" s="23">
        <v>0</v>
      </c>
      <c r="EH4" s="23">
        <v>0</v>
      </c>
      <c r="EI4" s="23">
        <v>0</v>
      </c>
      <c r="EJ4" s="23">
        <v>0</v>
      </c>
      <c r="EK4" s="23">
        <v>0</v>
      </c>
      <c r="EL4" s="23">
        <v>0</v>
      </c>
      <c r="EM4" s="23">
        <v>0</v>
      </c>
      <c r="EN4" s="23">
        <v>495964</v>
      </c>
      <c r="EO4" s="23">
        <v>0</v>
      </c>
      <c r="EP4" s="23">
        <v>17932442</v>
      </c>
      <c r="EQ4" s="23">
        <v>6425271</v>
      </c>
      <c r="ER4" s="23">
        <v>11507171</v>
      </c>
      <c r="ES4" s="23">
        <v>11507170</v>
      </c>
      <c r="ET4" s="23">
        <v>1518227</v>
      </c>
      <c r="EU4" s="23">
        <v>8379</v>
      </c>
      <c r="EV4" s="23">
        <v>1530935607</v>
      </c>
      <c r="EW4" s="23">
        <v>1</v>
      </c>
      <c r="EX4" s="23">
        <v>0</v>
      </c>
      <c r="EY4" s="23">
        <v>115172</v>
      </c>
      <c r="EZ4" s="23">
        <v>17321306</v>
      </c>
      <c r="FA4" s="23">
        <v>1851</v>
      </c>
      <c r="FB4" s="23">
        <v>9357.81</v>
      </c>
      <c r="FC4" s="23">
        <v>200</v>
      </c>
      <c r="FD4" s="23">
        <v>9557.81</v>
      </c>
      <c r="FE4" s="23">
        <v>1822</v>
      </c>
      <c r="FF4" s="23">
        <v>17414330</v>
      </c>
      <c r="FG4" s="23">
        <v>0</v>
      </c>
      <c r="FH4" s="23">
        <v>0</v>
      </c>
      <c r="FI4" s="23">
        <v>0</v>
      </c>
      <c r="FJ4" s="23">
        <v>0</v>
      </c>
      <c r="FK4" s="23">
        <v>0</v>
      </c>
      <c r="FL4" s="23">
        <v>0</v>
      </c>
      <c r="FM4" s="23">
        <v>0</v>
      </c>
      <c r="FN4" s="23">
        <v>277176</v>
      </c>
      <c r="FO4" s="23">
        <v>713021</v>
      </c>
      <c r="FP4" s="23">
        <v>18404527</v>
      </c>
      <c r="FQ4" s="23">
        <v>5605107</v>
      </c>
      <c r="FR4" s="23">
        <v>12799420</v>
      </c>
      <c r="FS4" s="23">
        <v>12779421</v>
      </c>
      <c r="FT4" s="23">
        <v>856612</v>
      </c>
      <c r="FU4" s="23">
        <v>8668</v>
      </c>
      <c r="FV4" s="23">
        <v>1424188797</v>
      </c>
      <c r="FW4" s="23">
        <v>19999</v>
      </c>
      <c r="FX4" s="23">
        <v>0</v>
      </c>
      <c r="FY4" s="23">
        <v>0</v>
      </c>
    </row>
    <row r="5" spans="1:181" x14ac:dyDescent="0.3">
      <c r="A5" s="23">
        <v>63</v>
      </c>
      <c r="B5" s="23" t="s">
        <v>33</v>
      </c>
      <c r="C5" s="23">
        <v>3576509</v>
      </c>
      <c r="D5" s="23">
        <v>460</v>
      </c>
      <c r="E5" s="23">
        <v>7775.02</v>
      </c>
      <c r="F5" s="23">
        <v>241.01</v>
      </c>
      <c r="G5" s="23">
        <v>8016.0300000000007</v>
      </c>
      <c r="H5" s="23">
        <v>452</v>
      </c>
      <c r="I5" s="23">
        <v>3623246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48096</v>
      </c>
      <c r="R5" s="23">
        <v>0</v>
      </c>
      <c r="S5" s="23">
        <v>3671342</v>
      </c>
      <c r="T5" s="23">
        <v>2647934</v>
      </c>
      <c r="U5" s="23">
        <v>1023408</v>
      </c>
      <c r="V5" s="23">
        <v>1023408</v>
      </c>
      <c r="W5" s="23">
        <v>281395</v>
      </c>
      <c r="X5" s="23">
        <v>341</v>
      </c>
      <c r="Y5" s="23">
        <v>149015883</v>
      </c>
      <c r="Z5" s="23">
        <v>0</v>
      </c>
      <c r="AA5" s="23">
        <v>0</v>
      </c>
      <c r="AB5" s="23">
        <v>3623246</v>
      </c>
      <c r="AC5" s="23">
        <v>452</v>
      </c>
      <c r="AD5" s="23">
        <v>8016.03</v>
      </c>
      <c r="AE5" s="23">
        <v>248.48</v>
      </c>
      <c r="AF5" s="23">
        <v>8264.51</v>
      </c>
      <c r="AG5" s="23">
        <v>450</v>
      </c>
      <c r="AH5" s="23">
        <v>3719030</v>
      </c>
      <c r="AI5" s="23">
        <v>0</v>
      </c>
      <c r="AJ5" s="23">
        <v>36600</v>
      </c>
      <c r="AK5" s="23">
        <v>0</v>
      </c>
      <c r="AL5" s="23">
        <v>0</v>
      </c>
      <c r="AM5" s="23">
        <v>0</v>
      </c>
      <c r="AN5" s="23">
        <v>0</v>
      </c>
      <c r="AO5" s="23">
        <v>200000</v>
      </c>
      <c r="AP5" s="23">
        <v>16529</v>
      </c>
      <c r="AQ5" s="23">
        <v>0</v>
      </c>
      <c r="AR5" s="23">
        <v>3972159</v>
      </c>
      <c r="AS5" s="23">
        <v>2640546</v>
      </c>
      <c r="AT5" s="23">
        <v>1331613</v>
      </c>
      <c r="AU5" s="23">
        <v>1331925</v>
      </c>
      <c r="AV5" s="23">
        <v>280000</v>
      </c>
      <c r="AW5" s="23">
        <v>288</v>
      </c>
      <c r="AX5" s="23">
        <v>169717103</v>
      </c>
      <c r="AY5" s="23">
        <v>0</v>
      </c>
      <c r="AZ5" s="23">
        <v>312</v>
      </c>
      <c r="BA5" s="23">
        <v>3755630</v>
      </c>
      <c r="BB5" s="23">
        <v>450</v>
      </c>
      <c r="BC5" s="23">
        <v>8345.84</v>
      </c>
      <c r="BD5" s="23">
        <v>256.93</v>
      </c>
      <c r="BE5" s="23">
        <v>8602.77</v>
      </c>
      <c r="BF5" s="23">
        <v>451</v>
      </c>
      <c r="BG5" s="23">
        <v>3879849</v>
      </c>
      <c r="BH5" s="23">
        <v>0</v>
      </c>
      <c r="BI5" s="23">
        <v>13680</v>
      </c>
      <c r="BJ5" s="23">
        <v>0</v>
      </c>
      <c r="BK5" s="23">
        <v>0</v>
      </c>
      <c r="BL5" s="23">
        <v>0</v>
      </c>
      <c r="BM5" s="23">
        <v>0</v>
      </c>
      <c r="BN5" s="23">
        <v>200000</v>
      </c>
      <c r="BO5" s="23">
        <v>0</v>
      </c>
      <c r="BP5" s="23">
        <v>0</v>
      </c>
      <c r="BQ5" s="23">
        <v>4093529</v>
      </c>
      <c r="BR5" s="23">
        <v>2746122</v>
      </c>
      <c r="BS5" s="23">
        <v>1347407</v>
      </c>
      <c r="BT5" s="23">
        <v>1347407</v>
      </c>
      <c r="BU5" s="23">
        <v>301000</v>
      </c>
      <c r="BV5" s="23">
        <v>509</v>
      </c>
      <c r="BW5" s="23">
        <v>206888843</v>
      </c>
      <c r="BX5" s="23">
        <v>0</v>
      </c>
      <c r="BY5" s="23">
        <v>0</v>
      </c>
      <c r="BZ5" s="23">
        <v>3893529</v>
      </c>
      <c r="CA5" s="23">
        <v>451</v>
      </c>
      <c r="CB5" s="23">
        <v>8633.1</v>
      </c>
      <c r="CC5" s="23">
        <v>264.12</v>
      </c>
      <c r="CD5" s="23">
        <v>8897.2200000000012</v>
      </c>
      <c r="CE5" s="23">
        <v>460</v>
      </c>
      <c r="CF5" s="23">
        <v>4092721</v>
      </c>
      <c r="CG5" s="23">
        <v>0</v>
      </c>
      <c r="CH5" s="23">
        <v>1686</v>
      </c>
      <c r="CI5" s="23">
        <v>0</v>
      </c>
      <c r="CJ5" s="23">
        <v>0</v>
      </c>
      <c r="CK5" s="23">
        <v>0</v>
      </c>
      <c r="CL5" s="23">
        <v>0</v>
      </c>
      <c r="CM5" s="23">
        <v>200000</v>
      </c>
      <c r="CN5" s="23">
        <v>0</v>
      </c>
      <c r="CO5" s="23">
        <v>0</v>
      </c>
      <c r="CP5" s="23">
        <v>4294407</v>
      </c>
      <c r="CQ5" s="23">
        <v>2703189</v>
      </c>
      <c r="CR5" s="23">
        <v>1591218</v>
      </c>
      <c r="CS5" s="23">
        <v>1591208</v>
      </c>
      <c r="CT5" s="23">
        <v>300670</v>
      </c>
      <c r="CU5" s="23">
        <v>442</v>
      </c>
      <c r="CV5" s="23">
        <v>218852274</v>
      </c>
      <c r="CW5" s="23">
        <v>10</v>
      </c>
      <c r="CX5" s="23">
        <v>0</v>
      </c>
      <c r="CY5" s="23">
        <v>0</v>
      </c>
      <c r="CZ5" s="23">
        <v>4094407</v>
      </c>
      <c r="DA5" s="23">
        <v>460</v>
      </c>
      <c r="DB5" s="23">
        <v>8900.8799999999992</v>
      </c>
      <c r="DC5" s="23">
        <v>274.68</v>
      </c>
      <c r="DD5" s="23">
        <v>9175.56</v>
      </c>
      <c r="DE5" s="23">
        <v>467</v>
      </c>
      <c r="DF5" s="23">
        <v>4284987</v>
      </c>
      <c r="DG5" s="23">
        <v>0</v>
      </c>
      <c r="DH5" s="23">
        <v>44545</v>
      </c>
      <c r="DI5" s="23">
        <v>0</v>
      </c>
      <c r="DJ5" s="23">
        <v>0</v>
      </c>
      <c r="DK5" s="23">
        <v>0</v>
      </c>
      <c r="DL5" s="23">
        <v>0</v>
      </c>
      <c r="DM5" s="23">
        <v>200000</v>
      </c>
      <c r="DN5" s="23">
        <v>0</v>
      </c>
      <c r="DO5" s="23">
        <v>0</v>
      </c>
      <c r="DP5" s="23">
        <v>4529532</v>
      </c>
      <c r="DQ5" s="23">
        <v>2855165</v>
      </c>
      <c r="DR5" s="23">
        <v>1674367</v>
      </c>
      <c r="DS5" s="23">
        <v>1674428</v>
      </c>
      <c r="DT5" s="23">
        <v>292000</v>
      </c>
      <c r="DU5" s="23">
        <v>443</v>
      </c>
      <c r="DV5" s="23">
        <v>224482758</v>
      </c>
      <c r="DW5" s="23">
        <v>0</v>
      </c>
      <c r="DX5" s="23">
        <v>61</v>
      </c>
      <c r="DY5" s="23">
        <v>0</v>
      </c>
      <c r="DZ5" s="23">
        <v>4329532</v>
      </c>
      <c r="EA5" s="23">
        <v>467</v>
      </c>
      <c r="EB5" s="23">
        <v>9270.9500000000007</v>
      </c>
      <c r="EC5" s="23">
        <v>200</v>
      </c>
      <c r="ED5" s="23">
        <v>9470.9500000000007</v>
      </c>
      <c r="EE5" s="23">
        <v>463</v>
      </c>
      <c r="EF5" s="23">
        <v>4385050</v>
      </c>
      <c r="EG5" s="23">
        <v>0</v>
      </c>
      <c r="EH5" s="23">
        <v>0</v>
      </c>
      <c r="EI5" s="23">
        <v>0</v>
      </c>
      <c r="EJ5" s="23">
        <v>0</v>
      </c>
      <c r="EK5" s="23">
        <v>0</v>
      </c>
      <c r="EL5" s="23">
        <v>0</v>
      </c>
      <c r="EM5" s="23">
        <v>450000</v>
      </c>
      <c r="EN5" s="23">
        <v>37884</v>
      </c>
      <c r="EO5" s="23">
        <v>0</v>
      </c>
      <c r="EP5" s="23">
        <v>4872934</v>
      </c>
      <c r="EQ5" s="23">
        <v>2789387</v>
      </c>
      <c r="ER5" s="23">
        <v>2083547</v>
      </c>
      <c r="ES5" s="23">
        <v>2083547</v>
      </c>
      <c r="ET5" s="23">
        <v>361033</v>
      </c>
      <c r="EU5" s="23">
        <v>1033</v>
      </c>
      <c r="EV5" s="23">
        <v>227727618</v>
      </c>
      <c r="EW5" s="23">
        <v>0</v>
      </c>
      <c r="EX5" s="23">
        <v>0</v>
      </c>
      <c r="EY5" s="23">
        <v>0</v>
      </c>
      <c r="EZ5" s="23">
        <v>4385050</v>
      </c>
      <c r="FA5" s="23">
        <v>463</v>
      </c>
      <c r="FB5" s="23">
        <v>9470.9500000000007</v>
      </c>
      <c r="FC5" s="23">
        <v>200</v>
      </c>
      <c r="FD5" s="23">
        <v>9670.9500000000007</v>
      </c>
      <c r="FE5" s="23">
        <v>448</v>
      </c>
      <c r="FF5" s="23">
        <v>4332586</v>
      </c>
      <c r="FG5" s="23">
        <v>0</v>
      </c>
      <c r="FH5" s="23">
        <v>0</v>
      </c>
      <c r="FI5" s="23">
        <v>0</v>
      </c>
      <c r="FJ5" s="23">
        <v>0</v>
      </c>
      <c r="FK5" s="23">
        <v>0</v>
      </c>
      <c r="FL5" s="23">
        <v>0</v>
      </c>
      <c r="FM5" s="23">
        <v>450000</v>
      </c>
      <c r="FN5" s="23">
        <v>145064</v>
      </c>
      <c r="FO5" s="23">
        <v>0</v>
      </c>
      <c r="FP5" s="23">
        <v>4980114</v>
      </c>
      <c r="FQ5" s="23">
        <v>2657114</v>
      </c>
      <c r="FR5" s="23">
        <v>2323000</v>
      </c>
      <c r="FS5" s="23">
        <v>2250000</v>
      </c>
      <c r="FT5" s="23">
        <v>404970</v>
      </c>
      <c r="FU5" s="23">
        <v>275</v>
      </c>
      <c r="FV5" s="23">
        <v>220986742</v>
      </c>
      <c r="FW5" s="23">
        <v>73000</v>
      </c>
      <c r="FX5" s="23">
        <v>0</v>
      </c>
      <c r="FY5" s="23">
        <v>52464</v>
      </c>
    </row>
    <row r="6" spans="1:181" x14ac:dyDescent="0.3">
      <c r="A6" s="23">
        <v>70</v>
      </c>
      <c r="B6" s="23" t="s">
        <v>34</v>
      </c>
      <c r="C6" s="23">
        <v>4985785</v>
      </c>
      <c r="D6" s="23">
        <v>659</v>
      </c>
      <c r="E6" s="23">
        <v>7565.68</v>
      </c>
      <c r="F6" s="23">
        <v>241.01</v>
      </c>
      <c r="G6" s="23">
        <v>7806.6900000000005</v>
      </c>
      <c r="H6" s="23">
        <v>630</v>
      </c>
      <c r="I6" s="23">
        <v>4918215</v>
      </c>
      <c r="J6" s="23">
        <v>0</v>
      </c>
      <c r="K6" s="23">
        <v>13495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171747</v>
      </c>
      <c r="R6" s="23">
        <v>0</v>
      </c>
      <c r="S6" s="23">
        <v>5103457</v>
      </c>
      <c r="T6" s="23">
        <v>2873310</v>
      </c>
      <c r="U6" s="23">
        <v>2230147</v>
      </c>
      <c r="V6" s="23">
        <v>2230147</v>
      </c>
      <c r="W6" s="23">
        <v>91423</v>
      </c>
      <c r="X6" s="23">
        <v>21785</v>
      </c>
      <c r="Y6" s="23">
        <v>280190715</v>
      </c>
      <c r="Z6" s="23">
        <v>0</v>
      </c>
      <c r="AA6" s="23">
        <v>0</v>
      </c>
      <c r="AB6" s="23">
        <v>4931710</v>
      </c>
      <c r="AC6" s="23">
        <v>630</v>
      </c>
      <c r="AD6" s="23">
        <v>7828.11</v>
      </c>
      <c r="AE6" s="23">
        <v>271.89</v>
      </c>
      <c r="AF6" s="23">
        <v>8100</v>
      </c>
      <c r="AG6" s="23">
        <v>625</v>
      </c>
      <c r="AH6" s="23">
        <v>5062500</v>
      </c>
      <c r="AI6" s="23">
        <v>0</v>
      </c>
      <c r="AJ6" s="23">
        <v>21349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32400</v>
      </c>
      <c r="AQ6" s="23">
        <v>0</v>
      </c>
      <c r="AR6" s="23">
        <v>5116249</v>
      </c>
      <c r="AS6" s="23">
        <v>3190404</v>
      </c>
      <c r="AT6" s="23">
        <v>1925845</v>
      </c>
      <c r="AU6" s="23">
        <v>1933945</v>
      </c>
      <c r="AV6" s="23">
        <v>348630</v>
      </c>
      <c r="AW6" s="23">
        <v>19239</v>
      </c>
      <c r="AX6" s="23">
        <v>292802743</v>
      </c>
      <c r="AY6" s="23">
        <v>0</v>
      </c>
      <c r="AZ6" s="23">
        <v>8100</v>
      </c>
      <c r="BA6" s="23">
        <v>5083849</v>
      </c>
      <c r="BB6" s="23">
        <v>625</v>
      </c>
      <c r="BC6" s="23">
        <v>8134.16</v>
      </c>
      <c r="BD6" s="23">
        <v>265.84000000000003</v>
      </c>
      <c r="BE6" s="23">
        <v>8400</v>
      </c>
      <c r="BF6" s="23">
        <v>636</v>
      </c>
      <c r="BG6" s="23">
        <v>5342400</v>
      </c>
      <c r="BH6" s="23">
        <v>0</v>
      </c>
      <c r="BI6" s="23">
        <v>20679</v>
      </c>
      <c r="BJ6" s="23">
        <v>0</v>
      </c>
      <c r="BK6" s="23">
        <v>0</v>
      </c>
      <c r="BL6" s="23">
        <v>0</v>
      </c>
      <c r="BM6" s="23">
        <v>0</v>
      </c>
      <c r="BN6" s="23">
        <v>355000</v>
      </c>
      <c r="BO6" s="23">
        <v>0</v>
      </c>
      <c r="BP6" s="23">
        <v>0</v>
      </c>
      <c r="BQ6" s="23">
        <v>5718079</v>
      </c>
      <c r="BR6" s="23">
        <v>3470776</v>
      </c>
      <c r="BS6" s="23">
        <v>2247303</v>
      </c>
      <c r="BT6" s="23">
        <v>2247303</v>
      </c>
      <c r="BU6" s="23">
        <v>336570</v>
      </c>
      <c r="BV6" s="23">
        <v>18108</v>
      </c>
      <c r="BW6" s="23">
        <v>306090270</v>
      </c>
      <c r="BX6" s="23">
        <v>0</v>
      </c>
      <c r="BY6" s="23">
        <v>0</v>
      </c>
      <c r="BZ6" s="23">
        <v>5363079</v>
      </c>
      <c r="CA6" s="23">
        <v>636</v>
      </c>
      <c r="CB6" s="23">
        <v>8432.51</v>
      </c>
      <c r="CC6" s="23">
        <v>267.49</v>
      </c>
      <c r="CD6" s="23">
        <v>8700</v>
      </c>
      <c r="CE6" s="23">
        <v>637</v>
      </c>
      <c r="CF6" s="23">
        <v>5541900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0</v>
      </c>
      <c r="CM6" s="23">
        <v>355000</v>
      </c>
      <c r="CN6" s="23">
        <v>0</v>
      </c>
      <c r="CO6" s="23">
        <v>0</v>
      </c>
      <c r="CP6" s="23">
        <v>5896900</v>
      </c>
      <c r="CQ6" s="23">
        <v>3642230</v>
      </c>
      <c r="CR6" s="23">
        <v>2254670</v>
      </c>
      <c r="CS6" s="23">
        <v>2252523</v>
      </c>
      <c r="CT6" s="23">
        <v>342301</v>
      </c>
      <c r="CU6" s="23">
        <v>19354</v>
      </c>
      <c r="CV6" s="23">
        <v>329686768</v>
      </c>
      <c r="CW6" s="23">
        <v>2147</v>
      </c>
      <c r="CX6" s="23">
        <v>0</v>
      </c>
      <c r="CY6" s="23">
        <v>0</v>
      </c>
      <c r="CZ6" s="23">
        <v>5539753</v>
      </c>
      <c r="DA6" s="23">
        <v>637</v>
      </c>
      <c r="DB6" s="23">
        <v>8696.6299999999992</v>
      </c>
      <c r="DC6" s="23">
        <v>303.37</v>
      </c>
      <c r="DD6" s="23">
        <v>9000</v>
      </c>
      <c r="DE6" s="23">
        <v>632</v>
      </c>
      <c r="DF6" s="23">
        <v>5688000</v>
      </c>
      <c r="DG6" s="23">
        <v>0</v>
      </c>
      <c r="DH6" s="23">
        <v>0</v>
      </c>
      <c r="DI6" s="23">
        <v>0</v>
      </c>
      <c r="DJ6" s="23">
        <v>0</v>
      </c>
      <c r="DK6" s="23">
        <v>0</v>
      </c>
      <c r="DL6" s="23">
        <v>0</v>
      </c>
      <c r="DM6" s="23">
        <v>355000</v>
      </c>
      <c r="DN6" s="23">
        <v>45000</v>
      </c>
      <c r="DO6" s="23">
        <v>0</v>
      </c>
      <c r="DP6" s="23">
        <v>6088000</v>
      </c>
      <c r="DQ6" s="23">
        <v>3485568</v>
      </c>
      <c r="DR6" s="23">
        <v>2602432</v>
      </c>
      <c r="DS6" s="23">
        <v>2602432</v>
      </c>
      <c r="DT6" s="23">
        <v>340721</v>
      </c>
      <c r="DU6" s="23">
        <v>11446</v>
      </c>
      <c r="DV6" s="23">
        <v>355744613</v>
      </c>
      <c r="DW6" s="23">
        <v>0</v>
      </c>
      <c r="DX6" s="23">
        <v>0</v>
      </c>
      <c r="DY6" s="23">
        <v>0</v>
      </c>
      <c r="DZ6" s="23">
        <v>5688000</v>
      </c>
      <c r="EA6" s="23">
        <v>632</v>
      </c>
      <c r="EB6" s="23">
        <v>9000</v>
      </c>
      <c r="EC6" s="23">
        <v>200</v>
      </c>
      <c r="ED6" s="23">
        <v>9200</v>
      </c>
      <c r="EE6" s="23">
        <v>624</v>
      </c>
      <c r="EF6" s="23">
        <v>5740800</v>
      </c>
      <c r="EG6" s="23">
        <v>0</v>
      </c>
      <c r="EH6" s="23">
        <v>0</v>
      </c>
      <c r="EI6" s="23">
        <v>0</v>
      </c>
      <c r="EJ6" s="23">
        <v>0</v>
      </c>
      <c r="EK6" s="23">
        <v>0</v>
      </c>
      <c r="EL6" s="23">
        <v>0</v>
      </c>
      <c r="EM6" s="23">
        <v>355000</v>
      </c>
      <c r="EN6" s="23">
        <v>73600</v>
      </c>
      <c r="EO6" s="23">
        <v>0</v>
      </c>
      <c r="EP6" s="23">
        <v>6169400</v>
      </c>
      <c r="EQ6" s="23">
        <v>3205601</v>
      </c>
      <c r="ER6" s="23">
        <v>2963799</v>
      </c>
      <c r="ES6" s="23">
        <v>2963799</v>
      </c>
      <c r="ET6" s="23">
        <v>338997</v>
      </c>
      <c r="EU6" s="23">
        <v>10646</v>
      </c>
      <c r="EV6" s="23">
        <v>356907787</v>
      </c>
      <c r="EW6" s="23">
        <v>0</v>
      </c>
      <c r="EX6" s="23">
        <v>0</v>
      </c>
      <c r="EY6" s="23">
        <v>0</v>
      </c>
      <c r="EZ6" s="23">
        <v>5740800</v>
      </c>
      <c r="FA6" s="23">
        <v>624</v>
      </c>
      <c r="FB6" s="23">
        <v>9200</v>
      </c>
      <c r="FC6" s="23">
        <v>200</v>
      </c>
      <c r="FD6" s="23">
        <v>9400</v>
      </c>
      <c r="FE6" s="23">
        <v>624</v>
      </c>
      <c r="FF6" s="23">
        <v>5865600</v>
      </c>
      <c r="FG6" s="23">
        <v>0</v>
      </c>
      <c r="FH6" s="23">
        <v>0</v>
      </c>
      <c r="FI6" s="23">
        <v>0</v>
      </c>
      <c r="FJ6" s="23">
        <v>0</v>
      </c>
      <c r="FK6" s="23">
        <v>0</v>
      </c>
      <c r="FL6" s="23">
        <v>0</v>
      </c>
      <c r="FM6" s="23">
        <v>355000</v>
      </c>
      <c r="FN6" s="23">
        <v>0</v>
      </c>
      <c r="FO6" s="23">
        <v>0</v>
      </c>
      <c r="FP6" s="23">
        <v>6220600</v>
      </c>
      <c r="FQ6" s="23">
        <v>3270352</v>
      </c>
      <c r="FR6" s="23">
        <v>2950248</v>
      </c>
      <c r="FS6" s="23">
        <v>2978448</v>
      </c>
      <c r="FT6" s="23">
        <v>340210</v>
      </c>
      <c r="FU6" s="23">
        <v>11838</v>
      </c>
      <c r="FV6" s="23">
        <v>348123187</v>
      </c>
      <c r="FW6" s="23">
        <v>0</v>
      </c>
      <c r="FX6" s="23">
        <v>28200</v>
      </c>
      <c r="FY6" s="23">
        <v>0</v>
      </c>
    </row>
    <row r="7" spans="1:181" x14ac:dyDescent="0.3">
      <c r="A7" s="23">
        <v>84</v>
      </c>
      <c r="B7" s="23" t="s">
        <v>35</v>
      </c>
      <c r="C7" s="23">
        <v>2905211</v>
      </c>
      <c r="D7" s="23">
        <v>360</v>
      </c>
      <c r="E7" s="23">
        <v>8070.03</v>
      </c>
      <c r="F7" s="23">
        <v>241.01</v>
      </c>
      <c r="G7" s="23">
        <v>8311.0399999999991</v>
      </c>
      <c r="H7" s="23">
        <v>343</v>
      </c>
      <c r="I7" s="23">
        <v>2850687</v>
      </c>
      <c r="J7" s="23">
        <v>0</v>
      </c>
      <c r="K7" s="23">
        <v>-6000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108044</v>
      </c>
      <c r="R7" s="23">
        <v>0</v>
      </c>
      <c r="S7" s="23">
        <v>2952731</v>
      </c>
      <c r="T7" s="23">
        <v>1899681</v>
      </c>
      <c r="U7" s="23">
        <v>1053050</v>
      </c>
      <c r="V7" s="23">
        <v>979975</v>
      </c>
      <c r="W7" s="23">
        <v>86677</v>
      </c>
      <c r="X7" s="23">
        <v>610</v>
      </c>
      <c r="Y7" s="23">
        <v>120064566</v>
      </c>
      <c r="Z7" s="23">
        <v>73075</v>
      </c>
      <c r="AA7" s="23">
        <v>0</v>
      </c>
      <c r="AB7" s="23">
        <v>2844687</v>
      </c>
      <c r="AC7" s="23">
        <v>343</v>
      </c>
      <c r="AD7" s="23">
        <v>8293.5499999999993</v>
      </c>
      <c r="AE7" s="23">
        <v>248.48</v>
      </c>
      <c r="AF7" s="23">
        <v>8542.0299999999988</v>
      </c>
      <c r="AG7" s="23">
        <v>320</v>
      </c>
      <c r="AH7" s="23">
        <v>2733450</v>
      </c>
      <c r="AI7" s="23">
        <v>0</v>
      </c>
      <c r="AJ7" s="23">
        <v>22578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145215</v>
      </c>
      <c r="AQ7" s="23">
        <v>0</v>
      </c>
      <c r="AR7" s="23">
        <v>2901243</v>
      </c>
      <c r="AS7" s="23">
        <v>1904786</v>
      </c>
      <c r="AT7" s="23">
        <v>996457</v>
      </c>
      <c r="AU7" s="23">
        <v>996457</v>
      </c>
      <c r="AV7" s="23">
        <v>0</v>
      </c>
      <c r="AW7" s="23">
        <v>651</v>
      </c>
      <c r="AX7" s="23">
        <v>129293815</v>
      </c>
      <c r="AY7" s="23">
        <v>0</v>
      </c>
      <c r="AZ7" s="23">
        <v>0</v>
      </c>
      <c r="BA7" s="23">
        <v>2756028</v>
      </c>
      <c r="BB7" s="23">
        <v>320</v>
      </c>
      <c r="BC7" s="23">
        <v>8612.59</v>
      </c>
      <c r="BD7" s="23">
        <v>256.93</v>
      </c>
      <c r="BE7" s="23">
        <v>8869.52</v>
      </c>
      <c r="BF7" s="23">
        <v>301</v>
      </c>
      <c r="BG7" s="23">
        <v>2669726</v>
      </c>
      <c r="BH7" s="23">
        <v>0</v>
      </c>
      <c r="BI7" s="23">
        <v>50090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124173</v>
      </c>
      <c r="BP7" s="23">
        <v>0</v>
      </c>
      <c r="BQ7" s="23">
        <v>2843989</v>
      </c>
      <c r="BR7" s="23">
        <v>1783736</v>
      </c>
      <c r="BS7" s="23">
        <v>1060253</v>
      </c>
      <c r="BT7" s="23">
        <v>1060137</v>
      </c>
      <c r="BU7" s="23">
        <v>0</v>
      </c>
      <c r="BV7" s="23">
        <v>595</v>
      </c>
      <c r="BW7" s="23">
        <v>140568925</v>
      </c>
      <c r="BX7" s="23">
        <v>116</v>
      </c>
      <c r="BY7" s="23">
        <v>0</v>
      </c>
      <c r="BZ7" s="23">
        <v>2719816</v>
      </c>
      <c r="CA7" s="23">
        <v>301</v>
      </c>
      <c r="CB7" s="23">
        <v>9035.93</v>
      </c>
      <c r="CC7" s="23">
        <v>264.12</v>
      </c>
      <c r="CD7" s="23">
        <v>9300.0500000000011</v>
      </c>
      <c r="CE7" s="23">
        <v>288</v>
      </c>
      <c r="CF7" s="23">
        <v>2678414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120901</v>
      </c>
      <c r="CO7" s="23">
        <v>0</v>
      </c>
      <c r="CP7" s="23">
        <v>2840717</v>
      </c>
      <c r="CQ7" s="23">
        <v>1629130</v>
      </c>
      <c r="CR7" s="23">
        <v>1211587</v>
      </c>
      <c r="CS7" s="23">
        <v>1142285</v>
      </c>
      <c r="CT7" s="23">
        <v>0</v>
      </c>
      <c r="CU7" s="23">
        <v>187</v>
      </c>
      <c r="CV7" s="23">
        <v>146190404</v>
      </c>
      <c r="CW7" s="23">
        <v>69302</v>
      </c>
      <c r="CX7" s="23">
        <v>0</v>
      </c>
      <c r="CY7" s="23">
        <v>41402</v>
      </c>
      <c r="CZ7" s="23">
        <v>2678414</v>
      </c>
      <c r="DA7" s="23">
        <v>288</v>
      </c>
      <c r="DB7" s="23">
        <v>9300.0499999999993</v>
      </c>
      <c r="DC7" s="23">
        <v>274.68</v>
      </c>
      <c r="DD7" s="23">
        <v>9574.73</v>
      </c>
      <c r="DE7" s="23">
        <v>275</v>
      </c>
      <c r="DF7" s="23">
        <v>2633051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124471</v>
      </c>
      <c r="DO7" s="23">
        <v>0</v>
      </c>
      <c r="DP7" s="23">
        <v>2802885</v>
      </c>
      <c r="DQ7" s="23">
        <v>1640109</v>
      </c>
      <c r="DR7" s="23">
        <v>1162776</v>
      </c>
      <c r="DS7" s="23">
        <v>1162776</v>
      </c>
      <c r="DT7" s="23">
        <v>0</v>
      </c>
      <c r="DU7" s="23">
        <v>480</v>
      </c>
      <c r="DV7" s="23">
        <v>158789424</v>
      </c>
      <c r="DW7" s="23">
        <v>0</v>
      </c>
      <c r="DX7" s="23">
        <v>0</v>
      </c>
      <c r="DY7" s="23">
        <v>45363</v>
      </c>
      <c r="DZ7" s="23">
        <v>2633051</v>
      </c>
      <c r="EA7" s="23">
        <v>275</v>
      </c>
      <c r="EB7" s="23">
        <v>9574.73</v>
      </c>
      <c r="EC7" s="23">
        <v>200</v>
      </c>
      <c r="ED7" s="23">
        <v>9774.73</v>
      </c>
      <c r="EE7" s="23">
        <v>269</v>
      </c>
      <c r="EF7" s="23">
        <v>2629402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3">
        <v>0</v>
      </c>
      <c r="EN7" s="23">
        <v>58648</v>
      </c>
      <c r="EO7" s="23">
        <v>0</v>
      </c>
      <c r="EP7" s="23">
        <v>2691699</v>
      </c>
      <c r="EQ7" s="23">
        <v>1391963</v>
      </c>
      <c r="ER7" s="23">
        <v>1299736</v>
      </c>
      <c r="ES7" s="23">
        <v>1299736</v>
      </c>
      <c r="ET7" s="23">
        <v>0</v>
      </c>
      <c r="EU7" s="23">
        <v>512</v>
      </c>
      <c r="EV7" s="23">
        <v>163731737</v>
      </c>
      <c r="EW7" s="23">
        <v>0</v>
      </c>
      <c r="EX7" s="23">
        <v>0</v>
      </c>
      <c r="EY7" s="23">
        <v>3649</v>
      </c>
      <c r="EZ7" s="23">
        <v>2629402</v>
      </c>
      <c r="FA7" s="23">
        <v>269</v>
      </c>
      <c r="FB7" s="23">
        <v>9774.73</v>
      </c>
      <c r="FC7" s="23">
        <v>200</v>
      </c>
      <c r="FD7" s="23">
        <v>9974.73</v>
      </c>
      <c r="FE7" s="23">
        <v>257</v>
      </c>
      <c r="FF7" s="23">
        <v>2563506</v>
      </c>
      <c r="FG7" s="23">
        <v>0</v>
      </c>
      <c r="FH7" s="23">
        <v>3440</v>
      </c>
      <c r="FI7" s="23">
        <v>0</v>
      </c>
      <c r="FJ7" s="23">
        <v>0</v>
      </c>
      <c r="FK7" s="23">
        <v>0</v>
      </c>
      <c r="FL7" s="23">
        <v>0</v>
      </c>
      <c r="FM7" s="23">
        <v>0</v>
      </c>
      <c r="FN7" s="23">
        <v>119697</v>
      </c>
      <c r="FO7" s="23">
        <v>0</v>
      </c>
      <c r="FP7" s="23">
        <v>2752539</v>
      </c>
      <c r="FQ7" s="23">
        <v>1323453</v>
      </c>
      <c r="FR7" s="23">
        <v>1429086</v>
      </c>
      <c r="FS7" s="23">
        <v>1429068</v>
      </c>
      <c r="FT7" s="23">
        <v>0</v>
      </c>
      <c r="FU7" s="23">
        <v>466</v>
      </c>
      <c r="FV7" s="23">
        <v>160894746</v>
      </c>
      <c r="FW7" s="23">
        <v>18</v>
      </c>
      <c r="FX7" s="23">
        <v>0</v>
      </c>
      <c r="FY7" s="23">
        <v>65896</v>
      </c>
    </row>
    <row r="8" spans="1:181" x14ac:dyDescent="0.3">
      <c r="A8" s="23">
        <v>91</v>
      </c>
      <c r="B8" s="23" t="s">
        <v>36</v>
      </c>
      <c r="C8" s="23">
        <v>4853057</v>
      </c>
      <c r="D8" s="23">
        <v>590</v>
      </c>
      <c r="E8" s="23">
        <v>8225.52</v>
      </c>
      <c r="F8" s="23">
        <v>241.01</v>
      </c>
      <c r="G8" s="23">
        <v>8466.5300000000007</v>
      </c>
      <c r="H8" s="23">
        <v>598</v>
      </c>
      <c r="I8" s="23">
        <v>5062985</v>
      </c>
      <c r="J8" s="23">
        <v>0</v>
      </c>
      <c r="K8" s="23">
        <v>13798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5076783</v>
      </c>
      <c r="T8" s="23">
        <v>4334677</v>
      </c>
      <c r="U8" s="23">
        <v>742106</v>
      </c>
      <c r="V8" s="23">
        <v>733707</v>
      </c>
      <c r="W8" s="23">
        <v>531638</v>
      </c>
      <c r="X8" s="23">
        <v>633</v>
      </c>
      <c r="Y8" s="23">
        <v>120887507</v>
      </c>
      <c r="Z8" s="23">
        <v>8399</v>
      </c>
      <c r="AA8" s="23">
        <v>0</v>
      </c>
      <c r="AB8" s="23">
        <v>5068384</v>
      </c>
      <c r="AC8" s="23">
        <v>598</v>
      </c>
      <c r="AD8" s="23">
        <v>8475.56</v>
      </c>
      <c r="AE8" s="23">
        <v>248.48</v>
      </c>
      <c r="AF8" s="23">
        <v>8724.0399999999991</v>
      </c>
      <c r="AG8" s="23">
        <v>604</v>
      </c>
      <c r="AH8" s="23">
        <v>5269320</v>
      </c>
      <c r="AI8" s="23">
        <v>8399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5277719</v>
      </c>
      <c r="AS8" s="23">
        <v>4453040</v>
      </c>
      <c r="AT8" s="23">
        <v>824679</v>
      </c>
      <c r="AU8" s="23">
        <v>825708</v>
      </c>
      <c r="AV8" s="23">
        <v>455515</v>
      </c>
      <c r="AW8" s="23">
        <v>815</v>
      </c>
      <c r="AX8" s="23">
        <v>125052385</v>
      </c>
      <c r="AY8" s="23">
        <v>0</v>
      </c>
      <c r="AZ8" s="23">
        <v>1029</v>
      </c>
      <c r="BA8" s="23">
        <v>5277719</v>
      </c>
      <c r="BB8" s="23">
        <v>604</v>
      </c>
      <c r="BC8" s="23">
        <v>8737.9500000000007</v>
      </c>
      <c r="BD8" s="23">
        <v>256.93</v>
      </c>
      <c r="BE8" s="23">
        <v>8994.880000000001</v>
      </c>
      <c r="BF8" s="23">
        <v>596</v>
      </c>
      <c r="BG8" s="23">
        <v>5360948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53969</v>
      </c>
      <c r="BP8" s="23">
        <v>0</v>
      </c>
      <c r="BQ8" s="23">
        <v>5414917</v>
      </c>
      <c r="BR8" s="23">
        <v>4576447</v>
      </c>
      <c r="BS8" s="23">
        <v>838470</v>
      </c>
      <c r="BT8" s="23">
        <v>838470</v>
      </c>
      <c r="BU8" s="23">
        <v>468763</v>
      </c>
      <c r="BV8" s="23">
        <v>661</v>
      </c>
      <c r="BW8" s="23">
        <v>137792723</v>
      </c>
      <c r="BX8" s="23">
        <v>0</v>
      </c>
      <c r="BY8" s="23">
        <v>0</v>
      </c>
      <c r="BZ8" s="23">
        <v>5360948</v>
      </c>
      <c r="CA8" s="23">
        <v>596</v>
      </c>
      <c r="CB8" s="23">
        <v>8994.8799999999992</v>
      </c>
      <c r="CC8" s="23">
        <v>264.12</v>
      </c>
      <c r="CD8" s="23">
        <v>9259</v>
      </c>
      <c r="CE8" s="23">
        <v>588</v>
      </c>
      <c r="CF8" s="23">
        <v>5444292</v>
      </c>
      <c r="CG8" s="23">
        <v>0</v>
      </c>
      <c r="CH8" s="23">
        <v>20857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74072</v>
      </c>
      <c r="CO8" s="23">
        <v>0</v>
      </c>
      <c r="CP8" s="23">
        <v>5539221</v>
      </c>
      <c r="CQ8" s="23">
        <v>4700126</v>
      </c>
      <c r="CR8" s="23">
        <v>839095</v>
      </c>
      <c r="CS8" s="23">
        <v>839095</v>
      </c>
      <c r="CT8" s="23">
        <v>471913</v>
      </c>
      <c r="CU8" s="23">
        <v>575</v>
      </c>
      <c r="CV8" s="23">
        <v>145910514</v>
      </c>
      <c r="CW8" s="23">
        <v>0</v>
      </c>
      <c r="CX8" s="23">
        <v>0</v>
      </c>
      <c r="CY8" s="23">
        <v>0</v>
      </c>
      <c r="CZ8" s="23">
        <v>5465149</v>
      </c>
      <c r="DA8" s="23">
        <v>588</v>
      </c>
      <c r="DB8" s="23">
        <v>9294.4699999999993</v>
      </c>
      <c r="DC8" s="23">
        <v>274.68</v>
      </c>
      <c r="DD8" s="23">
        <v>9569.15</v>
      </c>
      <c r="DE8" s="23">
        <v>587</v>
      </c>
      <c r="DF8" s="23">
        <v>5617091</v>
      </c>
      <c r="DG8" s="23">
        <v>0</v>
      </c>
      <c r="DH8" s="23">
        <v>0</v>
      </c>
      <c r="DI8" s="23">
        <v>0</v>
      </c>
      <c r="DJ8" s="23">
        <v>0</v>
      </c>
      <c r="DK8" s="23">
        <v>0</v>
      </c>
      <c r="DL8" s="23">
        <v>0</v>
      </c>
      <c r="DM8" s="23">
        <v>300000</v>
      </c>
      <c r="DN8" s="23">
        <v>9569</v>
      </c>
      <c r="DO8" s="23">
        <v>0</v>
      </c>
      <c r="DP8" s="23">
        <v>5926660</v>
      </c>
      <c r="DQ8" s="23">
        <v>4781240</v>
      </c>
      <c r="DR8" s="23">
        <v>1145420</v>
      </c>
      <c r="DS8" s="23">
        <v>1145420</v>
      </c>
      <c r="DT8" s="23">
        <v>471913</v>
      </c>
      <c r="DU8" s="23">
        <v>493</v>
      </c>
      <c r="DV8" s="23">
        <v>162254321</v>
      </c>
      <c r="DW8" s="23">
        <v>0</v>
      </c>
      <c r="DX8" s="23">
        <v>0</v>
      </c>
      <c r="DY8" s="23">
        <v>0</v>
      </c>
      <c r="DZ8" s="23">
        <v>5617091</v>
      </c>
      <c r="EA8" s="23">
        <v>587</v>
      </c>
      <c r="EB8" s="23">
        <v>9569.15</v>
      </c>
      <c r="EC8" s="23">
        <v>200</v>
      </c>
      <c r="ED8" s="23">
        <v>9769.15</v>
      </c>
      <c r="EE8" s="23">
        <v>584</v>
      </c>
      <c r="EF8" s="23">
        <v>5705184</v>
      </c>
      <c r="EG8" s="23">
        <v>0</v>
      </c>
      <c r="EH8" s="23">
        <v>0</v>
      </c>
      <c r="EI8" s="23">
        <v>0</v>
      </c>
      <c r="EJ8" s="23">
        <v>0</v>
      </c>
      <c r="EK8" s="23">
        <v>0</v>
      </c>
      <c r="EL8" s="23">
        <v>0</v>
      </c>
      <c r="EM8" s="23">
        <v>300000</v>
      </c>
      <c r="EN8" s="23">
        <v>29307</v>
      </c>
      <c r="EO8" s="23">
        <v>25000</v>
      </c>
      <c r="EP8" s="23">
        <v>6059491</v>
      </c>
      <c r="EQ8" s="23">
        <v>4762072</v>
      </c>
      <c r="ER8" s="23">
        <v>1297419</v>
      </c>
      <c r="ES8" s="23">
        <v>1297419</v>
      </c>
      <c r="ET8" s="23">
        <v>474613</v>
      </c>
      <c r="EU8" s="23">
        <v>489</v>
      </c>
      <c r="EV8" s="23">
        <v>165515552</v>
      </c>
      <c r="EW8" s="23">
        <v>0</v>
      </c>
      <c r="EX8" s="23">
        <v>0</v>
      </c>
      <c r="EY8" s="23">
        <v>0</v>
      </c>
      <c r="EZ8" s="23">
        <v>5696685</v>
      </c>
      <c r="FA8" s="23">
        <v>584</v>
      </c>
      <c r="FB8" s="23">
        <v>9754.6</v>
      </c>
      <c r="FC8" s="23">
        <v>200</v>
      </c>
      <c r="FD8" s="23">
        <v>9954.6</v>
      </c>
      <c r="FE8" s="23">
        <v>586</v>
      </c>
      <c r="FF8" s="23">
        <v>5833396</v>
      </c>
      <c r="FG8" s="23">
        <v>0</v>
      </c>
      <c r="FH8" s="23">
        <v>-1069</v>
      </c>
      <c r="FI8" s="23">
        <v>0</v>
      </c>
      <c r="FJ8" s="23">
        <v>0</v>
      </c>
      <c r="FK8" s="23">
        <v>0</v>
      </c>
      <c r="FL8" s="23">
        <v>0</v>
      </c>
      <c r="FM8" s="23">
        <v>300000</v>
      </c>
      <c r="FN8" s="23">
        <v>0</v>
      </c>
      <c r="FO8" s="23">
        <v>0</v>
      </c>
      <c r="FP8" s="23">
        <v>6132327</v>
      </c>
      <c r="FQ8" s="23">
        <v>4920573</v>
      </c>
      <c r="FR8" s="23">
        <v>1211754</v>
      </c>
      <c r="FS8" s="23">
        <v>1211754</v>
      </c>
      <c r="FT8" s="23">
        <v>473200</v>
      </c>
      <c r="FU8" s="23">
        <v>456</v>
      </c>
      <c r="FV8" s="23">
        <v>161436144</v>
      </c>
      <c r="FW8" s="23">
        <v>0</v>
      </c>
      <c r="FX8" s="23">
        <v>0</v>
      </c>
      <c r="FY8" s="23">
        <v>0</v>
      </c>
    </row>
    <row r="9" spans="1:181" x14ac:dyDescent="0.3">
      <c r="A9" s="23">
        <v>105</v>
      </c>
      <c r="B9" s="23" t="s">
        <v>37</v>
      </c>
      <c r="C9" s="23">
        <v>3929019</v>
      </c>
      <c r="D9" s="23">
        <v>526</v>
      </c>
      <c r="E9" s="23">
        <v>7469.62</v>
      </c>
      <c r="F9" s="23">
        <v>330.38</v>
      </c>
      <c r="G9" s="23">
        <v>7800</v>
      </c>
      <c r="H9" s="23">
        <v>516</v>
      </c>
      <c r="I9" s="23">
        <v>4024800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62400</v>
      </c>
      <c r="R9" s="23">
        <v>0</v>
      </c>
      <c r="S9" s="23">
        <v>4087200</v>
      </c>
      <c r="T9" s="23">
        <v>3149486</v>
      </c>
      <c r="U9" s="23">
        <v>937714</v>
      </c>
      <c r="V9" s="23">
        <v>937714</v>
      </c>
      <c r="W9" s="23">
        <v>454076</v>
      </c>
      <c r="X9" s="23">
        <v>585</v>
      </c>
      <c r="Y9" s="23">
        <v>137754677</v>
      </c>
      <c r="Z9" s="23">
        <v>0</v>
      </c>
      <c r="AA9" s="23">
        <v>0</v>
      </c>
      <c r="AB9" s="23">
        <v>4024800</v>
      </c>
      <c r="AC9" s="23">
        <v>516</v>
      </c>
      <c r="AD9" s="23">
        <v>7800</v>
      </c>
      <c r="AE9" s="23">
        <v>300</v>
      </c>
      <c r="AF9" s="23">
        <v>8100</v>
      </c>
      <c r="AG9" s="23">
        <v>502</v>
      </c>
      <c r="AH9" s="23">
        <v>4066200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89100</v>
      </c>
      <c r="AQ9" s="23">
        <v>0</v>
      </c>
      <c r="AR9" s="23">
        <v>4155300</v>
      </c>
      <c r="AS9" s="23">
        <v>3261232</v>
      </c>
      <c r="AT9" s="23">
        <v>894068</v>
      </c>
      <c r="AU9" s="23">
        <v>894068</v>
      </c>
      <c r="AV9" s="23">
        <v>456288</v>
      </c>
      <c r="AW9" s="23">
        <v>585</v>
      </c>
      <c r="AX9" s="23">
        <v>148111132</v>
      </c>
      <c r="AY9" s="23">
        <v>0</v>
      </c>
      <c r="AZ9" s="23">
        <v>0</v>
      </c>
      <c r="BA9" s="23">
        <v>4066200</v>
      </c>
      <c r="BB9" s="23">
        <v>502</v>
      </c>
      <c r="BC9" s="23">
        <v>8100</v>
      </c>
      <c r="BD9" s="23">
        <v>300</v>
      </c>
      <c r="BE9" s="23">
        <v>8400</v>
      </c>
      <c r="BF9" s="23">
        <v>492</v>
      </c>
      <c r="BG9" s="23">
        <v>4132800</v>
      </c>
      <c r="BH9" s="23">
        <v>0</v>
      </c>
      <c r="BI9" s="23">
        <v>37849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67200</v>
      </c>
      <c r="BP9" s="23">
        <v>0</v>
      </c>
      <c r="BQ9" s="23">
        <v>4237849</v>
      </c>
      <c r="BR9" s="23">
        <v>3266323</v>
      </c>
      <c r="BS9" s="23">
        <v>971526</v>
      </c>
      <c r="BT9" s="23">
        <v>971526</v>
      </c>
      <c r="BU9" s="23">
        <v>456964</v>
      </c>
      <c r="BV9" s="23">
        <v>523</v>
      </c>
      <c r="BW9" s="23">
        <v>153150651</v>
      </c>
      <c r="BX9" s="23">
        <v>0</v>
      </c>
      <c r="BY9" s="23">
        <v>0</v>
      </c>
      <c r="BZ9" s="23">
        <v>4170649</v>
      </c>
      <c r="CA9" s="23">
        <v>492</v>
      </c>
      <c r="CB9" s="23">
        <v>8476.93</v>
      </c>
      <c r="CC9" s="23">
        <v>264.12</v>
      </c>
      <c r="CD9" s="23">
        <v>8741.0500000000011</v>
      </c>
      <c r="CE9" s="23">
        <v>487</v>
      </c>
      <c r="CF9" s="23">
        <v>4256891</v>
      </c>
      <c r="CG9" s="23">
        <v>0</v>
      </c>
      <c r="CH9" s="23">
        <v>24221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43705</v>
      </c>
      <c r="CO9" s="23">
        <v>0</v>
      </c>
      <c r="CP9" s="23">
        <v>4324817</v>
      </c>
      <c r="CQ9" s="23">
        <v>3339184</v>
      </c>
      <c r="CR9" s="23">
        <v>985633</v>
      </c>
      <c r="CS9" s="23">
        <v>985633</v>
      </c>
      <c r="CT9" s="23">
        <v>457081</v>
      </c>
      <c r="CU9" s="23">
        <v>491</v>
      </c>
      <c r="CV9" s="23">
        <v>168780302</v>
      </c>
      <c r="CW9" s="23">
        <v>0</v>
      </c>
      <c r="CX9" s="23">
        <v>0</v>
      </c>
      <c r="CY9" s="23">
        <v>0</v>
      </c>
      <c r="CZ9" s="23">
        <v>4281112</v>
      </c>
      <c r="DA9" s="23">
        <v>487</v>
      </c>
      <c r="DB9" s="23">
        <v>8790.7800000000007</v>
      </c>
      <c r="DC9" s="23">
        <v>274.68</v>
      </c>
      <c r="DD9" s="23">
        <v>9065.4600000000009</v>
      </c>
      <c r="DE9" s="23">
        <v>488</v>
      </c>
      <c r="DF9" s="23">
        <v>4423944</v>
      </c>
      <c r="DG9" s="23">
        <v>0</v>
      </c>
      <c r="DH9" s="23">
        <v>0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3">
        <v>0</v>
      </c>
      <c r="DP9" s="23">
        <v>4423944</v>
      </c>
      <c r="DQ9" s="23">
        <v>3384005</v>
      </c>
      <c r="DR9" s="23">
        <v>1039939</v>
      </c>
      <c r="DS9" s="23">
        <v>1039939</v>
      </c>
      <c r="DT9" s="23">
        <v>439260</v>
      </c>
      <c r="DU9" s="23">
        <v>848</v>
      </c>
      <c r="DV9" s="23">
        <v>182034610</v>
      </c>
      <c r="DW9" s="23">
        <v>0</v>
      </c>
      <c r="DX9" s="23">
        <v>0</v>
      </c>
      <c r="DY9" s="23">
        <v>0</v>
      </c>
      <c r="DZ9" s="23">
        <v>4423944</v>
      </c>
      <c r="EA9" s="23">
        <v>488</v>
      </c>
      <c r="EB9" s="23">
        <v>9065.4599999999991</v>
      </c>
      <c r="EC9" s="23">
        <v>200</v>
      </c>
      <c r="ED9" s="23">
        <v>9265.4599999999991</v>
      </c>
      <c r="EE9" s="23">
        <v>489</v>
      </c>
      <c r="EF9" s="23">
        <v>4530810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3">
        <v>0</v>
      </c>
      <c r="EN9" s="23">
        <v>0</v>
      </c>
      <c r="EO9" s="23">
        <v>0</v>
      </c>
      <c r="EP9" s="23">
        <v>4530810</v>
      </c>
      <c r="EQ9" s="23">
        <v>3379206</v>
      </c>
      <c r="ER9" s="23">
        <v>1151604</v>
      </c>
      <c r="ES9" s="23">
        <v>1170135</v>
      </c>
      <c r="ET9" s="23">
        <v>379947</v>
      </c>
      <c r="EU9" s="23">
        <v>1056</v>
      </c>
      <c r="EV9" s="23">
        <v>180179706</v>
      </c>
      <c r="EW9" s="23">
        <v>0</v>
      </c>
      <c r="EX9" s="23">
        <v>18531</v>
      </c>
      <c r="EY9" s="23">
        <v>0</v>
      </c>
      <c r="EZ9" s="23">
        <v>4530810</v>
      </c>
      <c r="FA9" s="23">
        <v>489</v>
      </c>
      <c r="FB9" s="23">
        <v>9265.4599999999991</v>
      </c>
      <c r="FC9" s="23">
        <v>200</v>
      </c>
      <c r="FD9" s="23">
        <v>9465.4599999999991</v>
      </c>
      <c r="FE9" s="23">
        <v>484</v>
      </c>
      <c r="FF9" s="23">
        <v>4581283</v>
      </c>
      <c r="FG9" s="23">
        <v>0</v>
      </c>
      <c r="FH9" s="23">
        <v>0</v>
      </c>
      <c r="FI9" s="23">
        <v>0</v>
      </c>
      <c r="FJ9" s="23">
        <v>0</v>
      </c>
      <c r="FK9" s="23">
        <v>0</v>
      </c>
      <c r="FL9" s="23">
        <v>0</v>
      </c>
      <c r="FM9" s="23">
        <v>0</v>
      </c>
      <c r="FN9" s="23">
        <v>47327</v>
      </c>
      <c r="FO9" s="23">
        <v>0</v>
      </c>
      <c r="FP9" s="23">
        <v>4628610</v>
      </c>
      <c r="FQ9" s="23">
        <v>3411933</v>
      </c>
      <c r="FR9" s="23">
        <v>1216677</v>
      </c>
      <c r="FS9" s="23">
        <v>1216677</v>
      </c>
      <c r="FT9" s="23">
        <v>393743</v>
      </c>
      <c r="FU9" s="23">
        <v>950</v>
      </c>
      <c r="FV9" s="23">
        <v>171994512</v>
      </c>
      <c r="FW9" s="23">
        <v>0</v>
      </c>
      <c r="FX9" s="23">
        <v>0</v>
      </c>
      <c r="FY9" s="23">
        <v>0</v>
      </c>
    </row>
    <row r="10" spans="1:181" x14ac:dyDescent="0.3">
      <c r="A10" s="23">
        <v>112</v>
      </c>
      <c r="B10" s="23" t="s">
        <v>38</v>
      </c>
      <c r="C10" s="23">
        <v>10986328</v>
      </c>
      <c r="D10" s="23">
        <v>1396</v>
      </c>
      <c r="E10" s="23">
        <v>7869.86</v>
      </c>
      <c r="F10" s="23">
        <v>241.01</v>
      </c>
      <c r="G10" s="23">
        <v>8110.87</v>
      </c>
      <c r="H10" s="23">
        <v>1387</v>
      </c>
      <c r="I10" s="23">
        <v>11249777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500000</v>
      </c>
      <c r="Q10" s="23">
        <v>56776</v>
      </c>
      <c r="R10" s="23">
        <v>0</v>
      </c>
      <c r="S10" s="23">
        <v>11806553</v>
      </c>
      <c r="T10" s="23">
        <v>8297387</v>
      </c>
      <c r="U10" s="23">
        <v>3509166</v>
      </c>
      <c r="V10" s="23">
        <v>3501056</v>
      </c>
      <c r="W10" s="23">
        <v>1005869</v>
      </c>
      <c r="X10" s="23">
        <v>9678</v>
      </c>
      <c r="Y10" s="23">
        <v>450273891</v>
      </c>
      <c r="Z10" s="23">
        <v>8110</v>
      </c>
      <c r="AA10" s="23">
        <v>0</v>
      </c>
      <c r="AB10" s="23">
        <v>11249777</v>
      </c>
      <c r="AC10" s="23">
        <v>1387</v>
      </c>
      <c r="AD10" s="23">
        <v>8110.87</v>
      </c>
      <c r="AE10" s="23">
        <v>248.48</v>
      </c>
      <c r="AF10" s="23">
        <v>8359.35</v>
      </c>
      <c r="AG10" s="23">
        <v>1398</v>
      </c>
      <c r="AH10" s="23">
        <v>11686371</v>
      </c>
      <c r="AI10" s="23">
        <v>0</v>
      </c>
      <c r="AJ10" s="23">
        <v>7843</v>
      </c>
      <c r="AK10" s="23">
        <v>0</v>
      </c>
      <c r="AL10" s="23">
        <v>0</v>
      </c>
      <c r="AM10" s="23">
        <v>0</v>
      </c>
      <c r="AN10" s="23">
        <v>0</v>
      </c>
      <c r="AO10" s="23">
        <v>500000</v>
      </c>
      <c r="AP10" s="23">
        <v>0</v>
      </c>
      <c r="AQ10" s="23">
        <v>0</v>
      </c>
      <c r="AR10" s="23">
        <v>12194214</v>
      </c>
      <c r="AS10" s="23">
        <v>8655266</v>
      </c>
      <c r="AT10" s="23">
        <v>3538948</v>
      </c>
      <c r="AU10" s="23">
        <v>3538948</v>
      </c>
      <c r="AV10" s="23">
        <v>1015322</v>
      </c>
      <c r="AW10" s="23">
        <v>9869</v>
      </c>
      <c r="AX10" s="23">
        <v>470178618</v>
      </c>
      <c r="AY10" s="23">
        <v>0</v>
      </c>
      <c r="AZ10" s="23">
        <v>0</v>
      </c>
      <c r="BA10" s="23">
        <v>11694214</v>
      </c>
      <c r="BB10" s="23">
        <v>1398</v>
      </c>
      <c r="BC10" s="23">
        <v>8364.9599999999991</v>
      </c>
      <c r="BD10" s="23">
        <v>256.93</v>
      </c>
      <c r="BE10" s="23">
        <v>8621.89</v>
      </c>
      <c r="BF10" s="23">
        <v>1414</v>
      </c>
      <c r="BG10" s="23">
        <v>12191352</v>
      </c>
      <c r="BH10" s="23">
        <v>0</v>
      </c>
      <c r="BI10" s="23">
        <v>33227</v>
      </c>
      <c r="BJ10" s="23">
        <v>0</v>
      </c>
      <c r="BK10" s="23">
        <v>0</v>
      </c>
      <c r="BL10" s="23">
        <v>0</v>
      </c>
      <c r="BM10" s="23">
        <v>0</v>
      </c>
      <c r="BN10" s="23">
        <v>975000</v>
      </c>
      <c r="BO10" s="23">
        <v>0</v>
      </c>
      <c r="BP10" s="23">
        <v>0</v>
      </c>
      <c r="BQ10" s="23">
        <v>13199579</v>
      </c>
      <c r="BR10" s="23">
        <v>9272063</v>
      </c>
      <c r="BS10" s="23">
        <v>3927516</v>
      </c>
      <c r="BT10" s="23">
        <v>3918895</v>
      </c>
      <c r="BU10" s="23">
        <v>869549</v>
      </c>
      <c r="BV10" s="23">
        <v>9531</v>
      </c>
      <c r="BW10" s="23">
        <v>496208681</v>
      </c>
      <c r="BX10" s="23">
        <v>8621</v>
      </c>
      <c r="BY10" s="23">
        <v>0</v>
      </c>
      <c r="BZ10" s="23">
        <v>12224579</v>
      </c>
      <c r="CA10" s="23">
        <v>1414</v>
      </c>
      <c r="CB10" s="23">
        <v>8645.39</v>
      </c>
      <c r="CC10" s="23">
        <v>264.12</v>
      </c>
      <c r="CD10" s="23">
        <v>8909.51</v>
      </c>
      <c r="CE10" s="23">
        <v>1451</v>
      </c>
      <c r="CF10" s="23">
        <v>12927699</v>
      </c>
      <c r="CG10" s="23">
        <v>0</v>
      </c>
      <c r="CH10" s="23">
        <v>20640</v>
      </c>
      <c r="CI10" s="23">
        <v>0</v>
      </c>
      <c r="CJ10" s="23">
        <v>0</v>
      </c>
      <c r="CK10" s="23">
        <v>0</v>
      </c>
      <c r="CL10" s="23">
        <v>0</v>
      </c>
      <c r="CM10" s="23">
        <v>975000</v>
      </c>
      <c r="CN10" s="23">
        <v>0</v>
      </c>
      <c r="CO10" s="23">
        <v>0</v>
      </c>
      <c r="CP10" s="23">
        <v>13923339</v>
      </c>
      <c r="CQ10" s="23">
        <v>9880596</v>
      </c>
      <c r="CR10" s="23">
        <v>4042743</v>
      </c>
      <c r="CS10" s="23">
        <v>4042743</v>
      </c>
      <c r="CT10" s="23">
        <v>777242</v>
      </c>
      <c r="CU10" s="23">
        <v>16357</v>
      </c>
      <c r="CV10" s="23">
        <v>511125118</v>
      </c>
      <c r="CW10" s="23">
        <v>0</v>
      </c>
      <c r="CX10" s="23">
        <v>0</v>
      </c>
      <c r="CY10" s="23">
        <v>0</v>
      </c>
      <c r="CZ10" s="23">
        <v>12948339</v>
      </c>
      <c r="DA10" s="23">
        <v>1451</v>
      </c>
      <c r="DB10" s="23">
        <v>8923.73</v>
      </c>
      <c r="DC10" s="23">
        <v>274.68</v>
      </c>
      <c r="DD10" s="23">
        <v>9198.41</v>
      </c>
      <c r="DE10" s="23">
        <v>1465</v>
      </c>
      <c r="DF10" s="23">
        <v>13475671</v>
      </c>
      <c r="DG10" s="23">
        <v>0</v>
      </c>
      <c r="DH10" s="23">
        <v>1524</v>
      </c>
      <c r="DI10" s="23">
        <v>0</v>
      </c>
      <c r="DJ10" s="23">
        <v>0</v>
      </c>
      <c r="DK10" s="23">
        <v>0</v>
      </c>
      <c r="DL10" s="23">
        <v>0</v>
      </c>
      <c r="DM10" s="23">
        <v>975000</v>
      </c>
      <c r="DN10" s="23">
        <v>0</v>
      </c>
      <c r="DO10" s="23">
        <v>0</v>
      </c>
      <c r="DP10" s="23">
        <v>14452195</v>
      </c>
      <c r="DQ10" s="23">
        <v>10515547</v>
      </c>
      <c r="DR10" s="23">
        <v>3936648</v>
      </c>
      <c r="DS10" s="23">
        <v>3945846</v>
      </c>
      <c r="DT10" s="23">
        <v>638392</v>
      </c>
      <c r="DU10" s="23">
        <v>14277</v>
      </c>
      <c r="DV10" s="23">
        <v>519775988</v>
      </c>
      <c r="DW10" s="23">
        <v>0</v>
      </c>
      <c r="DX10" s="23">
        <v>9198</v>
      </c>
      <c r="DY10" s="23">
        <v>0</v>
      </c>
      <c r="DZ10" s="23">
        <v>13477195</v>
      </c>
      <c r="EA10" s="23">
        <v>1465</v>
      </c>
      <c r="EB10" s="23">
        <v>9199.4500000000007</v>
      </c>
      <c r="EC10" s="23">
        <v>200</v>
      </c>
      <c r="ED10" s="23">
        <v>9399.4500000000007</v>
      </c>
      <c r="EE10" s="23">
        <v>1459</v>
      </c>
      <c r="EF10" s="23">
        <v>13713798</v>
      </c>
      <c r="EG10" s="23">
        <v>0</v>
      </c>
      <c r="EH10" s="23">
        <v>1251</v>
      </c>
      <c r="EI10" s="23">
        <v>0</v>
      </c>
      <c r="EJ10" s="23">
        <v>0</v>
      </c>
      <c r="EK10" s="23">
        <v>0</v>
      </c>
      <c r="EL10" s="23">
        <v>0</v>
      </c>
      <c r="EM10" s="23">
        <v>975000</v>
      </c>
      <c r="EN10" s="23">
        <v>56397</v>
      </c>
      <c r="EO10" s="23">
        <v>0</v>
      </c>
      <c r="EP10" s="23">
        <v>14746446</v>
      </c>
      <c r="EQ10" s="23">
        <v>10641067</v>
      </c>
      <c r="ER10" s="23">
        <v>4105379</v>
      </c>
      <c r="ES10" s="23">
        <v>4105378</v>
      </c>
      <c r="ET10" s="23">
        <v>673000</v>
      </c>
      <c r="EU10" s="23">
        <v>8225</v>
      </c>
      <c r="EV10" s="23">
        <v>515611073</v>
      </c>
      <c r="EW10" s="23">
        <v>1</v>
      </c>
      <c r="EX10" s="23">
        <v>0</v>
      </c>
      <c r="EY10" s="23">
        <v>0</v>
      </c>
      <c r="EZ10" s="23">
        <v>13715049</v>
      </c>
      <c r="FA10" s="23">
        <v>1459</v>
      </c>
      <c r="FB10" s="23">
        <v>9400.31</v>
      </c>
      <c r="FC10" s="23">
        <v>200</v>
      </c>
      <c r="FD10" s="23">
        <v>9600.31</v>
      </c>
      <c r="FE10" s="23">
        <v>1441</v>
      </c>
      <c r="FF10" s="23">
        <v>13834047</v>
      </c>
      <c r="FG10" s="23">
        <v>0</v>
      </c>
      <c r="FH10" s="23">
        <v>0</v>
      </c>
      <c r="FI10" s="23">
        <v>0</v>
      </c>
      <c r="FJ10" s="23">
        <v>0</v>
      </c>
      <c r="FK10" s="23">
        <v>0</v>
      </c>
      <c r="FL10" s="23">
        <v>0</v>
      </c>
      <c r="FM10" s="23">
        <v>0</v>
      </c>
      <c r="FN10" s="23">
        <v>172806</v>
      </c>
      <c r="FO10" s="23">
        <v>0</v>
      </c>
      <c r="FP10" s="23">
        <v>14006853</v>
      </c>
      <c r="FQ10" s="23">
        <v>10299899</v>
      </c>
      <c r="FR10" s="23">
        <v>3706954</v>
      </c>
      <c r="FS10" s="23">
        <v>3706953</v>
      </c>
      <c r="FT10" s="23">
        <v>858000</v>
      </c>
      <c r="FU10" s="23">
        <v>11729</v>
      </c>
      <c r="FV10" s="23">
        <v>504022147</v>
      </c>
      <c r="FW10" s="23">
        <v>1</v>
      </c>
      <c r="FX10" s="23">
        <v>0</v>
      </c>
      <c r="FY10" s="23">
        <v>0</v>
      </c>
    </row>
    <row r="11" spans="1:181" x14ac:dyDescent="0.3">
      <c r="A11" s="23">
        <v>119</v>
      </c>
      <c r="B11" s="23" t="s">
        <v>39</v>
      </c>
      <c r="C11" s="23">
        <v>13763518</v>
      </c>
      <c r="D11" s="23">
        <v>1856</v>
      </c>
      <c r="E11" s="23">
        <v>7415.69</v>
      </c>
      <c r="F11" s="23">
        <v>384.31</v>
      </c>
      <c r="G11" s="23">
        <v>7800</v>
      </c>
      <c r="H11" s="23">
        <v>1841</v>
      </c>
      <c r="I11" s="23">
        <v>14359800</v>
      </c>
      <c r="J11" s="23">
        <v>0</v>
      </c>
      <c r="K11" s="23">
        <v>-11740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85800</v>
      </c>
      <c r="R11" s="23">
        <v>0</v>
      </c>
      <c r="S11" s="23">
        <v>14433860</v>
      </c>
      <c r="T11" s="23">
        <v>9658294</v>
      </c>
      <c r="U11" s="23">
        <v>4775566</v>
      </c>
      <c r="V11" s="23">
        <v>4775566</v>
      </c>
      <c r="W11" s="23">
        <v>2237089</v>
      </c>
      <c r="X11" s="23">
        <v>5720</v>
      </c>
      <c r="Y11" s="23">
        <v>782521593</v>
      </c>
      <c r="Z11" s="23">
        <v>0</v>
      </c>
      <c r="AA11" s="23">
        <v>0</v>
      </c>
      <c r="AB11" s="23">
        <v>14348060</v>
      </c>
      <c r="AC11" s="23">
        <v>1841</v>
      </c>
      <c r="AD11" s="23">
        <v>7793.62</v>
      </c>
      <c r="AE11" s="23">
        <v>306.38</v>
      </c>
      <c r="AF11" s="23">
        <v>8100</v>
      </c>
      <c r="AG11" s="23">
        <v>1816</v>
      </c>
      <c r="AH11" s="23">
        <v>14709600</v>
      </c>
      <c r="AI11" s="23">
        <v>0</v>
      </c>
      <c r="AJ11" s="23">
        <v>-12567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153900</v>
      </c>
      <c r="AQ11" s="23">
        <v>0</v>
      </c>
      <c r="AR11" s="23">
        <v>14850933</v>
      </c>
      <c r="AS11" s="23">
        <v>9785920</v>
      </c>
      <c r="AT11" s="23">
        <v>5065013</v>
      </c>
      <c r="AU11" s="23">
        <v>5065013</v>
      </c>
      <c r="AV11" s="23">
        <v>2397480</v>
      </c>
      <c r="AW11" s="23">
        <v>5803</v>
      </c>
      <c r="AX11" s="23">
        <v>874323374</v>
      </c>
      <c r="AY11" s="23">
        <v>0</v>
      </c>
      <c r="AZ11" s="23">
        <v>0</v>
      </c>
      <c r="BA11" s="23">
        <v>14697033</v>
      </c>
      <c r="BB11" s="23">
        <v>1816</v>
      </c>
      <c r="BC11" s="23">
        <v>8093.08</v>
      </c>
      <c r="BD11" s="23">
        <v>306.92</v>
      </c>
      <c r="BE11" s="23">
        <v>8400</v>
      </c>
      <c r="BF11" s="23">
        <v>1795</v>
      </c>
      <c r="BG11" s="23">
        <v>15078000</v>
      </c>
      <c r="BH11" s="23">
        <v>0</v>
      </c>
      <c r="BI11" s="23">
        <v>26952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134400</v>
      </c>
      <c r="BP11" s="23">
        <v>0</v>
      </c>
      <c r="BQ11" s="23">
        <v>15239352</v>
      </c>
      <c r="BR11" s="23">
        <v>9417724</v>
      </c>
      <c r="BS11" s="23">
        <v>5821628</v>
      </c>
      <c r="BT11" s="23">
        <v>5821628</v>
      </c>
      <c r="BU11" s="23">
        <v>2455750</v>
      </c>
      <c r="BV11" s="23">
        <v>6266</v>
      </c>
      <c r="BW11" s="23">
        <v>949997121</v>
      </c>
      <c r="BX11" s="23">
        <v>0</v>
      </c>
      <c r="BY11" s="23">
        <v>0</v>
      </c>
      <c r="BZ11" s="23">
        <v>15104952</v>
      </c>
      <c r="CA11" s="23">
        <v>1795</v>
      </c>
      <c r="CB11" s="23">
        <v>8415.02</v>
      </c>
      <c r="CC11" s="23">
        <v>284.98</v>
      </c>
      <c r="CD11" s="23">
        <v>8700</v>
      </c>
      <c r="CE11" s="23">
        <v>1775</v>
      </c>
      <c r="CF11" s="23">
        <v>15442500</v>
      </c>
      <c r="CG11" s="23">
        <v>0</v>
      </c>
      <c r="CH11" s="23">
        <v>0</v>
      </c>
      <c r="CI11" s="23">
        <v>0</v>
      </c>
      <c r="CJ11" s="23">
        <v>0</v>
      </c>
      <c r="CK11" s="23">
        <v>1000000</v>
      </c>
      <c r="CL11" s="23">
        <v>0</v>
      </c>
      <c r="CM11" s="23">
        <v>0</v>
      </c>
      <c r="CN11" s="23">
        <v>174000</v>
      </c>
      <c r="CO11" s="23">
        <v>0</v>
      </c>
      <c r="CP11" s="23">
        <v>16616500</v>
      </c>
      <c r="CQ11" s="23">
        <v>9557346</v>
      </c>
      <c r="CR11" s="23">
        <v>7059154</v>
      </c>
      <c r="CS11" s="23">
        <v>7059154</v>
      </c>
      <c r="CT11" s="23">
        <v>2542140</v>
      </c>
      <c r="CU11" s="23">
        <v>7978</v>
      </c>
      <c r="CV11" s="23">
        <v>974154093</v>
      </c>
      <c r="CW11" s="23">
        <v>0</v>
      </c>
      <c r="CX11" s="23">
        <v>0</v>
      </c>
      <c r="CY11" s="23">
        <v>0</v>
      </c>
      <c r="CZ11" s="23">
        <v>16442500</v>
      </c>
      <c r="DA11" s="23">
        <v>1775</v>
      </c>
      <c r="DB11" s="23">
        <v>9263.3799999999992</v>
      </c>
      <c r="DC11" s="23">
        <v>274.68</v>
      </c>
      <c r="DD11" s="23">
        <v>9538.06</v>
      </c>
      <c r="DE11" s="23">
        <v>1760</v>
      </c>
      <c r="DF11" s="23">
        <v>16786986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143071</v>
      </c>
      <c r="DO11" s="23">
        <v>0</v>
      </c>
      <c r="DP11" s="23">
        <v>16930057</v>
      </c>
      <c r="DQ11" s="23">
        <v>9669588</v>
      </c>
      <c r="DR11" s="23">
        <v>7260469</v>
      </c>
      <c r="DS11" s="23">
        <v>7260469</v>
      </c>
      <c r="DT11" s="23">
        <v>2731882</v>
      </c>
      <c r="DU11" s="23">
        <v>5649</v>
      </c>
      <c r="DV11" s="23">
        <v>991804440</v>
      </c>
      <c r="DW11" s="23">
        <v>0</v>
      </c>
      <c r="DX11" s="23">
        <v>0</v>
      </c>
      <c r="DY11" s="23">
        <v>0</v>
      </c>
      <c r="DZ11" s="23">
        <v>16786986</v>
      </c>
      <c r="EA11" s="23">
        <v>1760</v>
      </c>
      <c r="EB11" s="23">
        <v>9538.06</v>
      </c>
      <c r="EC11" s="23">
        <v>200</v>
      </c>
      <c r="ED11" s="23">
        <v>9738.06</v>
      </c>
      <c r="EE11" s="23">
        <v>1729</v>
      </c>
      <c r="EF11" s="23">
        <v>16837106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23">
        <v>0</v>
      </c>
      <c r="EM11" s="23">
        <v>0</v>
      </c>
      <c r="EN11" s="23">
        <v>301880</v>
      </c>
      <c r="EO11" s="23">
        <v>0</v>
      </c>
      <c r="EP11" s="23">
        <v>17138986</v>
      </c>
      <c r="EQ11" s="23">
        <v>9024272</v>
      </c>
      <c r="ER11" s="23">
        <v>8114714</v>
      </c>
      <c r="ES11" s="23">
        <v>8114714</v>
      </c>
      <c r="ET11" s="23">
        <v>2400685</v>
      </c>
      <c r="EU11" s="23">
        <v>9075</v>
      </c>
      <c r="EV11" s="23">
        <v>920622928</v>
      </c>
      <c r="EW11" s="23">
        <v>0</v>
      </c>
      <c r="EX11" s="23">
        <v>0</v>
      </c>
      <c r="EY11" s="23">
        <v>0</v>
      </c>
      <c r="EZ11" s="23">
        <v>16837106</v>
      </c>
      <c r="FA11" s="23">
        <v>1729</v>
      </c>
      <c r="FB11" s="23">
        <v>9738.06</v>
      </c>
      <c r="FC11" s="23">
        <v>200</v>
      </c>
      <c r="FD11" s="23">
        <v>9938.06</v>
      </c>
      <c r="FE11" s="23">
        <v>1704</v>
      </c>
      <c r="FF11" s="23">
        <v>16934454</v>
      </c>
      <c r="FG11" s="23">
        <v>0</v>
      </c>
      <c r="FH11" s="23">
        <v>1753</v>
      </c>
      <c r="FI11" s="23">
        <v>0</v>
      </c>
      <c r="FJ11" s="23">
        <v>0</v>
      </c>
      <c r="FK11" s="23">
        <v>0</v>
      </c>
      <c r="FL11" s="23">
        <v>0</v>
      </c>
      <c r="FM11" s="23">
        <v>0</v>
      </c>
      <c r="FN11" s="23">
        <v>248452</v>
      </c>
      <c r="FO11" s="23">
        <v>0</v>
      </c>
      <c r="FP11" s="23">
        <v>17184659</v>
      </c>
      <c r="FQ11" s="23">
        <v>9739831</v>
      </c>
      <c r="FR11" s="23">
        <v>7444828</v>
      </c>
      <c r="FS11" s="23">
        <v>7444827</v>
      </c>
      <c r="FT11" s="23">
        <v>2470323</v>
      </c>
      <c r="FU11" s="23">
        <v>6497</v>
      </c>
      <c r="FV11" s="23">
        <v>858005064</v>
      </c>
      <c r="FW11" s="23">
        <v>1</v>
      </c>
      <c r="FX11" s="23">
        <v>0</v>
      </c>
      <c r="FY11" s="23">
        <v>0</v>
      </c>
    </row>
    <row r="12" spans="1:181" x14ac:dyDescent="0.3">
      <c r="A12" s="23">
        <v>140</v>
      </c>
      <c r="B12" s="23" t="s">
        <v>40</v>
      </c>
      <c r="C12" s="23">
        <v>23207385</v>
      </c>
      <c r="D12" s="23">
        <v>2948</v>
      </c>
      <c r="E12" s="23">
        <v>7872.25</v>
      </c>
      <c r="F12" s="23">
        <v>241.01</v>
      </c>
      <c r="G12" s="23">
        <v>8113.26</v>
      </c>
      <c r="H12" s="23">
        <v>2875</v>
      </c>
      <c r="I12" s="23">
        <v>23325623</v>
      </c>
      <c r="J12" s="23">
        <v>0</v>
      </c>
      <c r="K12" s="23">
        <v>35797</v>
      </c>
      <c r="L12" s="23">
        <v>0</v>
      </c>
      <c r="M12" s="23">
        <v>0</v>
      </c>
      <c r="N12" s="23">
        <v>0</v>
      </c>
      <c r="O12" s="23">
        <v>0</v>
      </c>
      <c r="P12" s="23">
        <v>1040000</v>
      </c>
      <c r="Q12" s="23">
        <v>446229</v>
      </c>
      <c r="R12" s="23">
        <v>0</v>
      </c>
      <c r="S12" s="23">
        <v>24847649</v>
      </c>
      <c r="T12" s="23">
        <v>16774846</v>
      </c>
      <c r="U12" s="23">
        <v>8072803</v>
      </c>
      <c r="V12" s="23">
        <v>8072803</v>
      </c>
      <c r="W12" s="23">
        <v>445033</v>
      </c>
      <c r="X12" s="23">
        <v>22552</v>
      </c>
      <c r="Y12" s="23">
        <v>919449458</v>
      </c>
      <c r="Z12" s="23">
        <v>0</v>
      </c>
      <c r="AA12" s="23">
        <v>0</v>
      </c>
      <c r="AB12" s="23">
        <v>23361420</v>
      </c>
      <c r="AC12" s="23">
        <v>2875</v>
      </c>
      <c r="AD12" s="23">
        <v>8125.71</v>
      </c>
      <c r="AE12" s="23">
        <v>248.48</v>
      </c>
      <c r="AF12" s="23">
        <v>8374.19</v>
      </c>
      <c r="AG12" s="23">
        <v>2813</v>
      </c>
      <c r="AH12" s="23">
        <v>23556596</v>
      </c>
      <c r="AI12" s="23">
        <v>0</v>
      </c>
      <c r="AJ12" s="23">
        <v>15734</v>
      </c>
      <c r="AK12" s="23">
        <v>0</v>
      </c>
      <c r="AL12" s="23">
        <v>0</v>
      </c>
      <c r="AM12" s="23">
        <v>0</v>
      </c>
      <c r="AN12" s="23">
        <v>0</v>
      </c>
      <c r="AO12" s="23">
        <v>1040000</v>
      </c>
      <c r="AP12" s="23">
        <v>393587</v>
      </c>
      <c r="AQ12" s="23">
        <v>0</v>
      </c>
      <c r="AR12" s="23">
        <v>25005917</v>
      </c>
      <c r="AS12" s="23">
        <v>17252949</v>
      </c>
      <c r="AT12" s="23">
        <v>7752968</v>
      </c>
      <c r="AU12" s="23">
        <v>7752968</v>
      </c>
      <c r="AV12" s="23">
        <v>549670</v>
      </c>
      <c r="AW12" s="23">
        <v>16030</v>
      </c>
      <c r="AX12" s="23">
        <v>938973836</v>
      </c>
      <c r="AY12" s="23">
        <v>0</v>
      </c>
      <c r="AZ12" s="23">
        <v>0</v>
      </c>
      <c r="BA12" s="23">
        <v>23572330</v>
      </c>
      <c r="BB12" s="23">
        <v>2813</v>
      </c>
      <c r="BC12" s="23">
        <v>8379.7800000000007</v>
      </c>
      <c r="BD12" s="23">
        <v>256.93</v>
      </c>
      <c r="BE12" s="23">
        <v>8636.7100000000009</v>
      </c>
      <c r="BF12" s="23">
        <v>2749</v>
      </c>
      <c r="BG12" s="23">
        <v>23742316</v>
      </c>
      <c r="BH12" s="23">
        <v>0</v>
      </c>
      <c r="BI12" s="23">
        <v>73512</v>
      </c>
      <c r="BJ12" s="23">
        <v>0</v>
      </c>
      <c r="BK12" s="23">
        <v>0</v>
      </c>
      <c r="BL12" s="23">
        <v>0</v>
      </c>
      <c r="BM12" s="23">
        <v>0</v>
      </c>
      <c r="BN12" s="23">
        <v>1040000</v>
      </c>
      <c r="BO12" s="23">
        <v>414562</v>
      </c>
      <c r="BP12" s="23">
        <v>0</v>
      </c>
      <c r="BQ12" s="23">
        <v>25270390</v>
      </c>
      <c r="BR12" s="23">
        <v>17431433</v>
      </c>
      <c r="BS12" s="23">
        <v>7838957</v>
      </c>
      <c r="BT12" s="23">
        <v>7838957</v>
      </c>
      <c r="BU12" s="23">
        <v>829354</v>
      </c>
      <c r="BV12" s="23">
        <v>13323</v>
      </c>
      <c r="BW12" s="23">
        <v>985731514</v>
      </c>
      <c r="BX12" s="23">
        <v>0</v>
      </c>
      <c r="BY12" s="23">
        <v>0</v>
      </c>
      <c r="BZ12" s="23">
        <v>23815828</v>
      </c>
      <c r="CA12" s="23">
        <v>2749</v>
      </c>
      <c r="CB12" s="23">
        <v>8663.4500000000007</v>
      </c>
      <c r="CC12" s="23">
        <v>264.12</v>
      </c>
      <c r="CD12" s="23">
        <v>8927.5700000000015</v>
      </c>
      <c r="CE12" s="23">
        <v>2702</v>
      </c>
      <c r="CF12" s="23">
        <v>24122294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419596</v>
      </c>
      <c r="CO12" s="23">
        <v>0</v>
      </c>
      <c r="CP12" s="23">
        <v>24541890</v>
      </c>
      <c r="CQ12" s="23">
        <v>17703594</v>
      </c>
      <c r="CR12" s="23">
        <v>6838296</v>
      </c>
      <c r="CS12" s="23">
        <v>6838296</v>
      </c>
      <c r="CT12" s="23">
        <v>1468028</v>
      </c>
      <c r="CU12" s="23">
        <v>11336</v>
      </c>
      <c r="CV12" s="23">
        <v>1047295262</v>
      </c>
      <c r="CW12" s="23">
        <v>0</v>
      </c>
      <c r="CX12" s="23">
        <v>0</v>
      </c>
      <c r="CY12" s="23">
        <v>0</v>
      </c>
      <c r="CZ12" s="23">
        <v>24122294</v>
      </c>
      <c r="DA12" s="23">
        <v>2702</v>
      </c>
      <c r="DB12" s="23">
        <v>8927.57</v>
      </c>
      <c r="DC12" s="23">
        <v>274.68</v>
      </c>
      <c r="DD12" s="23">
        <v>9202.25</v>
      </c>
      <c r="DE12" s="23">
        <v>2656</v>
      </c>
      <c r="DF12" s="23">
        <v>24441176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423304</v>
      </c>
      <c r="DO12" s="23">
        <v>0</v>
      </c>
      <c r="DP12" s="23">
        <v>24864480</v>
      </c>
      <c r="DQ12" s="23">
        <v>17773787</v>
      </c>
      <c r="DR12" s="23">
        <v>7090693</v>
      </c>
      <c r="DS12" s="23">
        <v>7090693</v>
      </c>
      <c r="DT12" s="23">
        <v>1200124</v>
      </c>
      <c r="DU12" s="23">
        <v>18254</v>
      </c>
      <c r="DV12" s="23">
        <v>1073844364</v>
      </c>
      <c r="DW12" s="23">
        <v>0</v>
      </c>
      <c r="DX12" s="23">
        <v>0</v>
      </c>
      <c r="DY12" s="23">
        <v>0</v>
      </c>
      <c r="DZ12" s="23">
        <v>24441176</v>
      </c>
      <c r="EA12" s="23">
        <v>2656</v>
      </c>
      <c r="EB12" s="23">
        <v>9202.25</v>
      </c>
      <c r="EC12" s="23">
        <v>200</v>
      </c>
      <c r="ED12" s="23">
        <v>9402.25</v>
      </c>
      <c r="EE12" s="23">
        <v>2610</v>
      </c>
      <c r="EF12" s="23">
        <v>24539873</v>
      </c>
      <c r="EG12" s="23">
        <v>0</v>
      </c>
      <c r="EH12" s="23">
        <v>0</v>
      </c>
      <c r="EI12" s="23">
        <v>0</v>
      </c>
      <c r="EJ12" s="23">
        <v>0</v>
      </c>
      <c r="EK12" s="23">
        <v>0</v>
      </c>
      <c r="EL12" s="23">
        <v>0</v>
      </c>
      <c r="EM12" s="23">
        <v>0</v>
      </c>
      <c r="EN12" s="23">
        <v>432504</v>
      </c>
      <c r="EO12" s="23">
        <v>100000</v>
      </c>
      <c r="EP12" s="23">
        <v>25072377</v>
      </c>
      <c r="EQ12" s="23">
        <v>16720776</v>
      </c>
      <c r="ER12" s="23">
        <v>8351601</v>
      </c>
      <c r="ES12" s="23">
        <v>8351601</v>
      </c>
      <c r="ET12" s="23">
        <v>693781</v>
      </c>
      <c r="EU12" s="23">
        <v>15169</v>
      </c>
      <c r="EV12" s="23">
        <v>1086817644</v>
      </c>
      <c r="EW12" s="23">
        <v>0</v>
      </c>
      <c r="EX12" s="23">
        <v>0</v>
      </c>
      <c r="EY12" s="23">
        <v>0</v>
      </c>
      <c r="EZ12" s="23">
        <v>24539873</v>
      </c>
      <c r="FA12" s="23">
        <v>2610</v>
      </c>
      <c r="FB12" s="23">
        <v>9402.25</v>
      </c>
      <c r="FC12" s="23">
        <v>200</v>
      </c>
      <c r="FD12" s="23">
        <v>9602.25</v>
      </c>
      <c r="FE12" s="23">
        <v>2582</v>
      </c>
      <c r="FF12" s="23">
        <v>24793010</v>
      </c>
      <c r="FG12" s="23">
        <v>0</v>
      </c>
      <c r="FH12" s="23">
        <v>0</v>
      </c>
      <c r="FI12" s="23">
        <v>0</v>
      </c>
      <c r="FJ12" s="23">
        <v>0</v>
      </c>
      <c r="FK12" s="23">
        <v>0</v>
      </c>
      <c r="FL12" s="23">
        <v>0</v>
      </c>
      <c r="FM12" s="23">
        <v>0</v>
      </c>
      <c r="FN12" s="23">
        <v>268863</v>
      </c>
      <c r="FO12" s="23">
        <v>200000</v>
      </c>
      <c r="FP12" s="23">
        <v>25261873</v>
      </c>
      <c r="FQ12" s="23">
        <v>16435859</v>
      </c>
      <c r="FR12" s="23">
        <v>8826014</v>
      </c>
      <c r="FS12" s="23">
        <v>8826014</v>
      </c>
      <c r="FT12" s="23">
        <v>693874</v>
      </c>
      <c r="FU12" s="23">
        <v>15946</v>
      </c>
      <c r="FV12" s="23">
        <v>1072958234</v>
      </c>
      <c r="FW12" s="23">
        <v>0</v>
      </c>
      <c r="FX12" s="23">
        <v>0</v>
      </c>
      <c r="FY12" s="23">
        <v>0</v>
      </c>
    </row>
    <row r="13" spans="1:181" x14ac:dyDescent="0.3">
      <c r="A13" s="23">
        <v>147</v>
      </c>
      <c r="B13" s="23" t="s">
        <v>41</v>
      </c>
      <c r="C13" s="23">
        <v>114777034</v>
      </c>
      <c r="D13" s="23">
        <v>14599</v>
      </c>
      <c r="E13" s="23">
        <v>7861.98</v>
      </c>
      <c r="F13" s="23">
        <v>241.01</v>
      </c>
      <c r="G13" s="23">
        <v>8102.99</v>
      </c>
      <c r="H13" s="23">
        <v>14519</v>
      </c>
      <c r="I13" s="23">
        <v>117647312</v>
      </c>
      <c r="J13" s="23">
        <v>0</v>
      </c>
      <c r="K13" s="23">
        <v>353701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486179</v>
      </c>
      <c r="R13" s="23">
        <v>0</v>
      </c>
      <c r="S13" s="23">
        <v>118487192</v>
      </c>
      <c r="T13" s="23">
        <v>75822409</v>
      </c>
      <c r="U13" s="23">
        <v>42664783</v>
      </c>
      <c r="V13" s="23">
        <v>42664783</v>
      </c>
      <c r="W13" s="23">
        <v>5733359</v>
      </c>
      <c r="X13" s="23">
        <v>515091</v>
      </c>
      <c r="Y13" s="23">
        <v>5664341202</v>
      </c>
      <c r="Z13" s="23">
        <v>0</v>
      </c>
      <c r="AA13" s="23">
        <v>0</v>
      </c>
      <c r="AB13" s="23">
        <v>118001013</v>
      </c>
      <c r="AC13" s="23">
        <v>14519</v>
      </c>
      <c r="AD13" s="23">
        <v>8127.35</v>
      </c>
      <c r="AE13" s="23">
        <v>248.48</v>
      </c>
      <c r="AF13" s="23">
        <v>8375.83</v>
      </c>
      <c r="AG13" s="23">
        <v>14518</v>
      </c>
      <c r="AH13" s="23">
        <v>121600300</v>
      </c>
      <c r="AI13" s="23">
        <v>0</v>
      </c>
      <c r="AJ13" s="23">
        <v>91860</v>
      </c>
      <c r="AK13" s="23">
        <v>0</v>
      </c>
      <c r="AL13" s="23">
        <v>0</v>
      </c>
      <c r="AM13" s="23">
        <v>3370000</v>
      </c>
      <c r="AN13" s="23">
        <v>0</v>
      </c>
      <c r="AO13" s="23">
        <v>0</v>
      </c>
      <c r="AP13" s="23">
        <v>8376</v>
      </c>
      <c r="AQ13" s="23">
        <v>0</v>
      </c>
      <c r="AR13" s="23">
        <v>125070536</v>
      </c>
      <c r="AS13" s="23">
        <v>80488513</v>
      </c>
      <c r="AT13" s="23">
        <v>44582023</v>
      </c>
      <c r="AU13" s="23">
        <v>44573647</v>
      </c>
      <c r="AV13" s="23">
        <v>5932148</v>
      </c>
      <c r="AW13" s="23">
        <v>462851</v>
      </c>
      <c r="AX13" s="23">
        <v>6028793698</v>
      </c>
      <c r="AY13" s="23">
        <v>8376</v>
      </c>
      <c r="AZ13" s="23">
        <v>0</v>
      </c>
      <c r="BA13" s="23">
        <v>125062160</v>
      </c>
      <c r="BB13" s="23">
        <v>14518</v>
      </c>
      <c r="BC13" s="23">
        <v>8614.2800000000007</v>
      </c>
      <c r="BD13" s="23">
        <v>256.93</v>
      </c>
      <c r="BE13" s="23">
        <v>8871.2100000000009</v>
      </c>
      <c r="BF13" s="23">
        <v>14430</v>
      </c>
      <c r="BG13" s="23">
        <v>128011560</v>
      </c>
      <c r="BH13" s="23">
        <v>0</v>
      </c>
      <c r="BI13" s="23">
        <v>193221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585500</v>
      </c>
      <c r="BP13" s="23">
        <v>0</v>
      </c>
      <c r="BQ13" s="23">
        <v>128790281</v>
      </c>
      <c r="BR13" s="23">
        <v>84370082</v>
      </c>
      <c r="BS13" s="23">
        <v>44420199</v>
      </c>
      <c r="BT13" s="23">
        <v>44420199</v>
      </c>
      <c r="BU13" s="23">
        <v>7036975</v>
      </c>
      <c r="BV13" s="23">
        <v>433125</v>
      </c>
      <c r="BW13" s="23">
        <v>6331152514</v>
      </c>
      <c r="BX13" s="23">
        <v>0</v>
      </c>
      <c r="BY13" s="23">
        <v>0</v>
      </c>
      <c r="BZ13" s="23">
        <v>128204781</v>
      </c>
      <c r="CA13" s="23">
        <v>14430</v>
      </c>
      <c r="CB13" s="23">
        <v>8884.6</v>
      </c>
      <c r="CC13" s="23">
        <v>264.12</v>
      </c>
      <c r="CD13" s="23">
        <v>9148.7200000000012</v>
      </c>
      <c r="CE13" s="23">
        <v>14432</v>
      </c>
      <c r="CF13" s="23">
        <v>132034327</v>
      </c>
      <c r="CG13" s="23">
        <v>0</v>
      </c>
      <c r="CH13" s="23">
        <v>33555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132067882</v>
      </c>
      <c r="CQ13" s="23">
        <v>86029756</v>
      </c>
      <c r="CR13" s="23">
        <v>46038126</v>
      </c>
      <c r="CS13" s="23">
        <v>46038126</v>
      </c>
      <c r="CT13" s="23">
        <v>7209529</v>
      </c>
      <c r="CU13" s="23">
        <v>568220</v>
      </c>
      <c r="CV13" s="23">
        <v>6685363038</v>
      </c>
      <c r="CW13" s="23">
        <v>0</v>
      </c>
      <c r="CX13" s="23">
        <v>0</v>
      </c>
      <c r="CY13" s="23">
        <v>0</v>
      </c>
      <c r="CZ13" s="23">
        <v>132067882</v>
      </c>
      <c r="DA13" s="23">
        <v>14432</v>
      </c>
      <c r="DB13" s="23">
        <v>9151.0499999999993</v>
      </c>
      <c r="DC13" s="23">
        <v>274.68</v>
      </c>
      <c r="DD13" s="23">
        <v>9425.73</v>
      </c>
      <c r="DE13" s="23">
        <v>14357</v>
      </c>
      <c r="DF13" s="23">
        <v>135325206</v>
      </c>
      <c r="DG13" s="23">
        <v>0</v>
      </c>
      <c r="DH13" s="23">
        <v>98759</v>
      </c>
      <c r="DI13" s="23">
        <v>0</v>
      </c>
      <c r="DJ13" s="23">
        <v>0</v>
      </c>
      <c r="DK13" s="23">
        <v>0</v>
      </c>
      <c r="DL13" s="23">
        <v>0</v>
      </c>
      <c r="DM13" s="23">
        <v>0</v>
      </c>
      <c r="DN13" s="23">
        <v>706930</v>
      </c>
      <c r="DO13" s="23">
        <v>0</v>
      </c>
      <c r="DP13" s="23">
        <v>136130895</v>
      </c>
      <c r="DQ13" s="23">
        <v>87351523</v>
      </c>
      <c r="DR13" s="23">
        <v>48779372</v>
      </c>
      <c r="DS13" s="23">
        <v>48779371</v>
      </c>
      <c r="DT13" s="23">
        <v>7122730</v>
      </c>
      <c r="DU13" s="23">
        <v>422456</v>
      </c>
      <c r="DV13" s="23">
        <v>6928131610</v>
      </c>
      <c r="DW13" s="23">
        <v>1</v>
      </c>
      <c r="DX13" s="23">
        <v>0</v>
      </c>
      <c r="DY13" s="23">
        <v>0</v>
      </c>
      <c r="DZ13" s="23">
        <v>135423965</v>
      </c>
      <c r="EA13" s="23">
        <v>14357</v>
      </c>
      <c r="EB13" s="23">
        <v>9432.61</v>
      </c>
      <c r="EC13" s="23">
        <v>200</v>
      </c>
      <c r="ED13" s="23">
        <v>9632.61</v>
      </c>
      <c r="EE13" s="23">
        <v>14272</v>
      </c>
      <c r="EF13" s="23">
        <v>137476610</v>
      </c>
      <c r="EG13" s="23">
        <v>0</v>
      </c>
      <c r="EH13" s="23">
        <v>177048</v>
      </c>
      <c r="EI13" s="23">
        <v>0</v>
      </c>
      <c r="EJ13" s="23">
        <v>0</v>
      </c>
      <c r="EK13" s="23">
        <v>0</v>
      </c>
      <c r="EL13" s="23">
        <v>0</v>
      </c>
      <c r="EM13" s="23">
        <v>0</v>
      </c>
      <c r="EN13" s="23">
        <v>818772</v>
      </c>
      <c r="EO13" s="23">
        <v>0</v>
      </c>
      <c r="EP13" s="23">
        <v>138472430</v>
      </c>
      <c r="EQ13" s="23">
        <v>84711837</v>
      </c>
      <c r="ER13" s="23">
        <v>53760593</v>
      </c>
      <c r="ES13" s="23">
        <v>53760593</v>
      </c>
      <c r="ET13" s="23">
        <v>7237303</v>
      </c>
      <c r="EU13" s="23">
        <v>522021</v>
      </c>
      <c r="EV13" s="23">
        <v>7177689214</v>
      </c>
      <c r="EW13" s="23">
        <v>0</v>
      </c>
      <c r="EX13" s="23">
        <v>0</v>
      </c>
      <c r="EY13" s="23">
        <v>0</v>
      </c>
      <c r="EZ13" s="23">
        <v>137653658</v>
      </c>
      <c r="FA13" s="23">
        <v>14272</v>
      </c>
      <c r="FB13" s="23">
        <v>9645.02</v>
      </c>
      <c r="FC13" s="23">
        <v>200</v>
      </c>
      <c r="FD13" s="23">
        <v>9845.02</v>
      </c>
      <c r="FE13" s="23">
        <v>14217</v>
      </c>
      <c r="FF13" s="23">
        <v>139966649</v>
      </c>
      <c r="FG13" s="23">
        <v>0</v>
      </c>
      <c r="FH13" s="23">
        <v>128695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541476</v>
      </c>
      <c r="FO13" s="23">
        <v>0</v>
      </c>
      <c r="FP13" s="23">
        <v>140636820</v>
      </c>
      <c r="FQ13" s="23">
        <v>81704165</v>
      </c>
      <c r="FR13" s="23">
        <v>58932655</v>
      </c>
      <c r="FS13" s="23">
        <v>58932655</v>
      </c>
      <c r="FT13" s="23">
        <v>7257524</v>
      </c>
      <c r="FU13" s="23">
        <v>567874</v>
      </c>
      <c r="FV13" s="23">
        <v>7216230800</v>
      </c>
      <c r="FW13" s="23">
        <v>0</v>
      </c>
      <c r="FX13" s="23">
        <v>0</v>
      </c>
      <c r="FY13" s="23">
        <v>0</v>
      </c>
    </row>
    <row r="14" spans="1:181" x14ac:dyDescent="0.3">
      <c r="A14" s="23">
        <v>154</v>
      </c>
      <c r="B14" s="23" t="s">
        <v>42</v>
      </c>
      <c r="C14" s="23">
        <v>7876794</v>
      </c>
      <c r="D14" s="23">
        <v>890</v>
      </c>
      <c r="E14" s="23">
        <v>8850.33</v>
      </c>
      <c r="F14" s="23">
        <v>241.01</v>
      </c>
      <c r="G14" s="23">
        <v>9091.34</v>
      </c>
      <c r="H14" s="23">
        <v>904</v>
      </c>
      <c r="I14" s="23">
        <v>8218571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8218571</v>
      </c>
      <c r="T14" s="23">
        <v>5814959</v>
      </c>
      <c r="U14" s="23">
        <v>2403612</v>
      </c>
      <c r="V14" s="23">
        <v>2403612</v>
      </c>
      <c r="W14" s="23">
        <v>817117</v>
      </c>
      <c r="X14" s="23">
        <v>19609</v>
      </c>
      <c r="Y14" s="23">
        <v>259106864</v>
      </c>
      <c r="Z14" s="23">
        <v>0</v>
      </c>
      <c r="AA14" s="23">
        <v>0</v>
      </c>
      <c r="AB14" s="23">
        <v>8218571</v>
      </c>
      <c r="AC14" s="23">
        <v>904</v>
      </c>
      <c r="AD14" s="23">
        <v>9091.34</v>
      </c>
      <c r="AE14" s="23">
        <v>248.48</v>
      </c>
      <c r="AF14" s="23">
        <v>9339.82</v>
      </c>
      <c r="AG14" s="23">
        <v>926</v>
      </c>
      <c r="AH14" s="23">
        <v>8648673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8648673</v>
      </c>
      <c r="AS14" s="23">
        <v>6337658</v>
      </c>
      <c r="AT14" s="23">
        <v>2311015</v>
      </c>
      <c r="AU14" s="23">
        <v>2292336</v>
      </c>
      <c r="AV14" s="23">
        <v>818645</v>
      </c>
      <c r="AW14" s="23">
        <v>46918</v>
      </c>
      <c r="AX14" s="23">
        <v>272157138</v>
      </c>
      <c r="AY14" s="23">
        <v>18679</v>
      </c>
      <c r="AZ14" s="23">
        <v>0</v>
      </c>
      <c r="BA14" s="23">
        <v>8629994</v>
      </c>
      <c r="BB14" s="23">
        <v>926</v>
      </c>
      <c r="BC14" s="23">
        <v>9319.65</v>
      </c>
      <c r="BD14" s="23">
        <v>256.93</v>
      </c>
      <c r="BE14" s="23">
        <v>9576.58</v>
      </c>
      <c r="BF14" s="23">
        <v>952</v>
      </c>
      <c r="BG14" s="23">
        <v>9116904</v>
      </c>
      <c r="BH14" s="23">
        <v>18679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9135583</v>
      </c>
      <c r="BR14" s="23">
        <v>7050838</v>
      </c>
      <c r="BS14" s="23">
        <v>2084745</v>
      </c>
      <c r="BT14" s="23">
        <v>2094322</v>
      </c>
      <c r="BU14" s="23">
        <v>818182</v>
      </c>
      <c r="BV14" s="23">
        <v>36542</v>
      </c>
      <c r="BW14" s="23">
        <v>288790950</v>
      </c>
      <c r="BX14" s="23">
        <v>0</v>
      </c>
      <c r="BY14" s="23">
        <v>9577</v>
      </c>
      <c r="BZ14" s="23">
        <v>9135583</v>
      </c>
      <c r="CA14" s="23">
        <v>952</v>
      </c>
      <c r="CB14" s="23">
        <v>9596.2000000000007</v>
      </c>
      <c r="CC14" s="23">
        <v>264.12</v>
      </c>
      <c r="CD14" s="23">
        <v>9860.3200000000015</v>
      </c>
      <c r="CE14" s="23">
        <v>981</v>
      </c>
      <c r="CF14" s="23">
        <v>9672974</v>
      </c>
      <c r="CG14" s="23">
        <v>0</v>
      </c>
      <c r="CH14" s="23">
        <v>83209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9756183</v>
      </c>
      <c r="CQ14" s="23">
        <v>7305646</v>
      </c>
      <c r="CR14" s="23">
        <v>2450537</v>
      </c>
      <c r="CS14" s="23">
        <v>2460397</v>
      </c>
      <c r="CT14" s="23">
        <v>815118</v>
      </c>
      <c r="CU14" s="23">
        <v>45301</v>
      </c>
      <c r="CV14" s="23">
        <v>323640982</v>
      </c>
      <c r="CW14" s="23">
        <v>0</v>
      </c>
      <c r="CX14" s="23">
        <v>9860</v>
      </c>
      <c r="CY14" s="23">
        <v>0</v>
      </c>
      <c r="CZ14" s="23">
        <v>9756183</v>
      </c>
      <c r="DA14" s="23">
        <v>981</v>
      </c>
      <c r="DB14" s="23">
        <v>9945.14</v>
      </c>
      <c r="DC14" s="23">
        <v>274.68</v>
      </c>
      <c r="DD14" s="23">
        <v>10219.82</v>
      </c>
      <c r="DE14" s="23">
        <v>991</v>
      </c>
      <c r="DF14" s="23">
        <v>10127842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3">
        <v>0</v>
      </c>
      <c r="DP14" s="23">
        <v>10127842</v>
      </c>
      <c r="DQ14" s="23">
        <v>7493402</v>
      </c>
      <c r="DR14" s="23">
        <v>2634440</v>
      </c>
      <c r="DS14" s="23">
        <v>2634440</v>
      </c>
      <c r="DT14" s="23">
        <v>814624</v>
      </c>
      <c r="DU14" s="23">
        <v>32776</v>
      </c>
      <c r="DV14" s="23">
        <v>337445226</v>
      </c>
      <c r="DW14" s="23">
        <v>0</v>
      </c>
      <c r="DX14" s="23">
        <v>0</v>
      </c>
      <c r="DY14" s="23">
        <v>0</v>
      </c>
      <c r="DZ14" s="23">
        <v>10127842</v>
      </c>
      <c r="EA14" s="23">
        <v>991</v>
      </c>
      <c r="EB14" s="23">
        <v>10219.82</v>
      </c>
      <c r="EC14" s="23">
        <v>200</v>
      </c>
      <c r="ED14" s="23">
        <v>10419.82</v>
      </c>
      <c r="EE14" s="23">
        <v>1003</v>
      </c>
      <c r="EF14" s="23">
        <v>10451079</v>
      </c>
      <c r="EG14" s="23">
        <v>0</v>
      </c>
      <c r="EH14" s="23">
        <v>0</v>
      </c>
      <c r="EI14" s="23">
        <v>0</v>
      </c>
      <c r="EJ14" s="23">
        <v>0</v>
      </c>
      <c r="EK14" s="23">
        <v>0</v>
      </c>
      <c r="EL14" s="23">
        <v>0</v>
      </c>
      <c r="EM14" s="23">
        <v>0</v>
      </c>
      <c r="EN14" s="23">
        <v>0</v>
      </c>
      <c r="EO14" s="23">
        <v>0</v>
      </c>
      <c r="EP14" s="23">
        <v>10451079</v>
      </c>
      <c r="EQ14" s="23">
        <v>7616926</v>
      </c>
      <c r="ER14" s="23">
        <v>2834153</v>
      </c>
      <c r="ES14" s="23">
        <v>2834153</v>
      </c>
      <c r="ET14" s="23">
        <v>811943</v>
      </c>
      <c r="EU14" s="23">
        <v>22209</v>
      </c>
      <c r="EV14" s="23">
        <v>346714334</v>
      </c>
      <c r="EW14" s="23">
        <v>0</v>
      </c>
      <c r="EX14" s="23">
        <v>0</v>
      </c>
      <c r="EY14" s="23">
        <v>0</v>
      </c>
      <c r="EZ14" s="23">
        <v>10451079</v>
      </c>
      <c r="FA14" s="23">
        <v>1003</v>
      </c>
      <c r="FB14" s="23">
        <v>10419.82</v>
      </c>
      <c r="FC14" s="23">
        <v>200</v>
      </c>
      <c r="FD14" s="23">
        <v>10619.82</v>
      </c>
      <c r="FE14" s="23">
        <v>1012</v>
      </c>
      <c r="FF14" s="23">
        <v>10747258</v>
      </c>
      <c r="FG14" s="23">
        <v>0</v>
      </c>
      <c r="FH14" s="23">
        <v>0</v>
      </c>
      <c r="FI14" s="23">
        <v>0</v>
      </c>
      <c r="FJ14" s="23">
        <v>0</v>
      </c>
      <c r="FK14" s="23">
        <v>0</v>
      </c>
      <c r="FL14" s="23">
        <v>0</v>
      </c>
      <c r="FM14" s="23">
        <v>0</v>
      </c>
      <c r="FN14" s="23">
        <v>0</v>
      </c>
      <c r="FO14" s="23">
        <v>0</v>
      </c>
      <c r="FP14" s="23">
        <v>10747258</v>
      </c>
      <c r="FQ14" s="23">
        <v>7517246</v>
      </c>
      <c r="FR14" s="23">
        <v>3230012</v>
      </c>
      <c r="FS14" s="23">
        <v>3230012</v>
      </c>
      <c r="FT14" s="23">
        <v>818480</v>
      </c>
      <c r="FU14" s="23">
        <v>17927</v>
      </c>
      <c r="FV14" s="23">
        <v>354066868</v>
      </c>
      <c r="FW14" s="23">
        <v>0</v>
      </c>
      <c r="FX14" s="23">
        <v>0</v>
      </c>
      <c r="FY14" s="23">
        <v>0</v>
      </c>
    </row>
    <row r="15" spans="1:181" x14ac:dyDescent="0.3">
      <c r="A15" s="23">
        <v>161</v>
      </c>
      <c r="B15" s="23" t="s">
        <v>43</v>
      </c>
      <c r="C15" s="23">
        <v>2708091</v>
      </c>
      <c r="D15" s="23">
        <v>329</v>
      </c>
      <c r="E15" s="23">
        <v>8231.2800000000007</v>
      </c>
      <c r="F15" s="23">
        <v>241.01</v>
      </c>
      <c r="G15" s="23">
        <v>8472.2900000000009</v>
      </c>
      <c r="H15" s="23">
        <v>338</v>
      </c>
      <c r="I15" s="23">
        <v>2863634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2863634</v>
      </c>
      <c r="T15" s="23">
        <v>2191266</v>
      </c>
      <c r="U15" s="23">
        <v>672368</v>
      </c>
      <c r="V15" s="23">
        <v>663896</v>
      </c>
      <c r="W15" s="23">
        <v>445430</v>
      </c>
      <c r="X15" s="23">
        <v>1556</v>
      </c>
      <c r="Y15" s="23">
        <v>94376362</v>
      </c>
      <c r="Z15" s="23">
        <v>8472</v>
      </c>
      <c r="AA15" s="23">
        <v>0</v>
      </c>
      <c r="AB15" s="23">
        <v>2855162</v>
      </c>
      <c r="AC15" s="23">
        <v>338</v>
      </c>
      <c r="AD15" s="23">
        <v>8447.2199999999993</v>
      </c>
      <c r="AE15" s="23">
        <v>248.48</v>
      </c>
      <c r="AF15" s="23">
        <v>8695.6999999999989</v>
      </c>
      <c r="AG15" s="23">
        <v>353</v>
      </c>
      <c r="AH15" s="23">
        <v>3069582</v>
      </c>
      <c r="AI15" s="23">
        <v>8472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3078054</v>
      </c>
      <c r="AS15" s="23">
        <v>2474315</v>
      </c>
      <c r="AT15" s="23">
        <v>603739</v>
      </c>
      <c r="AU15" s="23">
        <v>607399</v>
      </c>
      <c r="AV15" s="23">
        <v>439775</v>
      </c>
      <c r="AW15" s="23">
        <v>833</v>
      </c>
      <c r="AX15" s="23">
        <v>102375040</v>
      </c>
      <c r="AY15" s="23">
        <v>0</v>
      </c>
      <c r="AZ15" s="23">
        <v>3660</v>
      </c>
      <c r="BA15" s="23">
        <v>3078054</v>
      </c>
      <c r="BB15" s="23">
        <v>353</v>
      </c>
      <c r="BC15" s="23">
        <v>8719.7000000000007</v>
      </c>
      <c r="BD15" s="23">
        <v>256.93</v>
      </c>
      <c r="BE15" s="23">
        <v>8976.630000000001</v>
      </c>
      <c r="BF15" s="23">
        <v>362</v>
      </c>
      <c r="BG15" s="23">
        <v>3249540</v>
      </c>
      <c r="BH15" s="23">
        <v>0</v>
      </c>
      <c r="BI15" s="23">
        <v>-3686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3245854</v>
      </c>
      <c r="BR15" s="23">
        <v>2582991</v>
      </c>
      <c r="BS15" s="23">
        <v>662863</v>
      </c>
      <c r="BT15" s="23">
        <v>662863</v>
      </c>
      <c r="BU15" s="23">
        <v>446035</v>
      </c>
      <c r="BV15" s="23">
        <v>827</v>
      </c>
      <c r="BW15" s="23">
        <v>108504329</v>
      </c>
      <c r="BX15" s="23">
        <v>0</v>
      </c>
      <c r="BY15" s="23">
        <v>0</v>
      </c>
      <c r="BZ15" s="23">
        <v>3245854</v>
      </c>
      <c r="CA15" s="23">
        <v>362</v>
      </c>
      <c r="CB15" s="23">
        <v>8966.4500000000007</v>
      </c>
      <c r="CC15" s="23">
        <v>264.12</v>
      </c>
      <c r="CD15" s="23">
        <v>9230.5700000000015</v>
      </c>
      <c r="CE15" s="23">
        <v>356</v>
      </c>
      <c r="CF15" s="23">
        <v>3286083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55383</v>
      </c>
      <c r="CO15" s="23">
        <v>0</v>
      </c>
      <c r="CP15" s="23">
        <v>3341466</v>
      </c>
      <c r="CQ15" s="23">
        <v>2671007</v>
      </c>
      <c r="CR15" s="23">
        <v>670459</v>
      </c>
      <c r="CS15" s="23">
        <v>670459</v>
      </c>
      <c r="CT15" s="23">
        <v>451510</v>
      </c>
      <c r="CU15" s="23">
        <v>776</v>
      </c>
      <c r="CV15" s="23">
        <v>116256179</v>
      </c>
      <c r="CW15" s="23">
        <v>0</v>
      </c>
      <c r="CX15" s="23">
        <v>0</v>
      </c>
      <c r="CY15" s="23">
        <v>0</v>
      </c>
      <c r="CZ15" s="23">
        <v>3286083</v>
      </c>
      <c r="DA15" s="23">
        <v>356</v>
      </c>
      <c r="DB15" s="23">
        <v>9230.57</v>
      </c>
      <c r="DC15" s="23">
        <v>274.68</v>
      </c>
      <c r="DD15" s="23">
        <v>9505.25</v>
      </c>
      <c r="DE15" s="23">
        <v>347</v>
      </c>
      <c r="DF15" s="23">
        <v>3298322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85547</v>
      </c>
      <c r="DO15" s="23">
        <v>0</v>
      </c>
      <c r="DP15" s="23">
        <v>3383869</v>
      </c>
      <c r="DQ15" s="23">
        <v>2532643</v>
      </c>
      <c r="DR15" s="23">
        <v>851226</v>
      </c>
      <c r="DS15" s="23">
        <v>851226</v>
      </c>
      <c r="DT15" s="23">
        <v>466385</v>
      </c>
      <c r="DU15" s="23">
        <v>989</v>
      </c>
      <c r="DV15" s="23">
        <v>127632795</v>
      </c>
      <c r="DW15" s="23">
        <v>0</v>
      </c>
      <c r="DX15" s="23">
        <v>0</v>
      </c>
      <c r="DY15" s="23">
        <v>0</v>
      </c>
      <c r="DZ15" s="23">
        <v>3298322</v>
      </c>
      <c r="EA15" s="23">
        <v>347</v>
      </c>
      <c r="EB15" s="23">
        <v>9505.25</v>
      </c>
      <c r="EC15" s="23">
        <v>200</v>
      </c>
      <c r="ED15" s="23">
        <v>9705.25</v>
      </c>
      <c r="EE15" s="23">
        <v>341</v>
      </c>
      <c r="EF15" s="23">
        <v>3309490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23">
        <v>0</v>
      </c>
      <c r="EM15" s="23">
        <v>0</v>
      </c>
      <c r="EN15" s="23">
        <v>58232</v>
      </c>
      <c r="EO15" s="23">
        <v>0</v>
      </c>
      <c r="EP15" s="23">
        <v>3367722</v>
      </c>
      <c r="EQ15" s="23">
        <v>2376718</v>
      </c>
      <c r="ER15" s="23">
        <v>991004</v>
      </c>
      <c r="ES15" s="23">
        <v>991004</v>
      </c>
      <c r="ET15" s="23">
        <v>468835</v>
      </c>
      <c r="EU15" s="23">
        <v>497</v>
      </c>
      <c r="EV15" s="23">
        <v>130681436</v>
      </c>
      <c r="EW15" s="23">
        <v>0</v>
      </c>
      <c r="EX15" s="23">
        <v>0</v>
      </c>
      <c r="EY15" s="23">
        <v>0</v>
      </c>
      <c r="EZ15" s="23">
        <v>3309490</v>
      </c>
      <c r="FA15" s="23">
        <v>341</v>
      </c>
      <c r="FB15" s="23">
        <v>9705.25</v>
      </c>
      <c r="FC15" s="23">
        <v>200</v>
      </c>
      <c r="FD15" s="23">
        <v>9905.25</v>
      </c>
      <c r="FE15" s="23">
        <v>338</v>
      </c>
      <c r="FF15" s="23">
        <v>3347975</v>
      </c>
      <c r="FG15" s="23">
        <v>0</v>
      </c>
      <c r="FH15" s="23">
        <v>0</v>
      </c>
      <c r="FI15" s="23">
        <v>0</v>
      </c>
      <c r="FJ15" s="23">
        <v>0</v>
      </c>
      <c r="FK15" s="23">
        <v>0</v>
      </c>
      <c r="FL15" s="23">
        <v>0</v>
      </c>
      <c r="FM15" s="23">
        <v>0</v>
      </c>
      <c r="FN15" s="23">
        <v>29716</v>
      </c>
      <c r="FO15" s="23">
        <v>0</v>
      </c>
      <c r="FP15" s="23">
        <v>3377691</v>
      </c>
      <c r="FQ15" s="23">
        <v>2451608</v>
      </c>
      <c r="FR15" s="23">
        <v>926083</v>
      </c>
      <c r="FS15" s="23">
        <v>926083</v>
      </c>
      <c r="FT15" s="23">
        <v>473835</v>
      </c>
      <c r="FU15" s="23">
        <v>837</v>
      </c>
      <c r="FV15" s="23">
        <v>129862702</v>
      </c>
      <c r="FW15" s="23">
        <v>0</v>
      </c>
      <c r="FX15" s="23">
        <v>0</v>
      </c>
      <c r="FY15" s="23">
        <v>0</v>
      </c>
    </row>
    <row r="16" spans="1:181" x14ac:dyDescent="0.3">
      <c r="A16" s="23">
        <v>2450</v>
      </c>
      <c r="B16" s="23" t="s">
        <v>44</v>
      </c>
      <c r="C16" s="23">
        <v>18235609</v>
      </c>
      <c r="D16" s="23">
        <v>2133</v>
      </c>
      <c r="E16" s="23">
        <v>8549.2800000000007</v>
      </c>
      <c r="F16" s="23">
        <v>241.01</v>
      </c>
      <c r="G16" s="23">
        <v>8790.2900000000009</v>
      </c>
      <c r="H16" s="23">
        <v>2220</v>
      </c>
      <c r="I16" s="23">
        <v>19514444</v>
      </c>
      <c r="J16" s="23">
        <v>278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19514722</v>
      </c>
      <c r="T16" s="23">
        <v>7696560</v>
      </c>
      <c r="U16" s="23">
        <v>11818162</v>
      </c>
      <c r="V16" s="23">
        <v>11817619</v>
      </c>
      <c r="W16" s="23">
        <v>2219493</v>
      </c>
      <c r="X16" s="23">
        <v>23175</v>
      </c>
      <c r="Y16" s="23">
        <v>4183126775</v>
      </c>
      <c r="Z16" s="23">
        <v>543</v>
      </c>
      <c r="AA16" s="23">
        <v>0</v>
      </c>
      <c r="AB16" s="23">
        <v>19514179</v>
      </c>
      <c r="AC16" s="23">
        <v>2220</v>
      </c>
      <c r="AD16" s="23">
        <v>8790.17</v>
      </c>
      <c r="AE16" s="23">
        <v>248.48</v>
      </c>
      <c r="AF16" s="23">
        <v>9038.65</v>
      </c>
      <c r="AG16" s="23">
        <v>2289</v>
      </c>
      <c r="AH16" s="23">
        <v>20689470</v>
      </c>
      <c r="AI16" s="23">
        <v>543</v>
      </c>
      <c r="AJ16" s="23">
        <v>27123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20717136</v>
      </c>
      <c r="AS16" s="23">
        <v>8588983</v>
      </c>
      <c r="AT16" s="23">
        <v>12128153</v>
      </c>
      <c r="AU16" s="23">
        <v>12118424</v>
      </c>
      <c r="AV16" s="23">
        <v>2101351</v>
      </c>
      <c r="AW16" s="23">
        <v>32415</v>
      </c>
      <c r="AX16" s="23">
        <v>4861152580</v>
      </c>
      <c r="AY16" s="23">
        <v>9729</v>
      </c>
      <c r="AZ16" s="23">
        <v>0</v>
      </c>
      <c r="BA16" s="23">
        <v>20707407</v>
      </c>
      <c r="BB16" s="23">
        <v>2289</v>
      </c>
      <c r="BC16" s="23">
        <v>9046.49</v>
      </c>
      <c r="BD16" s="23">
        <v>256.93</v>
      </c>
      <c r="BE16" s="23">
        <v>9303.42</v>
      </c>
      <c r="BF16" s="23">
        <v>2302</v>
      </c>
      <c r="BG16" s="23">
        <v>21416473</v>
      </c>
      <c r="BH16" s="23">
        <v>9729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21426202</v>
      </c>
      <c r="BR16" s="23">
        <v>8321029</v>
      </c>
      <c r="BS16" s="23">
        <v>13105173</v>
      </c>
      <c r="BT16" s="23">
        <v>13104266</v>
      </c>
      <c r="BU16" s="23">
        <v>2115691</v>
      </c>
      <c r="BV16" s="23">
        <v>37338</v>
      </c>
      <c r="BW16" s="23">
        <v>5418690363</v>
      </c>
      <c r="BX16" s="23">
        <v>907</v>
      </c>
      <c r="BY16" s="23">
        <v>0</v>
      </c>
      <c r="BZ16" s="23">
        <v>21425295</v>
      </c>
      <c r="CA16" s="23">
        <v>2302</v>
      </c>
      <c r="CB16" s="23">
        <v>9307.25</v>
      </c>
      <c r="CC16" s="23">
        <v>264.12</v>
      </c>
      <c r="CD16" s="23">
        <v>9571.3700000000008</v>
      </c>
      <c r="CE16" s="23">
        <v>2286</v>
      </c>
      <c r="CF16" s="23">
        <v>21880152</v>
      </c>
      <c r="CG16" s="23">
        <v>907</v>
      </c>
      <c r="CH16" s="23">
        <v>10416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153142</v>
      </c>
      <c r="CO16" s="23">
        <v>0</v>
      </c>
      <c r="CP16" s="23">
        <v>22044617</v>
      </c>
      <c r="CQ16" s="23">
        <v>7070773</v>
      </c>
      <c r="CR16" s="23">
        <v>14973844</v>
      </c>
      <c r="CS16" s="23">
        <v>14972705</v>
      </c>
      <c r="CT16" s="23">
        <v>2113857</v>
      </c>
      <c r="CU16" s="23">
        <v>52416</v>
      </c>
      <c r="CV16" s="23">
        <v>5654864112</v>
      </c>
      <c r="CW16" s="23">
        <v>1139</v>
      </c>
      <c r="CX16" s="23">
        <v>0</v>
      </c>
      <c r="CY16" s="23">
        <v>0</v>
      </c>
      <c r="CZ16" s="23">
        <v>21891475</v>
      </c>
      <c r="DA16" s="23">
        <v>2286</v>
      </c>
      <c r="DB16" s="23">
        <v>9576.32</v>
      </c>
      <c r="DC16" s="23">
        <v>274.68</v>
      </c>
      <c r="DD16" s="23">
        <v>9851</v>
      </c>
      <c r="DE16" s="23">
        <v>2233</v>
      </c>
      <c r="DF16" s="23">
        <v>21997283</v>
      </c>
      <c r="DG16" s="23">
        <v>0</v>
      </c>
      <c r="DH16" s="23">
        <v>15659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522103</v>
      </c>
      <c r="DO16" s="23">
        <v>0</v>
      </c>
      <c r="DP16" s="23">
        <v>22535045</v>
      </c>
      <c r="DQ16" s="23">
        <v>6709072</v>
      </c>
      <c r="DR16" s="23">
        <v>15825973</v>
      </c>
      <c r="DS16" s="23">
        <v>15825376</v>
      </c>
      <c r="DT16" s="23">
        <v>2128502</v>
      </c>
      <c r="DU16" s="23">
        <v>78155</v>
      </c>
      <c r="DV16" s="23">
        <v>5884637249</v>
      </c>
      <c r="DW16" s="23">
        <v>597</v>
      </c>
      <c r="DX16" s="23">
        <v>0</v>
      </c>
      <c r="DY16" s="23">
        <v>0</v>
      </c>
      <c r="DZ16" s="23">
        <v>22012942</v>
      </c>
      <c r="EA16" s="23">
        <v>2233</v>
      </c>
      <c r="EB16" s="23">
        <v>9858.01</v>
      </c>
      <c r="EC16" s="23">
        <v>200</v>
      </c>
      <c r="ED16" s="23">
        <v>10058.01</v>
      </c>
      <c r="EE16" s="23">
        <v>2195</v>
      </c>
      <c r="EF16" s="23">
        <v>22077332</v>
      </c>
      <c r="EG16" s="23">
        <v>0</v>
      </c>
      <c r="EH16" s="23">
        <v>25333</v>
      </c>
      <c r="EI16" s="23">
        <v>0</v>
      </c>
      <c r="EJ16" s="23">
        <v>0</v>
      </c>
      <c r="EK16" s="23">
        <v>0</v>
      </c>
      <c r="EL16" s="23">
        <v>0</v>
      </c>
      <c r="EM16" s="23">
        <v>0</v>
      </c>
      <c r="EN16" s="23">
        <v>382204</v>
      </c>
      <c r="EO16" s="23">
        <v>0</v>
      </c>
      <c r="EP16" s="23">
        <v>22484869</v>
      </c>
      <c r="EQ16" s="23">
        <v>5690319</v>
      </c>
      <c r="ER16" s="23">
        <v>16794550</v>
      </c>
      <c r="ES16" s="23">
        <v>16794398</v>
      </c>
      <c r="ET16" s="23">
        <v>2072325</v>
      </c>
      <c r="EU16" s="23">
        <v>109779</v>
      </c>
      <c r="EV16" s="23">
        <v>5690254626</v>
      </c>
      <c r="EW16" s="23">
        <v>152</v>
      </c>
      <c r="EX16" s="23">
        <v>0</v>
      </c>
      <c r="EY16" s="23">
        <v>0</v>
      </c>
      <c r="EZ16" s="23">
        <v>22102665</v>
      </c>
      <c r="FA16" s="23">
        <v>2195</v>
      </c>
      <c r="FB16" s="23">
        <v>10069.549999999999</v>
      </c>
      <c r="FC16" s="23">
        <v>200</v>
      </c>
      <c r="FD16" s="23">
        <v>10269.549999999999</v>
      </c>
      <c r="FE16" s="23">
        <v>2170</v>
      </c>
      <c r="FF16" s="23">
        <v>22284924</v>
      </c>
      <c r="FG16" s="23">
        <v>0</v>
      </c>
      <c r="FH16" s="23">
        <v>28970</v>
      </c>
      <c r="FI16" s="23">
        <v>0</v>
      </c>
      <c r="FJ16" s="23">
        <v>0</v>
      </c>
      <c r="FK16" s="23">
        <v>0</v>
      </c>
      <c r="FL16" s="23">
        <v>0</v>
      </c>
      <c r="FM16" s="23">
        <v>0</v>
      </c>
      <c r="FN16" s="23">
        <v>256739</v>
      </c>
      <c r="FO16" s="23">
        <v>0</v>
      </c>
      <c r="FP16" s="23">
        <v>22570633</v>
      </c>
      <c r="FQ16" s="23">
        <v>4826830</v>
      </c>
      <c r="FR16" s="23">
        <v>17743803</v>
      </c>
      <c r="FS16" s="23">
        <v>17742668</v>
      </c>
      <c r="FT16" s="23">
        <v>2018514</v>
      </c>
      <c r="FU16" s="23">
        <v>104783</v>
      </c>
      <c r="FV16" s="23">
        <v>5530275528</v>
      </c>
      <c r="FW16" s="23">
        <v>1135</v>
      </c>
      <c r="FX16" s="23">
        <v>0</v>
      </c>
      <c r="FY16" s="23">
        <v>0</v>
      </c>
    </row>
    <row r="17" spans="1:181" x14ac:dyDescent="0.3">
      <c r="A17" s="23">
        <v>170</v>
      </c>
      <c r="B17" s="23" t="s">
        <v>45</v>
      </c>
      <c r="C17" s="23">
        <v>18068413</v>
      </c>
      <c r="D17" s="23">
        <v>2281</v>
      </c>
      <c r="E17" s="23">
        <v>7921.27</v>
      </c>
      <c r="F17" s="23">
        <v>241.01</v>
      </c>
      <c r="G17" s="23">
        <v>8162.2800000000007</v>
      </c>
      <c r="H17" s="23">
        <v>2266</v>
      </c>
      <c r="I17" s="23">
        <v>18495726</v>
      </c>
      <c r="J17" s="23">
        <v>0</v>
      </c>
      <c r="K17" s="23">
        <v>22751</v>
      </c>
      <c r="L17" s="23">
        <v>0</v>
      </c>
      <c r="M17" s="23">
        <v>79161</v>
      </c>
      <c r="N17" s="23">
        <v>0</v>
      </c>
      <c r="O17" s="23">
        <v>0</v>
      </c>
      <c r="P17" s="23">
        <v>0</v>
      </c>
      <c r="Q17" s="23">
        <v>89785</v>
      </c>
      <c r="R17" s="23">
        <v>0</v>
      </c>
      <c r="S17" s="23">
        <v>18687423</v>
      </c>
      <c r="T17" s="23">
        <v>14458807</v>
      </c>
      <c r="U17" s="23">
        <v>4228616</v>
      </c>
      <c r="V17" s="23">
        <v>4228616</v>
      </c>
      <c r="W17" s="23">
        <v>1050000</v>
      </c>
      <c r="X17" s="23">
        <v>18624</v>
      </c>
      <c r="Y17" s="23">
        <v>549885204</v>
      </c>
      <c r="Z17" s="23">
        <v>0</v>
      </c>
      <c r="AA17" s="23">
        <v>0</v>
      </c>
      <c r="AB17" s="23">
        <v>18597638</v>
      </c>
      <c r="AC17" s="23">
        <v>2266</v>
      </c>
      <c r="AD17" s="23">
        <v>8207.25</v>
      </c>
      <c r="AE17" s="23">
        <v>248.48</v>
      </c>
      <c r="AF17" s="23">
        <v>8455.73</v>
      </c>
      <c r="AG17" s="23">
        <v>2241</v>
      </c>
      <c r="AH17" s="23">
        <v>18949291</v>
      </c>
      <c r="AI17" s="23">
        <v>0</v>
      </c>
      <c r="AJ17" s="23">
        <v>0</v>
      </c>
      <c r="AK17" s="23">
        <v>0</v>
      </c>
      <c r="AL17" s="23">
        <v>29533</v>
      </c>
      <c r="AM17" s="23">
        <v>0</v>
      </c>
      <c r="AN17" s="23">
        <v>0</v>
      </c>
      <c r="AO17" s="23">
        <v>0</v>
      </c>
      <c r="AP17" s="23">
        <v>160659</v>
      </c>
      <c r="AQ17" s="23">
        <v>0</v>
      </c>
      <c r="AR17" s="23">
        <v>19139483</v>
      </c>
      <c r="AS17" s="23">
        <v>14888686</v>
      </c>
      <c r="AT17" s="23">
        <v>4250797</v>
      </c>
      <c r="AU17" s="23">
        <v>4250797</v>
      </c>
      <c r="AV17" s="23">
        <v>810000</v>
      </c>
      <c r="AW17" s="23">
        <v>21476</v>
      </c>
      <c r="AX17" s="23">
        <v>596570769</v>
      </c>
      <c r="AY17" s="23">
        <v>0</v>
      </c>
      <c r="AZ17" s="23">
        <v>0</v>
      </c>
      <c r="BA17" s="23">
        <v>18978824</v>
      </c>
      <c r="BB17" s="23">
        <v>2241</v>
      </c>
      <c r="BC17" s="23">
        <v>8468.91</v>
      </c>
      <c r="BD17" s="23">
        <v>256.93</v>
      </c>
      <c r="BE17" s="23">
        <v>8725.84</v>
      </c>
      <c r="BF17" s="23">
        <v>2221</v>
      </c>
      <c r="BG17" s="23">
        <v>19380091</v>
      </c>
      <c r="BH17" s="23">
        <v>0</v>
      </c>
      <c r="BI17" s="23">
        <v>61696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130888</v>
      </c>
      <c r="BP17" s="23">
        <v>0</v>
      </c>
      <c r="BQ17" s="23">
        <v>19572675</v>
      </c>
      <c r="BR17" s="23">
        <v>15312503</v>
      </c>
      <c r="BS17" s="23">
        <v>4260172</v>
      </c>
      <c r="BT17" s="23">
        <v>4268897</v>
      </c>
      <c r="BU17" s="23">
        <v>75000</v>
      </c>
      <c r="BV17" s="23">
        <v>19472</v>
      </c>
      <c r="BW17" s="23">
        <v>659728738</v>
      </c>
      <c r="BX17" s="23">
        <v>0</v>
      </c>
      <c r="BY17" s="23">
        <v>8725</v>
      </c>
      <c r="BZ17" s="23">
        <v>19441787</v>
      </c>
      <c r="CA17" s="23">
        <v>2221</v>
      </c>
      <c r="CB17" s="23">
        <v>8753.6200000000008</v>
      </c>
      <c r="CC17" s="23">
        <v>264.12</v>
      </c>
      <c r="CD17" s="23">
        <v>9017.7400000000016</v>
      </c>
      <c r="CE17" s="23">
        <v>2198</v>
      </c>
      <c r="CF17" s="23">
        <v>19820993</v>
      </c>
      <c r="CG17" s="23">
        <v>0</v>
      </c>
      <c r="CH17" s="23">
        <v>0</v>
      </c>
      <c r="CI17" s="23">
        <v>0</v>
      </c>
      <c r="CJ17" s="23">
        <v>18005</v>
      </c>
      <c r="CK17" s="23">
        <v>0</v>
      </c>
      <c r="CL17" s="23">
        <v>0</v>
      </c>
      <c r="CM17" s="23">
        <v>0</v>
      </c>
      <c r="CN17" s="23">
        <v>207408</v>
      </c>
      <c r="CO17" s="23">
        <v>0</v>
      </c>
      <c r="CP17" s="23">
        <v>20046406</v>
      </c>
      <c r="CQ17" s="23">
        <v>14971337</v>
      </c>
      <c r="CR17" s="23">
        <v>5075069</v>
      </c>
      <c r="CS17" s="23">
        <v>5075068</v>
      </c>
      <c r="CT17" s="23">
        <v>75000</v>
      </c>
      <c r="CU17" s="23">
        <v>16203</v>
      </c>
      <c r="CV17" s="23">
        <v>655952311</v>
      </c>
      <c r="CW17" s="23">
        <v>1</v>
      </c>
      <c r="CX17" s="23">
        <v>0</v>
      </c>
      <c r="CY17" s="23">
        <v>0</v>
      </c>
      <c r="CZ17" s="23">
        <v>19838998</v>
      </c>
      <c r="DA17" s="23">
        <v>2198</v>
      </c>
      <c r="DB17" s="23">
        <v>9025.93</v>
      </c>
      <c r="DC17" s="23">
        <v>274.68</v>
      </c>
      <c r="DD17" s="23">
        <v>9300.61</v>
      </c>
      <c r="DE17" s="23">
        <v>2203</v>
      </c>
      <c r="DF17" s="23">
        <v>20489244</v>
      </c>
      <c r="DG17" s="23">
        <v>0</v>
      </c>
      <c r="DH17" s="23">
        <v>-19375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3">
        <v>0</v>
      </c>
      <c r="DP17" s="23">
        <v>20469869</v>
      </c>
      <c r="DQ17" s="23">
        <v>16089811</v>
      </c>
      <c r="DR17" s="23">
        <v>4380058</v>
      </c>
      <c r="DS17" s="23">
        <v>4389358</v>
      </c>
      <c r="DT17" s="23">
        <v>75000</v>
      </c>
      <c r="DU17" s="23">
        <v>16478</v>
      </c>
      <c r="DV17" s="23">
        <v>703309020</v>
      </c>
      <c r="DW17" s="23">
        <v>0</v>
      </c>
      <c r="DX17" s="23">
        <v>9300</v>
      </c>
      <c r="DY17" s="23">
        <v>0</v>
      </c>
      <c r="DZ17" s="23">
        <v>20469869</v>
      </c>
      <c r="EA17" s="23">
        <v>2203</v>
      </c>
      <c r="EB17" s="23">
        <v>9291.82</v>
      </c>
      <c r="EC17" s="23">
        <v>200</v>
      </c>
      <c r="ED17" s="23">
        <v>9491.82</v>
      </c>
      <c r="EE17" s="23">
        <v>2200</v>
      </c>
      <c r="EF17" s="23">
        <v>20882004</v>
      </c>
      <c r="EG17" s="23">
        <v>0</v>
      </c>
      <c r="EH17" s="23">
        <v>17576</v>
      </c>
      <c r="EI17" s="23">
        <v>0</v>
      </c>
      <c r="EJ17" s="23">
        <v>0</v>
      </c>
      <c r="EK17" s="23">
        <v>0</v>
      </c>
      <c r="EL17" s="23">
        <v>0</v>
      </c>
      <c r="EM17" s="23">
        <v>0</v>
      </c>
      <c r="EN17" s="23">
        <v>28475</v>
      </c>
      <c r="EO17" s="23">
        <v>0</v>
      </c>
      <c r="EP17" s="23">
        <v>20928055</v>
      </c>
      <c r="EQ17" s="23">
        <v>15919019</v>
      </c>
      <c r="ER17" s="23">
        <v>5009036</v>
      </c>
      <c r="ES17" s="23">
        <v>5009036</v>
      </c>
      <c r="ET17" s="23">
        <v>75000</v>
      </c>
      <c r="EU17" s="23">
        <v>20732</v>
      </c>
      <c r="EV17" s="23">
        <v>691477455</v>
      </c>
      <c r="EW17" s="23">
        <v>0</v>
      </c>
      <c r="EX17" s="23">
        <v>0</v>
      </c>
      <c r="EY17" s="23">
        <v>0</v>
      </c>
      <c r="EZ17" s="23">
        <v>20899580</v>
      </c>
      <c r="FA17" s="23">
        <v>2200</v>
      </c>
      <c r="FB17" s="23">
        <v>9499.81</v>
      </c>
      <c r="FC17" s="23">
        <v>200</v>
      </c>
      <c r="FD17" s="23">
        <v>9699.81</v>
      </c>
      <c r="FE17" s="23">
        <v>2193</v>
      </c>
      <c r="FF17" s="23">
        <v>21271683</v>
      </c>
      <c r="FG17" s="23">
        <v>0</v>
      </c>
      <c r="FH17" s="23">
        <v>0</v>
      </c>
      <c r="FI17" s="23">
        <v>0</v>
      </c>
      <c r="FJ17" s="23">
        <v>213086</v>
      </c>
      <c r="FK17" s="23">
        <v>0</v>
      </c>
      <c r="FL17" s="23">
        <v>0</v>
      </c>
      <c r="FM17" s="23">
        <v>0</v>
      </c>
      <c r="FN17" s="23">
        <v>67899</v>
      </c>
      <c r="FO17" s="23">
        <v>0</v>
      </c>
      <c r="FP17" s="23">
        <v>21552668</v>
      </c>
      <c r="FQ17" s="23">
        <v>15906440</v>
      </c>
      <c r="FR17" s="23">
        <v>5646228</v>
      </c>
      <c r="FS17" s="23">
        <v>5454927</v>
      </c>
      <c r="FT17" s="23">
        <v>0</v>
      </c>
      <c r="FU17" s="23">
        <v>21785</v>
      </c>
      <c r="FV17" s="23">
        <v>681242878</v>
      </c>
      <c r="FW17" s="23">
        <v>191301</v>
      </c>
      <c r="FX17" s="23">
        <v>0</v>
      </c>
      <c r="FY17" s="23">
        <v>0</v>
      </c>
    </row>
    <row r="18" spans="1:181" x14ac:dyDescent="0.3">
      <c r="A18" s="23">
        <v>182</v>
      </c>
      <c r="B18" s="23" t="s">
        <v>46</v>
      </c>
      <c r="C18" s="23">
        <v>25272961</v>
      </c>
      <c r="D18" s="23">
        <v>3092</v>
      </c>
      <c r="E18" s="23">
        <v>8173.66</v>
      </c>
      <c r="F18" s="23">
        <v>241.01</v>
      </c>
      <c r="G18" s="23">
        <v>8414.67</v>
      </c>
      <c r="H18" s="23">
        <v>3017</v>
      </c>
      <c r="I18" s="23">
        <v>25387059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471222</v>
      </c>
      <c r="R18" s="23">
        <v>0</v>
      </c>
      <c r="S18" s="23">
        <v>25858281</v>
      </c>
      <c r="T18" s="23">
        <v>13172745</v>
      </c>
      <c r="U18" s="23">
        <v>12685536</v>
      </c>
      <c r="V18" s="23">
        <v>12685536</v>
      </c>
      <c r="W18" s="23">
        <v>1743997</v>
      </c>
      <c r="X18" s="23">
        <v>277341</v>
      </c>
      <c r="Y18" s="23">
        <v>1495446837</v>
      </c>
      <c r="Z18" s="23">
        <v>0</v>
      </c>
      <c r="AA18" s="23">
        <v>0</v>
      </c>
      <c r="AB18" s="23">
        <v>25387059</v>
      </c>
      <c r="AC18" s="23">
        <v>3017</v>
      </c>
      <c r="AD18" s="23">
        <v>8414.67</v>
      </c>
      <c r="AE18" s="23">
        <v>248.48</v>
      </c>
      <c r="AF18" s="23">
        <v>8663.15</v>
      </c>
      <c r="AG18" s="23">
        <v>2958</v>
      </c>
      <c r="AH18" s="23">
        <v>25625598</v>
      </c>
      <c r="AI18" s="23">
        <v>0</v>
      </c>
      <c r="AJ18" s="23">
        <v>47500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381179</v>
      </c>
      <c r="AQ18" s="23">
        <v>0</v>
      </c>
      <c r="AR18" s="23">
        <v>26054277</v>
      </c>
      <c r="AS18" s="23">
        <v>13808355</v>
      </c>
      <c r="AT18" s="23">
        <v>12245922</v>
      </c>
      <c r="AU18" s="23">
        <v>12245920</v>
      </c>
      <c r="AV18" s="23">
        <v>1716320</v>
      </c>
      <c r="AW18" s="23">
        <v>282155</v>
      </c>
      <c r="AX18" s="23">
        <v>1571581249</v>
      </c>
      <c r="AY18" s="23">
        <v>2</v>
      </c>
      <c r="AZ18" s="23">
        <v>0</v>
      </c>
      <c r="BA18" s="23">
        <v>25673098</v>
      </c>
      <c r="BB18" s="23">
        <v>2958</v>
      </c>
      <c r="BC18" s="23">
        <v>8679.2099999999991</v>
      </c>
      <c r="BD18" s="23">
        <v>256.93</v>
      </c>
      <c r="BE18" s="23">
        <v>8936.14</v>
      </c>
      <c r="BF18" s="23">
        <v>2867</v>
      </c>
      <c r="BG18" s="23">
        <v>25619913</v>
      </c>
      <c r="BH18" s="23">
        <v>0</v>
      </c>
      <c r="BI18" s="23">
        <v>55180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607658</v>
      </c>
      <c r="BP18" s="23">
        <v>0</v>
      </c>
      <c r="BQ18" s="23">
        <v>26282751</v>
      </c>
      <c r="BR18" s="23">
        <v>13864962</v>
      </c>
      <c r="BS18" s="23">
        <v>12417789</v>
      </c>
      <c r="BT18" s="23">
        <v>12417789</v>
      </c>
      <c r="BU18" s="23">
        <v>1685586</v>
      </c>
      <c r="BV18" s="23">
        <v>321039</v>
      </c>
      <c r="BW18" s="23">
        <v>1651531026</v>
      </c>
      <c r="BX18" s="23">
        <v>0</v>
      </c>
      <c r="BY18" s="23">
        <v>0</v>
      </c>
      <c r="BZ18" s="23">
        <v>25675093</v>
      </c>
      <c r="CA18" s="23">
        <v>2867</v>
      </c>
      <c r="CB18" s="23">
        <v>8955.39</v>
      </c>
      <c r="CC18" s="23">
        <v>264.12</v>
      </c>
      <c r="CD18" s="23">
        <v>9219.51</v>
      </c>
      <c r="CE18" s="23">
        <v>2768</v>
      </c>
      <c r="CF18" s="23">
        <v>25519604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912731</v>
      </c>
      <c r="CO18" s="23">
        <v>0</v>
      </c>
      <c r="CP18" s="23">
        <v>26587824</v>
      </c>
      <c r="CQ18" s="23">
        <v>12856023</v>
      </c>
      <c r="CR18" s="23">
        <v>13731801</v>
      </c>
      <c r="CS18" s="23">
        <v>13497696</v>
      </c>
      <c r="CT18" s="23">
        <v>1787261</v>
      </c>
      <c r="CU18" s="23">
        <v>271536</v>
      </c>
      <c r="CV18" s="23">
        <v>1715750602</v>
      </c>
      <c r="CW18" s="23">
        <v>234105</v>
      </c>
      <c r="CX18" s="23">
        <v>0</v>
      </c>
      <c r="CY18" s="23">
        <v>155489</v>
      </c>
      <c r="CZ18" s="23">
        <v>25519604</v>
      </c>
      <c r="DA18" s="23">
        <v>2768</v>
      </c>
      <c r="DB18" s="23">
        <v>9219.51</v>
      </c>
      <c r="DC18" s="23">
        <v>274.68</v>
      </c>
      <c r="DD18" s="23">
        <v>9494.19</v>
      </c>
      <c r="DE18" s="23">
        <v>2690</v>
      </c>
      <c r="DF18" s="23">
        <v>25539371</v>
      </c>
      <c r="DG18" s="23">
        <v>0</v>
      </c>
      <c r="DH18" s="23">
        <v>40000</v>
      </c>
      <c r="DI18" s="23">
        <v>0</v>
      </c>
      <c r="DJ18" s="23">
        <v>0</v>
      </c>
      <c r="DK18" s="23">
        <v>0</v>
      </c>
      <c r="DL18" s="23">
        <v>0</v>
      </c>
      <c r="DM18" s="23">
        <v>0</v>
      </c>
      <c r="DN18" s="23">
        <v>740547</v>
      </c>
      <c r="DO18" s="23">
        <v>0</v>
      </c>
      <c r="DP18" s="23">
        <v>26319918</v>
      </c>
      <c r="DQ18" s="23">
        <v>12571430</v>
      </c>
      <c r="DR18" s="23">
        <v>13748488</v>
      </c>
      <c r="DS18" s="23">
        <v>13748488</v>
      </c>
      <c r="DT18" s="23">
        <v>1974354</v>
      </c>
      <c r="DU18" s="23">
        <v>279069</v>
      </c>
      <c r="DV18" s="23">
        <v>1738324901</v>
      </c>
      <c r="DW18" s="23">
        <v>0</v>
      </c>
      <c r="DX18" s="23">
        <v>0</v>
      </c>
      <c r="DY18" s="23">
        <v>0</v>
      </c>
      <c r="DZ18" s="23">
        <v>25579371</v>
      </c>
      <c r="EA18" s="23">
        <v>2690</v>
      </c>
      <c r="EB18" s="23">
        <v>9509.06</v>
      </c>
      <c r="EC18" s="23">
        <v>200</v>
      </c>
      <c r="ED18" s="23">
        <v>9709.06</v>
      </c>
      <c r="EE18" s="23">
        <v>2648</v>
      </c>
      <c r="EF18" s="23">
        <v>25709591</v>
      </c>
      <c r="EG18" s="23">
        <v>0</v>
      </c>
      <c r="EH18" s="23">
        <v>0</v>
      </c>
      <c r="EI18" s="23">
        <v>0</v>
      </c>
      <c r="EJ18" s="23">
        <v>0</v>
      </c>
      <c r="EK18" s="23">
        <v>0</v>
      </c>
      <c r="EL18" s="23">
        <v>0</v>
      </c>
      <c r="EM18" s="23">
        <v>0</v>
      </c>
      <c r="EN18" s="23">
        <v>407781</v>
      </c>
      <c r="EO18" s="23">
        <v>0</v>
      </c>
      <c r="EP18" s="23">
        <v>26117372</v>
      </c>
      <c r="EQ18" s="23">
        <v>12039334</v>
      </c>
      <c r="ER18" s="23">
        <v>14078038</v>
      </c>
      <c r="ES18" s="23">
        <v>14078038</v>
      </c>
      <c r="ET18" s="23">
        <v>4537756</v>
      </c>
      <c r="EU18" s="23">
        <v>700254</v>
      </c>
      <c r="EV18" s="23">
        <v>2039388743</v>
      </c>
      <c r="EW18" s="23">
        <v>0</v>
      </c>
      <c r="EX18" s="23">
        <v>0</v>
      </c>
      <c r="EY18" s="23">
        <v>0</v>
      </c>
      <c r="EZ18" s="23">
        <v>25709591</v>
      </c>
      <c r="FA18" s="23">
        <v>2648</v>
      </c>
      <c r="FB18" s="23">
        <v>9709.06</v>
      </c>
      <c r="FC18" s="23">
        <v>200</v>
      </c>
      <c r="FD18" s="23">
        <v>9909.06</v>
      </c>
      <c r="FE18" s="23">
        <v>2590</v>
      </c>
      <c r="FF18" s="23">
        <v>25664465</v>
      </c>
      <c r="FG18" s="23">
        <v>0</v>
      </c>
      <c r="FH18" s="23">
        <v>56175</v>
      </c>
      <c r="FI18" s="23">
        <v>0</v>
      </c>
      <c r="FJ18" s="23">
        <v>0</v>
      </c>
      <c r="FK18" s="23">
        <v>0</v>
      </c>
      <c r="FL18" s="23">
        <v>0</v>
      </c>
      <c r="FM18" s="23">
        <v>0</v>
      </c>
      <c r="FN18" s="23">
        <v>574725</v>
      </c>
      <c r="FO18" s="23">
        <v>0</v>
      </c>
      <c r="FP18" s="23">
        <v>26340491</v>
      </c>
      <c r="FQ18" s="23">
        <v>10211658</v>
      </c>
      <c r="FR18" s="23">
        <v>16128833</v>
      </c>
      <c r="FS18" s="23">
        <v>16128833</v>
      </c>
      <c r="FT18" s="23">
        <v>2291472</v>
      </c>
      <c r="FU18" s="23">
        <v>504765</v>
      </c>
      <c r="FV18" s="23">
        <v>1976828640</v>
      </c>
      <c r="FW18" s="23">
        <v>0</v>
      </c>
      <c r="FX18" s="23">
        <v>0</v>
      </c>
      <c r="FY18" s="23">
        <v>45126</v>
      </c>
    </row>
    <row r="19" spans="1:181" x14ac:dyDescent="0.3">
      <c r="A19" s="23">
        <v>196</v>
      </c>
      <c r="B19" s="23" t="s">
        <v>47</v>
      </c>
      <c r="C19" s="23">
        <v>4773264</v>
      </c>
      <c r="D19" s="23">
        <v>547</v>
      </c>
      <c r="E19" s="23">
        <v>8726.26</v>
      </c>
      <c r="F19" s="23">
        <v>241.01</v>
      </c>
      <c r="G19" s="23">
        <v>8967.27</v>
      </c>
      <c r="H19" s="23">
        <v>546</v>
      </c>
      <c r="I19" s="23">
        <v>4896129</v>
      </c>
      <c r="J19" s="23">
        <v>0</v>
      </c>
      <c r="K19" s="23">
        <v>3283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8967</v>
      </c>
      <c r="R19" s="23">
        <v>0</v>
      </c>
      <c r="S19" s="23">
        <v>4908379</v>
      </c>
      <c r="T19" s="23">
        <v>3309761</v>
      </c>
      <c r="U19" s="23">
        <v>1598618</v>
      </c>
      <c r="V19" s="23">
        <v>1595811</v>
      </c>
      <c r="W19" s="23">
        <v>0</v>
      </c>
      <c r="X19" s="23">
        <v>1083</v>
      </c>
      <c r="Y19" s="23">
        <v>154342982</v>
      </c>
      <c r="Z19" s="23">
        <v>2807</v>
      </c>
      <c r="AA19" s="23">
        <v>0</v>
      </c>
      <c r="AB19" s="23">
        <v>4899412</v>
      </c>
      <c r="AC19" s="23">
        <v>546</v>
      </c>
      <c r="AD19" s="23">
        <v>8973.2800000000007</v>
      </c>
      <c r="AE19" s="23">
        <v>248.48</v>
      </c>
      <c r="AF19" s="23">
        <v>9221.76</v>
      </c>
      <c r="AG19" s="23">
        <v>542</v>
      </c>
      <c r="AH19" s="23">
        <v>4998194</v>
      </c>
      <c r="AI19" s="23">
        <v>0</v>
      </c>
      <c r="AJ19" s="23">
        <v>25739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27665</v>
      </c>
      <c r="AQ19" s="23">
        <v>0</v>
      </c>
      <c r="AR19" s="23">
        <v>5051598</v>
      </c>
      <c r="AS19" s="23">
        <v>3608238</v>
      </c>
      <c r="AT19" s="23">
        <v>1443360</v>
      </c>
      <c r="AU19" s="23">
        <v>1443360</v>
      </c>
      <c r="AV19" s="23">
        <v>0</v>
      </c>
      <c r="AW19" s="23">
        <v>1004</v>
      </c>
      <c r="AX19" s="23">
        <v>165007914</v>
      </c>
      <c r="AY19" s="23">
        <v>0</v>
      </c>
      <c r="AZ19" s="23">
        <v>0</v>
      </c>
      <c r="BA19" s="23">
        <v>5023933</v>
      </c>
      <c r="BB19" s="23">
        <v>542</v>
      </c>
      <c r="BC19" s="23">
        <v>9269.25</v>
      </c>
      <c r="BD19" s="23">
        <v>256.93</v>
      </c>
      <c r="BE19" s="23">
        <v>9526.18</v>
      </c>
      <c r="BF19" s="23">
        <v>539</v>
      </c>
      <c r="BG19" s="23">
        <v>5134611</v>
      </c>
      <c r="BH19" s="23">
        <v>0</v>
      </c>
      <c r="BI19" s="23">
        <v>23739</v>
      </c>
      <c r="BJ19" s="23">
        <v>0</v>
      </c>
      <c r="BK19" s="23">
        <v>0</v>
      </c>
      <c r="BL19" s="23">
        <v>0</v>
      </c>
      <c r="BM19" s="23">
        <v>0</v>
      </c>
      <c r="BN19" s="23">
        <v>250000</v>
      </c>
      <c r="BO19" s="23">
        <v>19052</v>
      </c>
      <c r="BP19" s="23">
        <v>0</v>
      </c>
      <c r="BQ19" s="23">
        <v>5427402</v>
      </c>
      <c r="BR19" s="23">
        <v>3666697</v>
      </c>
      <c r="BS19" s="23">
        <v>1760705</v>
      </c>
      <c r="BT19" s="23">
        <v>1760705</v>
      </c>
      <c r="BU19" s="23">
        <v>46615</v>
      </c>
      <c r="BV19" s="23">
        <v>1008</v>
      </c>
      <c r="BW19" s="23">
        <v>182075104</v>
      </c>
      <c r="BX19" s="23">
        <v>0</v>
      </c>
      <c r="BY19" s="23">
        <v>0</v>
      </c>
      <c r="BZ19" s="23">
        <v>5158350</v>
      </c>
      <c r="CA19" s="23">
        <v>539</v>
      </c>
      <c r="CB19" s="23">
        <v>9570.2199999999993</v>
      </c>
      <c r="CC19" s="23">
        <v>264.12</v>
      </c>
      <c r="CD19" s="23">
        <v>9834.34</v>
      </c>
      <c r="CE19" s="23">
        <v>537</v>
      </c>
      <c r="CF19" s="23">
        <v>5281041</v>
      </c>
      <c r="CG19" s="23">
        <v>0</v>
      </c>
      <c r="CH19" s="23">
        <v>29238</v>
      </c>
      <c r="CI19" s="23">
        <v>0</v>
      </c>
      <c r="CJ19" s="23">
        <v>0</v>
      </c>
      <c r="CK19" s="23">
        <v>0</v>
      </c>
      <c r="CL19" s="23">
        <v>0</v>
      </c>
      <c r="CM19" s="23">
        <v>350000</v>
      </c>
      <c r="CN19" s="23">
        <v>19669</v>
      </c>
      <c r="CO19" s="23">
        <v>0</v>
      </c>
      <c r="CP19" s="23">
        <v>5679948</v>
      </c>
      <c r="CQ19" s="23">
        <v>3688376</v>
      </c>
      <c r="CR19" s="23">
        <v>1991572</v>
      </c>
      <c r="CS19" s="23">
        <v>1991572</v>
      </c>
      <c r="CT19" s="23">
        <v>64725</v>
      </c>
      <c r="CU19" s="23">
        <v>907</v>
      </c>
      <c r="CV19" s="23">
        <v>197757708</v>
      </c>
      <c r="CW19" s="23">
        <v>0</v>
      </c>
      <c r="CX19" s="23">
        <v>0</v>
      </c>
      <c r="CY19" s="23">
        <v>0</v>
      </c>
      <c r="CZ19" s="23">
        <v>5310279</v>
      </c>
      <c r="DA19" s="23">
        <v>537</v>
      </c>
      <c r="DB19" s="23">
        <v>9888.7900000000009</v>
      </c>
      <c r="DC19" s="23">
        <v>274.68</v>
      </c>
      <c r="DD19" s="23">
        <v>10163.470000000001</v>
      </c>
      <c r="DE19" s="23">
        <v>532</v>
      </c>
      <c r="DF19" s="23">
        <v>5406966</v>
      </c>
      <c r="DG19" s="23">
        <v>0</v>
      </c>
      <c r="DH19" s="23">
        <v>36712</v>
      </c>
      <c r="DI19" s="23">
        <v>0</v>
      </c>
      <c r="DJ19" s="23">
        <v>0</v>
      </c>
      <c r="DK19" s="23">
        <v>0</v>
      </c>
      <c r="DL19" s="23">
        <v>0</v>
      </c>
      <c r="DM19" s="23">
        <v>450000</v>
      </c>
      <c r="DN19" s="23">
        <v>50817</v>
      </c>
      <c r="DO19" s="23">
        <v>0</v>
      </c>
      <c r="DP19" s="23">
        <v>5944495</v>
      </c>
      <c r="DQ19" s="23">
        <v>3855824</v>
      </c>
      <c r="DR19" s="23">
        <v>2088671</v>
      </c>
      <c r="DS19" s="23">
        <v>2088671</v>
      </c>
      <c r="DT19" s="23">
        <v>77442</v>
      </c>
      <c r="DU19" s="23">
        <v>1311</v>
      </c>
      <c r="DV19" s="23">
        <v>200855480</v>
      </c>
      <c r="DW19" s="23">
        <v>0</v>
      </c>
      <c r="DX19" s="23">
        <v>0</v>
      </c>
      <c r="DY19" s="23">
        <v>0</v>
      </c>
      <c r="DZ19" s="23">
        <v>5443678</v>
      </c>
      <c r="EA19" s="23">
        <v>532</v>
      </c>
      <c r="EB19" s="23">
        <v>10232.48</v>
      </c>
      <c r="EC19" s="23">
        <v>200</v>
      </c>
      <c r="ED19" s="23">
        <v>10432.48</v>
      </c>
      <c r="EE19" s="23">
        <v>528</v>
      </c>
      <c r="EF19" s="23">
        <v>5508349</v>
      </c>
      <c r="EG19" s="23">
        <v>0</v>
      </c>
      <c r="EH19" s="23">
        <v>19670</v>
      </c>
      <c r="EI19" s="23">
        <v>0</v>
      </c>
      <c r="EJ19" s="23">
        <v>0</v>
      </c>
      <c r="EK19" s="23">
        <v>0</v>
      </c>
      <c r="EL19" s="23">
        <v>0</v>
      </c>
      <c r="EM19" s="23">
        <v>500000</v>
      </c>
      <c r="EN19" s="23">
        <v>41730</v>
      </c>
      <c r="EO19" s="23">
        <v>0</v>
      </c>
      <c r="EP19" s="23">
        <v>6069749</v>
      </c>
      <c r="EQ19" s="23">
        <v>3858101</v>
      </c>
      <c r="ER19" s="23">
        <v>2211648</v>
      </c>
      <c r="ES19" s="23">
        <v>2211647</v>
      </c>
      <c r="ET19" s="23">
        <v>29109</v>
      </c>
      <c r="EU19" s="23">
        <v>2648</v>
      </c>
      <c r="EV19" s="23">
        <v>204536395</v>
      </c>
      <c r="EW19" s="23">
        <v>1</v>
      </c>
      <c r="EX19" s="23">
        <v>0</v>
      </c>
      <c r="EY19" s="23">
        <v>0</v>
      </c>
      <c r="EZ19" s="23">
        <v>5528019</v>
      </c>
      <c r="FA19" s="23">
        <v>528</v>
      </c>
      <c r="FB19" s="23">
        <v>10469.73</v>
      </c>
      <c r="FC19" s="23">
        <v>200</v>
      </c>
      <c r="FD19" s="23">
        <v>10669.73</v>
      </c>
      <c r="FE19" s="23">
        <v>524</v>
      </c>
      <c r="FF19" s="23">
        <v>5590939</v>
      </c>
      <c r="FG19" s="23">
        <v>0</v>
      </c>
      <c r="FH19" s="23">
        <v>0</v>
      </c>
      <c r="FI19" s="23">
        <v>0</v>
      </c>
      <c r="FJ19" s="23">
        <v>0</v>
      </c>
      <c r="FK19" s="23">
        <v>0</v>
      </c>
      <c r="FL19" s="23">
        <v>0</v>
      </c>
      <c r="FM19" s="23">
        <v>500000</v>
      </c>
      <c r="FN19" s="23">
        <v>42679</v>
      </c>
      <c r="FO19" s="23">
        <v>0</v>
      </c>
      <c r="FP19" s="23">
        <v>6133618</v>
      </c>
      <c r="FQ19" s="23">
        <v>3653848</v>
      </c>
      <c r="FR19" s="23">
        <v>2479770</v>
      </c>
      <c r="FS19" s="23">
        <v>2363446</v>
      </c>
      <c r="FT19" s="23">
        <v>12717</v>
      </c>
      <c r="FU19" s="23">
        <v>2335</v>
      </c>
      <c r="FV19" s="23">
        <v>202498601</v>
      </c>
      <c r="FW19" s="23">
        <v>116324</v>
      </c>
      <c r="FX19" s="23">
        <v>0</v>
      </c>
      <c r="FY19" s="23">
        <v>0</v>
      </c>
    </row>
    <row r="20" spans="1:181" x14ac:dyDescent="0.3">
      <c r="A20" s="23">
        <v>203</v>
      </c>
      <c r="B20" s="23" t="s">
        <v>48</v>
      </c>
      <c r="C20" s="23">
        <v>6334400</v>
      </c>
      <c r="D20" s="23">
        <v>856</v>
      </c>
      <c r="E20" s="23">
        <v>7400</v>
      </c>
      <c r="F20" s="23">
        <v>400</v>
      </c>
      <c r="G20" s="23">
        <v>7800</v>
      </c>
      <c r="H20" s="23">
        <v>838</v>
      </c>
      <c r="I20" s="23">
        <v>6536400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109200</v>
      </c>
      <c r="R20" s="23">
        <v>0</v>
      </c>
      <c r="S20" s="23">
        <v>6645600</v>
      </c>
      <c r="T20" s="23">
        <v>5444491</v>
      </c>
      <c r="U20" s="23">
        <v>1201109</v>
      </c>
      <c r="V20" s="23">
        <v>1201109</v>
      </c>
      <c r="W20" s="23">
        <v>523904</v>
      </c>
      <c r="X20" s="23">
        <v>5775</v>
      </c>
      <c r="Y20" s="23">
        <v>200578086</v>
      </c>
      <c r="Z20" s="23">
        <v>0</v>
      </c>
      <c r="AA20" s="23">
        <v>0</v>
      </c>
      <c r="AB20" s="23">
        <v>6536400</v>
      </c>
      <c r="AC20" s="23">
        <v>838</v>
      </c>
      <c r="AD20" s="23">
        <v>7800</v>
      </c>
      <c r="AE20" s="23">
        <v>300</v>
      </c>
      <c r="AF20" s="23">
        <v>8100</v>
      </c>
      <c r="AG20" s="23">
        <v>821</v>
      </c>
      <c r="AH20" s="23">
        <v>6650100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105300</v>
      </c>
      <c r="AQ20" s="23">
        <v>0</v>
      </c>
      <c r="AR20" s="23">
        <v>6755400</v>
      </c>
      <c r="AS20" s="23">
        <v>5526959</v>
      </c>
      <c r="AT20" s="23">
        <v>1228441</v>
      </c>
      <c r="AU20" s="23">
        <v>1228441</v>
      </c>
      <c r="AV20" s="23">
        <v>534524</v>
      </c>
      <c r="AW20" s="23">
        <v>13096</v>
      </c>
      <c r="AX20" s="23">
        <v>211071258</v>
      </c>
      <c r="AY20" s="23">
        <v>0</v>
      </c>
      <c r="AZ20" s="23">
        <v>0</v>
      </c>
      <c r="BA20" s="23">
        <v>6650100</v>
      </c>
      <c r="BB20" s="23">
        <v>821</v>
      </c>
      <c r="BC20" s="23">
        <v>8100</v>
      </c>
      <c r="BD20" s="23">
        <v>300</v>
      </c>
      <c r="BE20" s="23">
        <v>8400</v>
      </c>
      <c r="BF20" s="23">
        <v>816</v>
      </c>
      <c r="BG20" s="23">
        <v>6854400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33600</v>
      </c>
      <c r="BP20" s="23">
        <v>0</v>
      </c>
      <c r="BQ20" s="23">
        <v>6888000</v>
      </c>
      <c r="BR20" s="23">
        <v>5620103</v>
      </c>
      <c r="BS20" s="23">
        <v>1267897</v>
      </c>
      <c r="BT20" s="23">
        <v>1267897</v>
      </c>
      <c r="BU20" s="23">
        <v>601997</v>
      </c>
      <c r="BV20" s="23">
        <v>10530</v>
      </c>
      <c r="BW20" s="23">
        <v>237026505</v>
      </c>
      <c r="BX20" s="23">
        <v>0</v>
      </c>
      <c r="BY20" s="23">
        <v>0</v>
      </c>
      <c r="BZ20" s="23">
        <v>6854400</v>
      </c>
      <c r="CA20" s="23">
        <v>816</v>
      </c>
      <c r="CB20" s="23">
        <v>8400</v>
      </c>
      <c r="CC20" s="23">
        <v>300</v>
      </c>
      <c r="CD20" s="23">
        <v>8700</v>
      </c>
      <c r="CE20" s="23">
        <v>824</v>
      </c>
      <c r="CF20" s="23">
        <v>7168800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7168800</v>
      </c>
      <c r="CQ20" s="23">
        <v>5736147</v>
      </c>
      <c r="CR20" s="23">
        <v>1432653</v>
      </c>
      <c r="CS20" s="23">
        <v>1432653</v>
      </c>
      <c r="CT20" s="23">
        <v>607106</v>
      </c>
      <c r="CU20" s="23">
        <v>8561</v>
      </c>
      <c r="CV20" s="23">
        <v>249672987</v>
      </c>
      <c r="CW20" s="23">
        <v>0</v>
      </c>
      <c r="CX20" s="23">
        <v>0</v>
      </c>
      <c r="CY20" s="23">
        <v>0</v>
      </c>
      <c r="CZ20" s="23">
        <v>7168800</v>
      </c>
      <c r="DA20" s="23">
        <v>824</v>
      </c>
      <c r="DB20" s="23">
        <v>8700</v>
      </c>
      <c r="DC20" s="23">
        <v>300</v>
      </c>
      <c r="DD20" s="23">
        <v>9000</v>
      </c>
      <c r="DE20" s="23">
        <v>839</v>
      </c>
      <c r="DF20" s="23">
        <v>7551000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3">
        <v>0</v>
      </c>
      <c r="DP20" s="23">
        <v>7551000</v>
      </c>
      <c r="DQ20" s="23">
        <v>6011250</v>
      </c>
      <c r="DR20" s="23">
        <v>1539750</v>
      </c>
      <c r="DS20" s="23">
        <v>1539750</v>
      </c>
      <c r="DT20" s="23">
        <v>618564</v>
      </c>
      <c r="DU20" s="23">
        <v>6155</v>
      </c>
      <c r="DV20" s="23">
        <v>257105765</v>
      </c>
      <c r="DW20" s="23">
        <v>0</v>
      </c>
      <c r="DX20" s="23">
        <v>0</v>
      </c>
      <c r="DY20" s="23">
        <v>0</v>
      </c>
      <c r="DZ20" s="23">
        <v>7551000</v>
      </c>
      <c r="EA20" s="23">
        <v>839</v>
      </c>
      <c r="EB20" s="23">
        <v>9000</v>
      </c>
      <c r="EC20" s="23">
        <v>200</v>
      </c>
      <c r="ED20" s="23">
        <v>9200</v>
      </c>
      <c r="EE20" s="23">
        <v>841</v>
      </c>
      <c r="EF20" s="23">
        <v>7737200</v>
      </c>
      <c r="EG20" s="23">
        <v>0</v>
      </c>
      <c r="EH20" s="23">
        <v>0</v>
      </c>
      <c r="EI20" s="23">
        <v>0</v>
      </c>
      <c r="EJ20" s="23">
        <v>0</v>
      </c>
      <c r="EK20" s="23">
        <v>0</v>
      </c>
      <c r="EL20" s="23">
        <v>0</v>
      </c>
      <c r="EM20" s="23">
        <v>300000</v>
      </c>
      <c r="EN20" s="23">
        <v>0</v>
      </c>
      <c r="EO20" s="23">
        <v>0</v>
      </c>
      <c r="EP20" s="23">
        <v>8037200</v>
      </c>
      <c r="EQ20" s="23">
        <v>6116914</v>
      </c>
      <c r="ER20" s="23">
        <v>1920286</v>
      </c>
      <c r="ES20" s="23">
        <v>1929486</v>
      </c>
      <c r="ET20" s="23">
        <v>387308</v>
      </c>
      <c r="EU20" s="23">
        <v>7033</v>
      </c>
      <c r="EV20" s="23">
        <v>264450499</v>
      </c>
      <c r="EW20" s="23">
        <v>0</v>
      </c>
      <c r="EX20" s="23">
        <v>9200</v>
      </c>
      <c r="EY20" s="23">
        <v>0</v>
      </c>
      <c r="EZ20" s="23">
        <v>7737200</v>
      </c>
      <c r="FA20" s="23">
        <v>841</v>
      </c>
      <c r="FB20" s="23">
        <v>9200</v>
      </c>
      <c r="FC20" s="23">
        <v>200</v>
      </c>
      <c r="FD20" s="23">
        <v>9400</v>
      </c>
      <c r="FE20" s="23">
        <v>839</v>
      </c>
      <c r="FF20" s="23">
        <v>7886600</v>
      </c>
      <c r="FG20" s="23">
        <v>0</v>
      </c>
      <c r="FH20" s="23">
        <v>0</v>
      </c>
      <c r="FI20" s="23">
        <v>0</v>
      </c>
      <c r="FJ20" s="23">
        <v>0</v>
      </c>
      <c r="FK20" s="23">
        <v>0</v>
      </c>
      <c r="FL20" s="23">
        <v>0</v>
      </c>
      <c r="FM20" s="23">
        <v>350000</v>
      </c>
      <c r="FN20" s="23">
        <v>18800</v>
      </c>
      <c r="FO20" s="23">
        <v>0</v>
      </c>
      <c r="FP20" s="23">
        <v>8255400</v>
      </c>
      <c r="FQ20" s="23">
        <v>5994937</v>
      </c>
      <c r="FR20" s="23">
        <v>2260463</v>
      </c>
      <c r="FS20" s="23">
        <v>2260463</v>
      </c>
      <c r="FT20" s="23">
        <v>585972</v>
      </c>
      <c r="FU20" s="23">
        <v>6556</v>
      </c>
      <c r="FV20" s="23">
        <v>264248358</v>
      </c>
      <c r="FW20" s="23">
        <v>0</v>
      </c>
      <c r="FX20" s="23">
        <v>0</v>
      </c>
      <c r="FY20" s="23">
        <v>0</v>
      </c>
    </row>
    <row r="21" spans="1:181" x14ac:dyDescent="0.3">
      <c r="A21" s="23">
        <v>217</v>
      </c>
      <c r="B21" s="23" t="s">
        <v>49</v>
      </c>
      <c r="C21" s="23">
        <v>5376228</v>
      </c>
      <c r="D21" s="23">
        <v>657</v>
      </c>
      <c r="E21" s="23">
        <v>8183</v>
      </c>
      <c r="F21" s="23">
        <v>241.01</v>
      </c>
      <c r="G21" s="23">
        <v>8424.01</v>
      </c>
      <c r="H21" s="23">
        <v>638</v>
      </c>
      <c r="I21" s="23">
        <v>5374518</v>
      </c>
      <c r="J21" s="23">
        <v>504444</v>
      </c>
      <c r="K21" s="23">
        <v>0</v>
      </c>
      <c r="L21" s="23">
        <v>0</v>
      </c>
      <c r="M21" s="23">
        <v>0</v>
      </c>
      <c r="N21" s="23">
        <v>300000</v>
      </c>
      <c r="O21" s="23">
        <v>0</v>
      </c>
      <c r="P21" s="23">
        <v>0</v>
      </c>
      <c r="Q21" s="23">
        <v>117936</v>
      </c>
      <c r="R21" s="23">
        <v>0</v>
      </c>
      <c r="S21" s="23">
        <v>6296898</v>
      </c>
      <c r="T21" s="23">
        <v>4065299</v>
      </c>
      <c r="U21" s="23">
        <v>2231599</v>
      </c>
      <c r="V21" s="23">
        <v>1381585</v>
      </c>
      <c r="W21" s="23">
        <v>783000</v>
      </c>
      <c r="X21" s="23">
        <v>1961</v>
      </c>
      <c r="Y21" s="23">
        <v>202071992</v>
      </c>
      <c r="Z21" s="23">
        <v>850014</v>
      </c>
      <c r="AA21" s="23">
        <v>0</v>
      </c>
      <c r="AB21" s="23">
        <v>5446884</v>
      </c>
      <c r="AC21" s="23">
        <v>638</v>
      </c>
      <c r="AD21" s="23">
        <v>8537.44</v>
      </c>
      <c r="AE21" s="23">
        <v>248.48</v>
      </c>
      <c r="AF21" s="23">
        <v>8785.92</v>
      </c>
      <c r="AG21" s="23">
        <v>635</v>
      </c>
      <c r="AH21" s="23">
        <v>5579059</v>
      </c>
      <c r="AI21" s="23">
        <v>732078</v>
      </c>
      <c r="AJ21" s="23">
        <v>0</v>
      </c>
      <c r="AK21" s="23">
        <v>0</v>
      </c>
      <c r="AL21" s="23">
        <v>0</v>
      </c>
      <c r="AM21" s="23">
        <v>300000</v>
      </c>
      <c r="AN21" s="23">
        <v>0</v>
      </c>
      <c r="AO21" s="23">
        <v>0</v>
      </c>
      <c r="AP21" s="23">
        <v>17572</v>
      </c>
      <c r="AQ21" s="23">
        <v>0</v>
      </c>
      <c r="AR21" s="23">
        <v>6628709</v>
      </c>
      <c r="AS21" s="23">
        <v>4108294</v>
      </c>
      <c r="AT21" s="23">
        <v>2520415</v>
      </c>
      <c r="AU21" s="23">
        <v>1516181</v>
      </c>
      <c r="AV21" s="23">
        <v>844490</v>
      </c>
      <c r="AW21" s="23">
        <v>2398</v>
      </c>
      <c r="AX21" s="23">
        <v>215267489</v>
      </c>
      <c r="AY21" s="23">
        <v>1004234</v>
      </c>
      <c r="AZ21" s="23">
        <v>0</v>
      </c>
      <c r="BA21" s="23">
        <v>5624475</v>
      </c>
      <c r="BB21" s="23">
        <v>635</v>
      </c>
      <c r="BC21" s="23">
        <v>8857.44</v>
      </c>
      <c r="BD21" s="23">
        <v>256.93</v>
      </c>
      <c r="BE21" s="23">
        <v>9114.3700000000008</v>
      </c>
      <c r="BF21" s="23">
        <v>622</v>
      </c>
      <c r="BG21" s="23">
        <v>5669138</v>
      </c>
      <c r="BH21" s="23">
        <v>986662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91144</v>
      </c>
      <c r="BP21" s="23">
        <v>0</v>
      </c>
      <c r="BQ21" s="23">
        <v>6746944</v>
      </c>
      <c r="BR21" s="23">
        <v>4365394</v>
      </c>
      <c r="BS21" s="23">
        <v>2381550</v>
      </c>
      <c r="BT21" s="23">
        <v>1662450</v>
      </c>
      <c r="BU21" s="23">
        <v>806590</v>
      </c>
      <c r="BV21" s="23">
        <v>2187</v>
      </c>
      <c r="BW21" s="23">
        <v>227326043</v>
      </c>
      <c r="BX21" s="23">
        <v>719100</v>
      </c>
      <c r="BY21" s="23">
        <v>0</v>
      </c>
      <c r="BZ21" s="23">
        <v>6027844</v>
      </c>
      <c r="CA21" s="23">
        <v>622</v>
      </c>
      <c r="CB21" s="23">
        <v>9691.07</v>
      </c>
      <c r="CC21" s="23">
        <v>264.12</v>
      </c>
      <c r="CD21" s="23">
        <v>9955.19</v>
      </c>
      <c r="CE21" s="23">
        <v>634</v>
      </c>
      <c r="CF21" s="23">
        <v>6311590</v>
      </c>
      <c r="CG21" s="23">
        <v>627956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6939546</v>
      </c>
      <c r="CQ21" s="23">
        <v>4333314</v>
      </c>
      <c r="CR21" s="23">
        <v>2606232</v>
      </c>
      <c r="CS21" s="23">
        <v>1929013</v>
      </c>
      <c r="CT21" s="23">
        <v>793860</v>
      </c>
      <c r="CU21" s="23">
        <v>2382</v>
      </c>
      <c r="CV21" s="23">
        <v>241773383</v>
      </c>
      <c r="CW21" s="23">
        <v>677219</v>
      </c>
      <c r="CX21" s="23">
        <v>0</v>
      </c>
      <c r="CY21" s="23">
        <v>0</v>
      </c>
      <c r="CZ21" s="23">
        <v>6262327</v>
      </c>
      <c r="DA21" s="23">
        <v>634</v>
      </c>
      <c r="DB21" s="23">
        <v>9877.49</v>
      </c>
      <c r="DC21" s="23">
        <v>274.68</v>
      </c>
      <c r="DD21" s="23">
        <v>10152.17</v>
      </c>
      <c r="DE21" s="23">
        <v>631</v>
      </c>
      <c r="DF21" s="23">
        <v>6406019</v>
      </c>
      <c r="DG21" s="23">
        <v>677219</v>
      </c>
      <c r="DH21" s="23">
        <v>17921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30457</v>
      </c>
      <c r="DO21" s="23">
        <v>0</v>
      </c>
      <c r="DP21" s="23">
        <v>7131616</v>
      </c>
      <c r="DQ21" s="23">
        <v>4689846</v>
      </c>
      <c r="DR21" s="23">
        <v>2441770</v>
      </c>
      <c r="DS21" s="23">
        <v>1882471</v>
      </c>
      <c r="DT21" s="23">
        <v>814688</v>
      </c>
      <c r="DU21" s="23">
        <v>2085</v>
      </c>
      <c r="DV21" s="23">
        <v>258872927</v>
      </c>
      <c r="DW21" s="23">
        <v>559299</v>
      </c>
      <c r="DX21" s="23">
        <v>0</v>
      </c>
      <c r="DY21" s="23">
        <v>0</v>
      </c>
      <c r="DZ21" s="23">
        <v>6572317</v>
      </c>
      <c r="EA21" s="23">
        <v>631</v>
      </c>
      <c r="EB21" s="23">
        <v>10415.719999999999</v>
      </c>
      <c r="EC21" s="23">
        <v>200</v>
      </c>
      <c r="ED21" s="23">
        <v>10615.72</v>
      </c>
      <c r="EE21" s="23">
        <v>637</v>
      </c>
      <c r="EF21" s="23">
        <v>6762214</v>
      </c>
      <c r="EG21" s="23">
        <v>528842</v>
      </c>
      <c r="EH21" s="23">
        <v>16671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7307727</v>
      </c>
      <c r="EQ21" s="23">
        <v>4605425</v>
      </c>
      <c r="ER21" s="23">
        <v>2702302</v>
      </c>
      <c r="ES21" s="23">
        <v>2111075</v>
      </c>
      <c r="ET21" s="23">
        <v>735000</v>
      </c>
      <c r="EU21" s="23">
        <v>2610</v>
      </c>
      <c r="EV21" s="23">
        <v>258519482</v>
      </c>
      <c r="EW21" s="23">
        <v>591227</v>
      </c>
      <c r="EX21" s="23">
        <v>0</v>
      </c>
      <c r="EY21" s="23">
        <v>0</v>
      </c>
      <c r="EZ21" s="23">
        <v>6716500</v>
      </c>
      <c r="FA21" s="23">
        <v>637</v>
      </c>
      <c r="FB21" s="23">
        <v>10543.96</v>
      </c>
      <c r="FC21" s="23">
        <v>200</v>
      </c>
      <c r="FD21" s="23">
        <v>10743.96</v>
      </c>
      <c r="FE21" s="23">
        <v>629</v>
      </c>
      <c r="FF21" s="23">
        <v>6757951</v>
      </c>
      <c r="FG21" s="23">
        <v>591227</v>
      </c>
      <c r="FH21" s="23">
        <v>0</v>
      </c>
      <c r="FI21" s="23">
        <v>0</v>
      </c>
      <c r="FJ21" s="23">
        <v>0</v>
      </c>
      <c r="FK21" s="23">
        <v>0</v>
      </c>
      <c r="FL21" s="23">
        <v>0</v>
      </c>
      <c r="FM21" s="23">
        <v>0</v>
      </c>
      <c r="FN21" s="23">
        <v>85952</v>
      </c>
      <c r="FO21" s="23">
        <v>0</v>
      </c>
      <c r="FP21" s="23">
        <v>7435130</v>
      </c>
      <c r="FQ21" s="23">
        <v>4602810</v>
      </c>
      <c r="FR21" s="23">
        <v>2832320</v>
      </c>
      <c r="FS21" s="23">
        <v>2241093</v>
      </c>
      <c r="FT21" s="23">
        <v>780000</v>
      </c>
      <c r="FU21" s="23">
        <v>2833</v>
      </c>
      <c r="FV21" s="23">
        <v>250819807</v>
      </c>
      <c r="FW21" s="23">
        <v>591227</v>
      </c>
      <c r="FX21" s="23">
        <v>0</v>
      </c>
      <c r="FY21" s="23">
        <v>0</v>
      </c>
    </row>
    <row r="22" spans="1:181" x14ac:dyDescent="0.3">
      <c r="A22" s="23">
        <v>231</v>
      </c>
      <c r="B22" s="23" t="s">
        <v>50</v>
      </c>
      <c r="C22" s="23">
        <v>10699611</v>
      </c>
      <c r="D22" s="23">
        <v>1365</v>
      </c>
      <c r="E22" s="23">
        <v>7838.54</v>
      </c>
      <c r="F22" s="23">
        <v>241.01</v>
      </c>
      <c r="G22" s="23">
        <v>8079.55</v>
      </c>
      <c r="H22" s="23">
        <v>1392</v>
      </c>
      <c r="I22" s="23">
        <v>11246734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11246734</v>
      </c>
      <c r="T22" s="23">
        <v>7478820</v>
      </c>
      <c r="U22" s="23">
        <v>3767914</v>
      </c>
      <c r="V22" s="23">
        <v>3767914</v>
      </c>
      <c r="W22" s="23">
        <v>2016805</v>
      </c>
      <c r="X22" s="23">
        <v>13691</v>
      </c>
      <c r="Y22" s="23">
        <v>530038313</v>
      </c>
      <c r="Z22" s="23">
        <v>0</v>
      </c>
      <c r="AA22" s="23">
        <v>0</v>
      </c>
      <c r="AB22" s="23">
        <v>11246734</v>
      </c>
      <c r="AC22" s="23">
        <v>1392</v>
      </c>
      <c r="AD22" s="23">
        <v>8079.55</v>
      </c>
      <c r="AE22" s="23">
        <v>248.48</v>
      </c>
      <c r="AF22" s="23">
        <v>8328.0300000000007</v>
      </c>
      <c r="AG22" s="23">
        <v>1422</v>
      </c>
      <c r="AH22" s="23">
        <v>11842459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11842459</v>
      </c>
      <c r="AS22" s="23">
        <v>8429022</v>
      </c>
      <c r="AT22" s="23">
        <v>3413437</v>
      </c>
      <c r="AU22" s="23">
        <v>3405109</v>
      </c>
      <c r="AV22" s="23">
        <v>2284719</v>
      </c>
      <c r="AW22" s="23">
        <v>11202</v>
      </c>
      <c r="AX22" s="23">
        <v>586520546</v>
      </c>
      <c r="AY22" s="23">
        <v>8328</v>
      </c>
      <c r="AZ22" s="23">
        <v>0</v>
      </c>
      <c r="BA22" s="23">
        <v>11834131</v>
      </c>
      <c r="BB22" s="23">
        <v>1422</v>
      </c>
      <c r="BC22" s="23">
        <v>8322.17</v>
      </c>
      <c r="BD22" s="23">
        <v>256.93</v>
      </c>
      <c r="BE22" s="23">
        <v>8579.1</v>
      </c>
      <c r="BF22" s="23">
        <v>1461</v>
      </c>
      <c r="BG22" s="23">
        <v>12534065</v>
      </c>
      <c r="BH22" s="23">
        <v>8328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12542393</v>
      </c>
      <c r="BR22" s="23">
        <v>8814893</v>
      </c>
      <c r="BS22" s="23">
        <v>3727500</v>
      </c>
      <c r="BT22" s="23">
        <v>3718921</v>
      </c>
      <c r="BU22" s="23">
        <v>2277630</v>
      </c>
      <c r="BV22" s="23">
        <v>11244</v>
      </c>
      <c r="BW22" s="23">
        <v>633531212</v>
      </c>
      <c r="BX22" s="23">
        <v>8579</v>
      </c>
      <c r="BY22" s="23">
        <v>0</v>
      </c>
      <c r="BZ22" s="23">
        <v>12533814</v>
      </c>
      <c r="CA22" s="23">
        <v>1461</v>
      </c>
      <c r="CB22" s="23">
        <v>8578.93</v>
      </c>
      <c r="CC22" s="23">
        <v>264.12</v>
      </c>
      <c r="CD22" s="23">
        <v>8843.0500000000011</v>
      </c>
      <c r="CE22" s="23">
        <v>1491</v>
      </c>
      <c r="CF22" s="23">
        <v>13184988</v>
      </c>
      <c r="CG22" s="23">
        <v>8579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13193567</v>
      </c>
      <c r="CQ22" s="23">
        <v>9272344</v>
      </c>
      <c r="CR22" s="23">
        <v>3921223</v>
      </c>
      <c r="CS22" s="23">
        <v>3930066</v>
      </c>
      <c r="CT22" s="23">
        <v>2334762</v>
      </c>
      <c r="CU22" s="23">
        <v>12438</v>
      </c>
      <c r="CV22" s="23">
        <v>656046892</v>
      </c>
      <c r="CW22" s="23">
        <v>0</v>
      </c>
      <c r="CX22" s="23">
        <v>8843</v>
      </c>
      <c r="CY22" s="23">
        <v>0</v>
      </c>
      <c r="CZ22" s="23">
        <v>13193567</v>
      </c>
      <c r="DA22" s="23">
        <v>1491</v>
      </c>
      <c r="DB22" s="23">
        <v>8848.7999999999993</v>
      </c>
      <c r="DC22" s="23">
        <v>274.68</v>
      </c>
      <c r="DD22" s="23">
        <v>9123.48</v>
      </c>
      <c r="DE22" s="23">
        <v>1520</v>
      </c>
      <c r="DF22" s="23">
        <v>13867690</v>
      </c>
      <c r="DG22" s="23">
        <v>0</v>
      </c>
      <c r="DH22" s="23">
        <v>-32216</v>
      </c>
      <c r="DI22" s="23">
        <v>0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3">
        <v>0</v>
      </c>
      <c r="DP22" s="23">
        <v>13835474</v>
      </c>
      <c r="DQ22" s="23">
        <v>9935064</v>
      </c>
      <c r="DR22" s="23">
        <v>3900410</v>
      </c>
      <c r="DS22" s="23">
        <v>3900410</v>
      </c>
      <c r="DT22" s="23">
        <v>2264559</v>
      </c>
      <c r="DU22" s="23">
        <v>10018</v>
      </c>
      <c r="DV22" s="23">
        <v>647953241</v>
      </c>
      <c r="DW22" s="23">
        <v>0</v>
      </c>
      <c r="DX22" s="23">
        <v>0</v>
      </c>
      <c r="DY22" s="23">
        <v>0</v>
      </c>
      <c r="DZ22" s="23">
        <v>13835474</v>
      </c>
      <c r="EA22" s="23">
        <v>1520</v>
      </c>
      <c r="EB22" s="23">
        <v>9102.2900000000009</v>
      </c>
      <c r="EC22" s="23">
        <v>200</v>
      </c>
      <c r="ED22" s="23">
        <v>9302.2900000000009</v>
      </c>
      <c r="EE22" s="23">
        <v>1535</v>
      </c>
      <c r="EF22" s="23">
        <v>14279015</v>
      </c>
      <c r="EG22" s="23">
        <v>0</v>
      </c>
      <c r="EH22" s="23">
        <v>22290</v>
      </c>
      <c r="EI22" s="23">
        <v>0</v>
      </c>
      <c r="EJ22" s="23">
        <v>0</v>
      </c>
      <c r="EK22" s="23">
        <v>0</v>
      </c>
      <c r="EL22" s="23">
        <v>0</v>
      </c>
      <c r="EM22" s="23">
        <v>0</v>
      </c>
      <c r="EN22" s="23">
        <v>0</v>
      </c>
      <c r="EO22" s="23">
        <v>0</v>
      </c>
      <c r="EP22" s="23">
        <v>14301305</v>
      </c>
      <c r="EQ22" s="23">
        <v>10223515</v>
      </c>
      <c r="ER22" s="23">
        <v>4077790</v>
      </c>
      <c r="ES22" s="23">
        <v>4077790</v>
      </c>
      <c r="ET22" s="23">
        <v>2294112</v>
      </c>
      <c r="EU22" s="23">
        <v>9082</v>
      </c>
      <c r="EV22" s="23">
        <v>606078284</v>
      </c>
      <c r="EW22" s="23">
        <v>0</v>
      </c>
      <c r="EX22" s="23">
        <v>0</v>
      </c>
      <c r="EY22" s="23">
        <v>0</v>
      </c>
      <c r="EZ22" s="23">
        <v>14301305</v>
      </c>
      <c r="FA22" s="23">
        <v>1535</v>
      </c>
      <c r="FB22" s="23">
        <v>9316.81</v>
      </c>
      <c r="FC22" s="23">
        <v>200</v>
      </c>
      <c r="FD22" s="23">
        <v>9516.81</v>
      </c>
      <c r="FE22" s="23">
        <v>1564</v>
      </c>
      <c r="FF22" s="23">
        <v>14884291</v>
      </c>
      <c r="FG22" s="23">
        <v>0</v>
      </c>
      <c r="FH22" s="23">
        <v>0</v>
      </c>
      <c r="FI22" s="23">
        <v>0</v>
      </c>
      <c r="FJ22" s="23">
        <v>0</v>
      </c>
      <c r="FK22" s="23">
        <v>0</v>
      </c>
      <c r="FL22" s="23">
        <v>0</v>
      </c>
      <c r="FM22" s="23">
        <v>0</v>
      </c>
      <c r="FN22" s="23">
        <v>0</v>
      </c>
      <c r="FO22" s="23">
        <v>0</v>
      </c>
      <c r="FP22" s="23">
        <v>14884291</v>
      </c>
      <c r="FQ22" s="23">
        <v>10637650</v>
      </c>
      <c r="FR22" s="23">
        <v>4246641</v>
      </c>
      <c r="FS22" s="23">
        <v>4246641</v>
      </c>
      <c r="FT22" s="23">
        <v>2075330</v>
      </c>
      <c r="FU22" s="23">
        <v>7892</v>
      </c>
      <c r="FV22" s="23">
        <v>564850186</v>
      </c>
      <c r="FW22" s="23">
        <v>0</v>
      </c>
      <c r="FX22" s="23">
        <v>0</v>
      </c>
      <c r="FY22" s="23">
        <v>0</v>
      </c>
    </row>
    <row r="23" spans="1:181" x14ac:dyDescent="0.3">
      <c r="A23" s="23">
        <v>245</v>
      </c>
      <c r="B23" s="23" t="s">
        <v>51</v>
      </c>
      <c r="C23" s="23">
        <v>5160241</v>
      </c>
      <c r="D23" s="23">
        <v>668</v>
      </c>
      <c r="E23" s="23">
        <v>7724.91</v>
      </c>
      <c r="F23" s="23">
        <v>241.01</v>
      </c>
      <c r="G23" s="23">
        <v>7965.92</v>
      </c>
      <c r="H23" s="23">
        <v>647</v>
      </c>
      <c r="I23" s="23">
        <v>5153950</v>
      </c>
      <c r="J23" s="23">
        <v>0</v>
      </c>
      <c r="K23" s="23">
        <v>20730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127455</v>
      </c>
      <c r="R23" s="23">
        <v>0</v>
      </c>
      <c r="S23" s="23">
        <v>5302135</v>
      </c>
      <c r="T23" s="23">
        <v>4135265</v>
      </c>
      <c r="U23" s="23">
        <v>1166870</v>
      </c>
      <c r="V23" s="23">
        <v>1165769</v>
      </c>
      <c r="W23" s="23">
        <v>673700</v>
      </c>
      <c r="X23" s="23">
        <v>6261</v>
      </c>
      <c r="Y23" s="23">
        <v>188664029</v>
      </c>
      <c r="Z23" s="23">
        <v>1101</v>
      </c>
      <c r="AA23" s="23">
        <v>0</v>
      </c>
      <c r="AB23" s="23">
        <v>5174680</v>
      </c>
      <c r="AC23" s="23">
        <v>647</v>
      </c>
      <c r="AD23" s="23">
        <v>7997.96</v>
      </c>
      <c r="AE23" s="23">
        <v>248.48</v>
      </c>
      <c r="AF23" s="23">
        <v>8246.44</v>
      </c>
      <c r="AG23" s="23">
        <v>637</v>
      </c>
      <c r="AH23" s="23">
        <v>5252982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65972</v>
      </c>
      <c r="AQ23" s="23">
        <v>0</v>
      </c>
      <c r="AR23" s="23">
        <v>5318954</v>
      </c>
      <c r="AS23" s="23">
        <v>4167222</v>
      </c>
      <c r="AT23" s="23">
        <v>1151732</v>
      </c>
      <c r="AU23" s="23">
        <v>1151732</v>
      </c>
      <c r="AV23" s="23">
        <v>679800</v>
      </c>
      <c r="AW23" s="23">
        <v>4948</v>
      </c>
      <c r="AX23" s="23">
        <v>188787822</v>
      </c>
      <c r="AY23" s="23">
        <v>0</v>
      </c>
      <c r="AZ23" s="23">
        <v>0</v>
      </c>
      <c r="BA23" s="23">
        <v>5252982</v>
      </c>
      <c r="BB23" s="23">
        <v>637</v>
      </c>
      <c r="BC23" s="23">
        <v>8246.44</v>
      </c>
      <c r="BD23" s="23">
        <v>256.93</v>
      </c>
      <c r="BE23" s="23">
        <v>8503.3700000000008</v>
      </c>
      <c r="BF23" s="23">
        <v>636</v>
      </c>
      <c r="BG23" s="23">
        <v>5408143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8503</v>
      </c>
      <c r="BP23" s="23">
        <v>0</v>
      </c>
      <c r="BQ23" s="23">
        <v>5416646</v>
      </c>
      <c r="BR23" s="23">
        <v>4440204</v>
      </c>
      <c r="BS23" s="23">
        <v>976442</v>
      </c>
      <c r="BT23" s="23">
        <v>976443</v>
      </c>
      <c r="BU23" s="23">
        <v>962006</v>
      </c>
      <c r="BV23" s="23">
        <v>2890</v>
      </c>
      <c r="BW23" s="23">
        <v>199853078</v>
      </c>
      <c r="BX23" s="23">
        <v>0</v>
      </c>
      <c r="BY23" s="23">
        <v>1</v>
      </c>
      <c r="BZ23" s="23">
        <v>5408143</v>
      </c>
      <c r="CA23" s="23">
        <v>636</v>
      </c>
      <c r="CB23" s="23">
        <v>8503.3700000000008</v>
      </c>
      <c r="CC23" s="23">
        <v>264.12</v>
      </c>
      <c r="CD23" s="23">
        <v>8767.4900000000016</v>
      </c>
      <c r="CE23" s="23">
        <v>637</v>
      </c>
      <c r="CF23" s="23">
        <v>5584891</v>
      </c>
      <c r="CG23" s="23">
        <v>0</v>
      </c>
      <c r="CH23" s="23">
        <v>2203</v>
      </c>
      <c r="CI23" s="23">
        <v>0</v>
      </c>
      <c r="CJ23" s="23">
        <v>0</v>
      </c>
      <c r="CK23" s="23">
        <v>0</v>
      </c>
      <c r="CL23" s="23">
        <v>0</v>
      </c>
      <c r="CM23" s="23">
        <v>115000</v>
      </c>
      <c r="CN23" s="23">
        <v>0</v>
      </c>
      <c r="CO23" s="23">
        <v>0</v>
      </c>
      <c r="CP23" s="23">
        <v>5702094</v>
      </c>
      <c r="CQ23" s="23">
        <v>4496833</v>
      </c>
      <c r="CR23" s="23">
        <v>1205261</v>
      </c>
      <c r="CS23" s="23">
        <v>1196494</v>
      </c>
      <c r="CT23" s="23">
        <v>884758</v>
      </c>
      <c r="CU23" s="23">
        <v>6662</v>
      </c>
      <c r="CV23" s="23">
        <v>214318329</v>
      </c>
      <c r="CW23" s="23">
        <v>8767</v>
      </c>
      <c r="CX23" s="23">
        <v>0</v>
      </c>
      <c r="CY23" s="23">
        <v>0</v>
      </c>
      <c r="CZ23" s="23">
        <v>5587094</v>
      </c>
      <c r="DA23" s="23">
        <v>637</v>
      </c>
      <c r="DB23" s="23">
        <v>8770.9500000000007</v>
      </c>
      <c r="DC23" s="23">
        <v>274.68</v>
      </c>
      <c r="DD23" s="23">
        <v>9045.630000000001</v>
      </c>
      <c r="DE23" s="23">
        <v>630</v>
      </c>
      <c r="DF23" s="23">
        <v>5698747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225000</v>
      </c>
      <c r="DN23" s="23">
        <v>63319</v>
      </c>
      <c r="DO23" s="23">
        <v>0</v>
      </c>
      <c r="DP23" s="23">
        <v>5987066</v>
      </c>
      <c r="DQ23" s="23">
        <v>4704759</v>
      </c>
      <c r="DR23" s="23">
        <v>1282307</v>
      </c>
      <c r="DS23" s="23">
        <v>1282308</v>
      </c>
      <c r="DT23" s="23">
        <v>878069</v>
      </c>
      <c r="DU23" s="23">
        <v>3080</v>
      </c>
      <c r="DV23" s="23">
        <v>223776349</v>
      </c>
      <c r="DW23" s="23">
        <v>0</v>
      </c>
      <c r="DX23" s="23">
        <v>1</v>
      </c>
      <c r="DY23" s="23">
        <v>0</v>
      </c>
      <c r="DZ23" s="23">
        <v>5698747</v>
      </c>
      <c r="EA23" s="23">
        <v>630</v>
      </c>
      <c r="EB23" s="23">
        <v>9045.6299999999992</v>
      </c>
      <c r="EC23" s="23">
        <v>200</v>
      </c>
      <c r="ED23" s="23">
        <v>9245.6299999999992</v>
      </c>
      <c r="EE23" s="23">
        <v>628</v>
      </c>
      <c r="EF23" s="23">
        <v>5806256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23">
        <v>350000</v>
      </c>
      <c r="EN23" s="23">
        <v>18491</v>
      </c>
      <c r="EO23" s="23">
        <v>0</v>
      </c>
      <c r="EP23" s="23">
        <v>6174747</v>
      </c>
      <c r="EQ23" s="23">
        <v>4640923</v>
      </c>
      <c r="ER23" s="23">
        <v>1533824</v>
      </c>
      <c r="ES23" s="23">
        <v>1533824</v>
      </c>
      <c r="ET23" s="23">
        <v>759619</v>
      </c>
      <c r="EU23" s="23">
        <v>2227</v>
      </c>
      <c r="EV23" s="23">
        <v>227361398</v>
      </c>
      <c r="EW23" s="23">
        <v>0</v>
      </c>
      <c r="EX23" s="23">
        <v>0</v>
      </c>
      <c r="EY23" s="23">
        <v>0</v>
      </c>
      <c r="EZ23" s="23">
        <v>5806256</v>
      </c>
      <c r="FA23" s="23">
        <v>628</v>
      </c>
      <c r="FB23" s="23">
        <v>9245.6299999999992</v>
      </c>
      <c r="FC23" s="23">
        <v>200</v>
      </c>
      <c r="FD23" s="23">
        <v>9445.6299999999992</v>
      </c>
      <c r="FE23" s="23">
        <v>612</v>
      </c>
      <c r="FF23" s="23">
        <v>5780726</v>
      </c>
      <c r="FG23" s="23">
        <v>0</v>
      </c>
      <c r="FH23" s="23">
        <v>0</v>
      </c>
      <c r="FI23" s="23">
        <v>0</v>
      </c>
      <c r="FJ23" s="23">
        <v>0</v>
      </c>
      <c r="FK23" s="23">
        <v>0</v>
      </c>
      <c r="FL23" s="23">
        <v>0</v>
      </c>
      <c r="FM23" s="23">
        <v>350000</v>
      </c>
      <c r="FN23" s="23">
        <v>151130</v>
      </c>
      <c r="FO23" s="23">
        <v>0</v>
      </c>
      <c r="FP23" s="23">
        <v>6307386</v>
      </c>
      <c r="FQ23" s="23">
        <v>4409518</v>
      </c>
      <c r="FR23" s="23">
        <v>1897868</v>
      </c>
      <c r="FS23" s="23">
        <v>1697868</v>
      </c>
      <c r="FT23" s="23">
        <v>854839</v>
      </c>
      <c r="FU23" s="23">
        <v>2444</v>
      </c>
      <c r="FV23" s="23">
        <v>232087611</v>
      </c>
      <c r="FW23" s="23">
        <v>200000</v>
      </c>
      <c r="FX23" s="23">
        <v>0</v>
      </c>
      <c r="FY23" s="23">
        <v>25530</v>
      </c>
    </row>
    <row r="24" spans="1:181" x14ac:dyDescent="0.3">
      <c r="A24" s="23">
        <v>280</v>
      </c>
      <c r="B24" s="23" t="s">
        <v>52</v>
      </c>
      <c r="C24" s="23">
        <v>21704200</v>
      </c>
      <c r="D24" s="23">
        <v>2933</v>
      </c>
      <c r="E24" s="23">
        <v>7400</v>
      </c>
      <c r="F24" s="23">
        <v>400</v>
      </c>
      <c r="G24" s="23">
        <v>7800</v>
      </c>
      <c r="H24" s="23">
        <v>2912</v>
      </c>
      <c r="I24" s="23">
        <v>22713600</v>
      </c>
      <c r="J24" s="23">
        <v>0</v>
      </c>
      <c r="K24" s="23">
        <v>-5025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124800</v>
      </c>
      <c r="R24" s="23">
        <v>0</v>
      </c>
      <c r="S24" s="23">
        <v>22833375</v>
      </c>
      <c r="T24" s="23">
        <v>14354447</v>
      </c>
      <c r="U24" s="23">
        <v>8478928</v>
      </c>
      <c r="V24" s="23">
        <v>8478928</v>
      </c>
      <c r="W24" s="23">
        <v>2449176</v>
      </c>
      <c r="X24" s="23">
        <v>56987</v>
      </c>
      <c r="Y24" s="23">
        <v>1280294250</v>
      </c>
      <c r="Z24" s="23">
        <v>0</v>
      </c>
      <c r="AA24" s="23">
        <v>0</v>
      </c>
      <c r="AB24" s="23">
        <v>22708575</v>
      </c>
      <c r="AC24" s="23">
        <v>2912</v>
      </c>
      <c r="AD24" s="23">
        <v>7798.27</v>
      </c>
      <c r="AE24" s="23">
        <v>301.73</v>
      </c>
      <c r="AF24" s="23">
        <v>8100</v>
      </c>
      <c r="AG24" s="23">
        <v>2898</v>
      </c>
      <c r="AH24" s="23">
        <v>23473800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89100</v>
      </c>
      <c r="AQ24" s="23">
        <v>0</v>
      </c>
      <c r="AR24" s="23">
        <v>23562900</v>
      </c>
      <c r="AS24" s="23">
        <v>14673281</v>
      </c>
      <c r="AT24" s="23">
        <v>8889619</v>
      </c>
      <c r="AU24" s="23">
        <v>8889619</v>
      </c>
      <c r="AV24" s="23">
        <v>2058508</v>
      </c>
      <c r="AW24" s="23">
        <v>56278</v>
      </c>
      <c r="AX24" s="23">
        <v>1361226850</v>
      </c>
      <c r="AY24" s="23">
        <v>0</v>
      </c>
      <c r="AZ24" s="23">
        <v>0</v>
      </c>
      <c r="BA24" s="23">
        <v>23473800</v>
      </c>
      <c r="BB24" s="23">
        <v>2898</v>
      </c>
      <c r="BC24" s="23">
        <v>8100</v>
      </c>
      <c r="BD24" s="23">
        <v>300</v>
      </c>
      <c r="BE24" s="23">
        <v>8400</v>
      </c>
      <c r="BF24" s="23">
        <v>2933</v>
      </c>
      <c r="BG24" s="23">
        <v>24637200</v>
      </c>
      <c r="BH24" s="23">
        <v>0</v>
      </c>
      <c r="BI24" s="23">
        <v>-24805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24612395</v>
      </c>
      <c r="BR24" s="23">
        <v>15760336</v>
      </c>
      <c r="BS24" s="23">
        <v>8852059</v>
      </c>
      <c r="BT24" s="23">
        <v>8852059</v>
      </c>
      <c r="BU24" s="23">
        <v>1999975</v>
      </c>
      <c r="BV24" s="23">
        <v>58270</v>
      </c>
      <c r="BW24" s="23">
        <v>1532084639</v>
      </c>
      <c r="BX24" s="23">
        <v>0</v>
      </c>
      <c r="BY24" s="23">
        <v>0</v>
      </c>
      <c r="BZ24" s="23">
        <v>24612395</v>
      </c>
      <c r="CA24" s="23">
        <v>2933</v>
      </c>
      <c r="CB24" s="23">
        <v>8391.5400000000009</v>
      </c>
      <c r="CC24" s="23">
        <v>308.46000000000004</v>
      </c>
      <c r="CD24" s="23">
        <v>8700</v>
      </c>
      <c r="CE24" s="23">
        <v>2971</v>
      </c>
      <c r="CF24" s="23">
        <v>25847700</v>
      </c>
      <c r="CG24" s="23">
        <v>0</v>
      </c>
      <c r="CH24" s="23">
        <v>45681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25893381</v>
      </c>
      <c r="CQ24" s="23">
        <v>15812589</v>
      </c>
      <c r="CR24" s="23">
        <v>10080792</v>
      </c>
      <c r="CS24" s="23">
        <v>10106892</v>
      </c>
      <c r="CT24" s="23">
        <v>2023948</v>
      </c>
      <c r="CU24" s="23">
        <v>61980</v>
      </c>
      <c r="CV24" s="23">
        <v>1619016757</v>
      </c>
      <c r="CW24" s="23">
        <v>0</v>
      </c>
      <c r="CX24" s="23">
        <v>26100</v>
      </c>
      <c r="CY24" s="23">
        <v>0</v>
      </c>
      <c r="CZ24" s="23">
        <v>25893381</v>
      </c>
      <c r="DA24" s="23">
        <v>2971</v>
      </c>
      <c r="DB24" s="23">
        <v>8715.3799999999992</v>
      </c>
      <c r="DC24" s="23">
        <v>284.62</v>
      </c>
      <c r="DD24" s="23">
        <v>9000</v>
      </c>
      <c r="DE24" s="23">
        <v>2987</v>
      </c>
      <c r="DF24" s="23">
        <v>26883000</v>
      </c>
      <c r="DG24" s="23">
        <v>0</v>
      </c>
      <c r="DH24" s="23">
        <v>37026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0</v>
      </c>
      <c r="DP24" s="23">
        <v>26920026</v>
      </c>
      <c r="DQ24" s="23">
        <v>16141728</v>
      </c>
      <c r="DR24" s="23">
        <v>10778298</v>
      </c>
      <c r="DS24" s="23">
        <v>10787298</v>
      </c>
      <c r="DT24" s="23">
        <v>1961999</v>
      </c>
      <c r="DU24" s="23">
        <v>51498</v>
      </c>
      <c r="DV24" s="23">
        <v>1691522883</v>
      </c>
      <c r="DW24" s="23">
        <v>0</v>
      </c>
      <c r="DX24" s="23">
        <v>9000</v>
      </c>
      <c r="DY24" s="23">
        <v>0</v>
      </c>
      <c r="DZ24" s="23">
        <v>26920026</v>
      </c>
      <c r="EA24" s="23">
        <v>2987</v>
      </c>
      <c r="EB24" s="23">
        <v>9012.4</v>
      </c>
      <c r="EC24" s="23">
        <v>200</v>
      </c>
      <c r="ED24" s="23">
        <v>9212.4</v>
      </c>
      <c r="EE24" s="23">
        <v>3001</v>
      </c>
      <c r="EF24" s="23">
        <v>27646412</v>
      </c>
      <c r="EG24" s="23">
        <v>0</v>
      </c>
      <c r="EH24" s="23">
        <v>83995</v>
      </c>
      <c r="EI24" s="23">
        <v>0</v>
      </c>
      <c r="EJ24" s="23">
        <v>0</v>
      </c>
      <c r="EK24" s="23">
        <v>0</v>
      </c>
      <c r="EL24" s="23">
        <v>0</v>
      </c>
      <c r="EM24" s="23">
        <v>0</v>
      </c>
      <c r="EN24" s="23">
        <v>0</v>
      </c>
      <c r="EO24" s="23">
        <v>0</v>
      </c>
      <c r="EP24" s="23">
        <v>27730407</v>
      </c>
      <c r="EQ24" s="23">
        <v>15153546</v>
      </c>
      <c r="ER24" s="23">
        <v>12576861</v>
      </c>
      <c r="ES24" s="23">
        <v>11874120</v>
      </c>
      <c r="ET24" s="23">
        <v>1925308</v>
      </c>
      <c r="EU24" s="23">
        <v>69629</v>
      </c>
      <c r="EV24" s="23">
        <v>1624266538</v>
      </c>
      <c r="EW24" s="23">
        <v>702741</v>
      </c>
      <c r="EX24" s="23">
        <v>0</v>
      </c>
      <c r="EY24" s="23">
        <v>0</v>
      </c>
      <c r="EZ24" s="23">
        <v>27027666</v>
      </c>
      <c r="FA24" s="23">
        <v>3001</v>
      </c>
      <c r="FB24" s="23">
        <v>9006.2199999999993</v>
      </c>
      <c r="FC24" s="23">
        <v>200</v>
      </c>
      <c r="FD24" s="23">
        <v>9206.2199999999993</v>
      </c>
      <c r="FE24" s="23">
        <v>3024</v>
      </c>
      <c r="FF24" s="23">
        <v>27839609</v>
      </c>
      <c r="FG24" s="23">
        <v>702741</v>
      </c>
      <c r="FH24" s="23">
        <v>4375</v>
      </c>
      <c r="FI24" s="23">
        <v>0</v>
      </c>
      <c r="FJ24" s="23">
        <v>0</v>
      </c>
      <c r="FK24" s="23">
        <v>0</v>
      </c>
      <c r="FL24" s="23">
        <v>0</v>
      </c>
      <c r="FM24" s="23">
        <v>0</v>
      </c>
      <c r="FN24" s="23">
        <v>0</v>
      </c>
      <c r="FO24" s="23">
        <v>0</v>
      </c>
      <c r="FP24" s="23">
        <v>28546725</v>
      </c>
      <c r="FQ24" s="23">
        <v>16382085</v>
      </c>
      <c r="FR24" s="23">
        <v>12164640</v>
      </c>
      <c r="FS24" s="23">
        <v>12118609</v>
      </c>
      <c r="FT24" s="23">
        <v>2004579</v>
      </c>
      <c r="FU24" s="23">
        <v>77639</v>
      </c>
      <c r="FV24" s="23">
        <v>1625423943</v>
      </c>
      <c r="FW24" s="23">
        <v>46031</v>
      </c>
      <c r="FX24" s="23">
        <v>0</v>
      </c>
      <c r="FY24" s="23">
        <v>0</v>
      </c>
    </row>
    <row r="25" spans="1:181" x14ac:dyDescent="0.3">
      <c r="A25" s="23">
        <v>287</v>
      </c>
      <c r="B25" s="23" t="s">
        <v>53</v>
      </c>
      <c r="C25" s="23">
        <v>3772754</v>
      </c>
      <c r="D25" s="23">
        <v>416</v>
      </c>
      <c r="E25" s="23">
        <v>9069.1200000000008</v>
      </c>
      <c r="F25" s="23">
        <v>241.01</v>
      </c>
      <c r="G25" s="23">
        <v>9310.130000000001</v>
      </c>
      <c r="H25" s="23">
        <v>415</v>
      </c>
      <c r="I25" s="23">
        <v>3863704</v>
      </c>
      <c r="J25" s="23">
        <v>0</v>
      </c>
      <c r="K25" s="23">
        <v>-29335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9310</v>
      </c>
      <c r="R25" s="23">
        <v>0</v>
      </c>
      <c r="S25" s="23">
        <v>3843679</v>
      </c>
      <c r="T25" s="23">
        <v>2417811</v>
      </c>
      <c r="U25" s="23">
        <v>1425868</v>
      </c>
      <c r="V25" s="23">
        <v>1425868</v>
      </c>
      <c r="W25" s="23">
        <v>358000</v>
      </c>
      <c r="X25" s="23">
        <v>1978</v>
      </c>
      <c r="Y25" s="23">
        <v>140177771</v>
      </c>
      <c r="Z25" s="23">
        <v>0</v>
      </c>
      <c r="AA25" s="23">
        <v>0</v>
      </c>
      <c r="AB25" s="23">
        <v>3834369</v>
      </c>
      <c r="AC25" s="23">
        <v>415</v>
      </c>
      <c r="AD25" s="23">
        <v>9239.44</v>
      </c>
      <c r="AE25" s="23">
        <v>248.48</v>
      </c>
      <c r="AF25" s="23">
        <v>9487.92</v>
      </c>
      <c r="AG25" s="23">
        <v>419</v>
      </c>
      <c r="AH25" s="23">
        <v>3975438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3975438</v>
      </c>
      <c r="AS25" s="23">
        <v>2687288</v>
      </c>
      <c r="AT25" s="23">
        <v>1288150</v>
      </c>
      <c r="AU25" s="23">
        <v>1288150</v>
      </c>
      <c r="AV25" s="23">
        <v>366000</v>
      </c>
      <c r="AW25" s="23">
        <v>1033</v>
      </c>
      <c r="AX25" s="23">
        <v>154464278</v>
      </c>
      <c r="AY25" s="23">
        <v>0</v>
      </c>
      <c r="AZ25" s="23">
        <v>0</v>
      </c>
      <c r="BA25" s="23">
        <v>3975438</v>
      </c>
      <c r="BB25" s="23">
        <v>419</v>
      </c>
      <c r="BC25" s="23">
        <v>9487.92</v>
      </c>
      <c r="BD25" s="23">
        <v>256.93</v>
      </c>
      <c r="BE25" s="23">
        <v>9744.85</v>
      </c>
      <c r="BF25" s="23">
        <v>422</v>
      </c>
      <c r="BG25" s="23">
        <v>4112327</v>
      </c>
      <c r="BH25" s="23">
        <v>0</v>
      </c>
      <c r="BI25" s="23">
        <v>5476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4117803</v>
      </c>
      <c r="BR25" s="23">
        <v>2795105</v>
      </c>
      <c r="BS25" s="23">
        <v>1322698</v>
      </c>
      <c r="BT25" s="23">
        <v>1322698</v>
      </c>
      <c r="BU25" s="23">
        <v>378196</v>
      </c>
      <c r="BV25" s="23">
        <v>894</v>
      </c>
      <c r="BW25" s="23">
        <v>179142969</v>
      </c>
      <c r="BX25" s="23">
        <v>0</v>
      </c>
      <c r="BY25" s="23">
        <v>0</v>
      </c>
      <c r="BZ25" s="23">
        <v>4117803</v>
      </c>
      <c r="CA25" s="23">
        <v>422</v>
      </c>
      <c r="CB25" s="23">
        <v>9757.83</v>
      </c>
      <c r="CC25" s="23">
        <v>264.12</v>
      </c>
      <c r="CD25" s="23">
        <v>10021.950000000001</v>
      </c>
      <c r="CE25" s="23">
        <v>423</v>
      </c>
      <c r="CF25" s="23">
        <v>4239285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4239285</v>
      </c>
      <c r="CQ25" s="23">
        <v>2647916</v>
      </c>
      <c r="CR25" s="23">
        <v>1591369</v>
      </c>
      <c r="CS25" s="23">
        <v>1591103</v>
      </c>
      <c r="CT25" s="23">
        <v>210000</v>
      </c>
      <c r="CU25" s="23">
        <v>1103</v>
      </c>
      <c r="CV25" s="23">
        <v>189598778</v>
      </c>
      <c r="CW25" s="23">
        <v>266</v>
      </c>
      <c r="CX25" s="23">
        <v>0</v>
      </c>
      <c r="CY25" s="23">
        <v>0</v>
      </c>
      <c r="CZ25" s="23">
        <v>4239019</v>
      </c>
      <c r="DA25" s="23">
        <v>423</v>
      </c>
      <c r="DB25" s="23">
        <v>10021.32</v>
      </c>
      <c r="DC25" s="23">
        <v>274.68</v>
      </c>
      <c r="DD25" s="23">
        <v>10296</v>
      </c>
      <c r="DE25" s="23">
        <v>425</v>
      </c>
      <c r="DF25" s="23">
        <v>4375800</v>
      </c>
      <c r="DG25" s="23">
        <v>266</v>
      </c>
      <c r="DH25" s="23">
        <v>0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3">
        <v>0</v>
      </c>
      <c r="DP25" s="23">
        <v>4376066</v>
      </c>
      <c r="DQ25" s="23">
        <v>2718800</v>
      </c>
      <c r="DR25" s="23">
        <v>1657266</v>
      </c>
      <c r="DS25" s="23">
        <v>1646232</v>
      </c>
      <c r="DT25" s="23">
        <v>0</v>
      </c>
      <c r="DU25" s="23">
        <v>1232</v>
      </c>
      <c r="DV25" s="23">
        <v>194729434</v>
      </c>
      <c r="DW25" s="23">
        <v>11034</v>
      </c>
      <c r="DX25" s="23">
        <v>0</v>
      </c>
      <c r="DY25" s="23">
        <v>0</v>
      </c>
      <c r="DZ25" s="23">
        <v>4365032</v>
      </c>
      <c r="EA25" s="23">
        <v>425</v>
      </c>
      <c r="EB25" s="23">
        <v>10270.66</v>
      </c>
      <c r="EC25" s="23">
        <v>200</v>
      </c>
      <c r="ED25" s="23">
        <v>10470.66</v>
      </c>
      <c r="EE25" s="23">
        <v>435</v>
      </c>
      <c r="EF25" s="23">
        <v>4554737</v>
      </c>
      <c r="EG25" s="23">
        <v>11034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3">
        <v>0</v>
      </c>
      <c r="EN25" s="23">
        <v>0</v>
      </c>
      <c r="EO25" s="23">
        <v>0</v>
      </c>
      <c r="EP25" s="23">
        <v>4565771</v>
      </c>
      <c r="EQ25" s="23">
        <v>2741829</v>
      </c>
      <c r="ER25" s="23">
        <v>1823942</v>
      </c>
      <c r="ES25" s="23">
        <v>1744824</v>
      </c>
      <c r="ET25" s="23">
        <v>0</v>
      </c>
      <c r="EU25" s="23">
        <v>1824</v>
      </c>
      <c r="EV25" s="23">
        <v>195663789</v>
      </c>
      <c r="EW25" s="23">
        <v>79118</v>
      </c>
      <c r="EX25" s="23">
        <v>0</v>
      </c>
      <c r="EY25" s="23">
        <v>0</v>
      </c>
      <c r="EZ25" s="23">
        <v>4486653</v>
      </c>
      <c r="FA25" s="23">
        <v>435</v>
      </c>
      <c r="FB25" s="23">
        <v>10314.14</v>
      </c>
      <c r="FC25" s="23">
        <v>200</v>
      </c>
      <c r="FD25" s="23">
        <v>10514.14</v>
      </c>
      <c r="FE25" s="23">
        <v>444</v>
      </c>
      <c r="FF25" s="23">
        <v>4668278</v>
      </c>
      <c r="FG25" s="23">
        <v>79118</v>
      </c>
      <c r="FH25" s="23">
        <v>0</v>
      </c>
      <c r="FI25" s="23">
        <v>0</v>
      </c>
      <c r="FJ25" s="23">
        <v>0</v>
      </c>
      <c r="FK25" s="23">
        <v>0</v>
      </c>
      <c r="FL25" s="23">
        <v>0</v>
      </c>
      <c r="FM25" s="23">
        <v>0</v>
      </c>
      <c r="FN25" s="23">
        <v>0</v>
      </c>
      <c r="FO25" s="23">
        <v>0</v>
      </c>
      <c r="FP25" s="23">
        <v>4747396</v>
      </c>
      <c r="FQ25" s="23">
        <v>2802290</v>
      </c>
      <c r="FR25" s="23">
        <v>1945106</v>
      </c>
      <c r="FS25" s="23">
        <v>1738662</v>
      </c>
      <c r="FT25" s="23">
        <v>113000</v>
      </c>
      <c r="FU25" s="23">
        <v>1662</v>
      </c>
      <c r="FV25" s="23">
        <v>194267915</v>
      </c>
      <c r="FW25" s="23">
        <v>206444</v>
      </c>
      <c r="FX25" s="23">
        <v>0</v>
      </c>
      <c r="FY25" s="23">
        <v>0</v>
      </c>
    </row>
    <row r="26" spans="1:181" x14ac:dyDescent="0.3">
      <c r="A26" s="23">
        <v>308</v>
      </c>
      <c r="B26" s="23" t="s">
        <v>54</v>
      </c>
      <c r="C26" s="23">
        <v>11761514</v>
      </c>
      <c r="D26" s="23">
        <v>1474</v>
      </c>
      <c r="E26" s="23">
        <v>7979.32</v>
      </c>
      <c r="F26" s="23">
        <v>241.01</v>
      </c>
      <c r="G26" s="23">
        <v>8220.33</v>
      </c>
      <c r="H26" s="23">
        <v>1461</v>
      </c>
      <c r="I26" s="23">
        <v>12009902</v>
      </c>
      <c r="J26" s="23">
        <v>0</v>
      </c>
      <c r="K26" s="23">
        <v>85258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82203</v>
      </c>
      <c r="R26" s="23">
        <v>0</v>
      </c>
      <c r="S26" s="23">
        <v>12177363</v>
      </c>
      <c r="T26" s="23">
        <v>9370475</v>
      </c>
      <c r="U26" s="23">
        <v>2806888</v>
      </c>
      <c r="V26" s="23">
        <v>2806888</v>
      </c>
      <c r="W26" s="23">
        <v>1181367</v>
      </c>
      <c r="X26" s="23">
        <v>9813</v>
      </c>
      <c r="Y26" s="23">
        <v>373072236</v>
      </c>
      <c r="Z26" s="23">
        <v>0</v>
      </c>
      <c r="AA26" s="23">
        <v>0</v>
      </c>
      <c r="AB26" s="23">
        <v>12095160</v>
      </c>
      <c r="AC26" s="23">
        <v>1461</v>
      </c>
      <c r="AD26" s="23">
        <v>8278.69</v>
      </c>
      <c r="AE26" s="23">
        <v>248.48</v>
      </c>
      <c r="AF26" s="23">
        <v>8527.17</v>
      </c>
      <c r="AG26" s="23">
        <v>1417</v>
      </c>
      <c r="AH26" s="23">
        <v>12083000</v>
      </c>
      <c r="AI26" s="23">
        <v>0</v>
      </c>
      <c r="AJ26" s="23">
        <v>8777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281397</v>
      </c>
      <c r="AQ26" s="23">
        <v>0</v>
      </c>
      <c r="AR26" s="23">
        <v>12373174</v>
      </c>
      <c r="AS26" s="23">
        <v>9864622</v>
      </c>
      <c r="AT26" s="23">
        <v>2508552</v>
      </c>
      <c r="AU26" s="23">
        <v>2508551</v>
      </c>
      <c r="AV26" s="23">
        <v>1244931</v>
      </c>
      <c r="AW26" s="23">
        <v>8194</v>
      </c>
      <c r="AX26" s="23">
        <v>389037920</v>
      </c>
      <c r="AY26" s="23">
        <v>1</v>
      </c>
      <c r="AZ26" s="23">
        <v>0</v>
      </c>
      <c r="BA26" s="23">
        <v>12091777</v>
      </c>
      <c r="BB26" s="23">
        <v>1417</v>
      </c>
      <c r="BC26" s="23">
        <v>8533.36</v>
      </c>
      <c r="BD26" s="23">
        <v>256.93</v>
      </c>
      <c r="BE26" s="23">
        <v>8790.2900000000009</v>
      </c>
      <c r="BF26" s="23">
        <v>1388</v>
      </c>
      <c r="BG26" s="23">
        <v>12200923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193386</v>
      </c>
      <c r="BP26" s="23">
        <v>0</v>
      </c>
      <c r="BQ26" s="23">
        <v>12394309</v>
      </c>
      <c r="BR26" s="23">
        <v>10004369</v>
      </c>
      <c r="BS26" s="23">
        <v>2389940</v>
      </c>
      <c r="BT26" s="23">
        <v>2389940</v>
      </c>
      <c r="BU26" s="23">
        <v>1447451</v>
      </c>
      <c r="BV26" s="23">
        <v>4252</v>
      </c>
      <c r="BW26" s="23">
        <v>407704761</v>
      </c>
      <c r="BX26" s="23">
        <v>0</v>
      </c>
      <c r="BY26" s="23">
        <v>0</v>
      </c>
      <c r="BZ26" s="23">
        <v>12200923</v>
      </c>
      <c r="CA26" s="23">
        <v>1388</v>
      </c>
      <c r="CB26" s="23">
        <v>8790.2900000000009</v>
      </c>
      <c r="CC26" s="23">
        <v>264.12</v>
      </c>
      <c r="CD26" s="23">
        <v>9054.4100000000017</v>
      </c>
      <c r="CE26" s="23">
        <v>1370</v>
      </c>
      <c r="CF26" s="23">
        <v>12404542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790000</v>
      </c>
      <c r="CN26" s="23">
        <v>162979</v>
      </c>
      <c r="CO26" s="23">
        <v>0</v>
      </c>
      <c r="CP26" s="23">
        <v>13357521</v>
      </c>
      <c r="CQ26" s="23">
        <v>10154393</v>
      </c>
      <c r="CR26" s="23">
        <v>3203128</v>
      </c>
      <c r="CS26" s="23">
        <v>3203128</v>
      </c>
      <c r="CT26" s="23">
        <v>1521055</v>
      </c>
      <c r="CU26" s="23">
        <v>6888</v>
      </c>
      <c r="CV26" s="23">
        <v>437646029</v>
      </c>
      <c r="CW26" s="23">
        <v>0</v>
      </c>
      <c r="CX26" s="23">
        <v>0</v>
      </c>
      <c r="CY26" s="23">
        <v>0</v>
      </c>
      <c r="CZ26" s="23">
        <v>12404542</v>
      </c>
      <c r="DA26" s="23">
        <v>1370</v>
      </c>
      <c r="DB26" s="23">
        <v>9054.41</v>
      </c>
      <c r="DC26" s="23">
        <v>274.68</v>
      </c>
      <c r="DD26" s="23">
        <v>9329.09</v>
      </c>
      <c r="DE26" s="23">
        <v>1386</v>
      </c>
      <c r="DF26" s="23">
        <v>12930119</v>
      </c>
      <c r="DG26" s="23">
        <v>0</v>
      </c>
      <c r="DH26" s="23">
        <v>102240</v>
      </c>
      <c r="DI26" s="23">
        <v>0</v>
      </c>
      <c r="DJ26" s="23">
        <v>0</v>
      </c>
      <c r="DK26" s="23">
        <v>0</v>
      </c>
      <c r="DL26" s="23">
        <v>0</v>
      </c>
      <c r="DM26" s="23">
        <v>790000</v>
      </c>
      <c r="DN26" s="23">
        <v>0</v>
      </c>
      <c r="DO26" s="23">
        <v>0</v>
      </c>
      <c r="DP26" s="23">
        <v>13822359</v>
      </c>
      <c r="DQ26" s="23">
        <v>10767074</v>
      </c>
      <c r="DR26" s="23">
        <v>3055285</v>
      </c>
      <c r="DS26" s="23">
        <v>3036626</v>
      </c>
      <c r="DT26" s="23">
        <v>1640444</v>
      </c>
      <c r="DU26" s="23">
        <v>8792</v>
      </c>
      <c r="DV26" s="23">
        <v>436763822</v>
      </c>
      <c r="DW26" s="23">
        <v>18659</v>
      </c>
      <c r="DX26" s="23">
        <v>0</v>
      </c>
      <c r="DY26" s="23">
        <v>0</v>
      </c>
      <c r="DZ26" s="23">
        <v>13032359</v>
      </c>
      <c r="EA26" s="23">
        <v>1386</v>
      </c>
      <c r="EB26" s="23">
        <v>9402.86</v>
      </c>
      <c r="EC26" s="23">
        <v>200</v>
      </c>
      <c r="ED26" s="23">
        <v>9602.86</v>
      </c>
      <c r="EE26" s="23">
        <v>1400</v>
      </c>
      <c r="EF26" s="23">
        <v>13444004</v>
      </c>
      <c r="EG26" s="23">
        <v>0</v>
      </c>
      <c r="EH26" s="23">
        <v>52668</v>
      </c>
      <c r="EI26" s="23">
        <v>0</v>
      </c>
      <c r="EJ26" s="23">
        <v>0</v>
      </c>
      <c r="EK26" s="23">
        <v>0</v>
      </c>
      <c r="EL26" s="23">
        <v>0</v>
      </c>
      <c r="EM26" s="23">
        <v>790000</v>
      </c>
      <c r="EN26" s="23">
        <v>0</v>
      </c>
      <c r="EO26" s="23">
        <v>95000</v>
      </c>
      <c r="EP26" s="23">
        <v>14381672</v>
      </c>
      <c r="EQ26" s="23">
        <v>11104397</v>
      </c>
      <c r="ER26" s="23">
        <v>3277275</v>
      </c>
      <c r="ES26" s="23">
        <v>3277275</v>
      </c>
      <c r="ET26" s="23">
        <v>1493931</v>
      </c>
      <c r="EU26" s="23">
        <v>7123</v>
      </c>
      <c r="EV26" s="23">
        <v>424863921</v>
      </c>
      <c r="EW26" s="23">
        <v>0</v>
      </c>
      <c r="EX26" s="23">
        <v>0</v>
      </c>
      <c r="EY26" s="23">
        <v>0</v>
      </c>
      <c r="EZ26" s="23">
        <v>13496669</v>
      </c>
      <c r="FA26" s="23">
        <v>1400</v>
      </c>
      <c r="FB26" s="23">
        <v>9640.48</v>
      </c>
      <c r="FC26" s="23">
        <v>200</v>
      </c>
      <c r="FD26" s="23">
        <v>9840.48</v>
      </c>
      <c r="FE26" s="23">
        <v>1396</v>
      </c>
      <c r="FF26" s="23">
        <v>13737310</v>
      </c>
      <c r="FG26" s="23">
        <v>0</v>
      </c>
      <c r="FH26" s="23">
        <v>0</v>
      </c>
      <c r="FI26" s="23">
        <v>0</v>
      </c>
      <c r="FJ26" s="23">
        <v>0</v>
      </c>
      <c r="FK26" s="23">
        <v>0</v>
      </c>
      <c r="FL26" s="23">
        <v>0</v>
      </c>
      <c r="FM26" s="23">
        <v>790000</v>
      </c>
      <c r="FN26" s="23">
        <v>39362</v>
      </c>
      <c r="FO26" s="23">
        <v>0</v>
      </c>
      <c r="FP26" s="23">
        <v>14566672</v>
      </c>
      <c r="FQ26" s="23">
        <v>10996476</v>
      </c>
      <c r="FR26" s="23">
        <v>3570196</v>
      </c>
      <c r="FS26" s="23">
        <v>3570196</v>
      </c>
      <c r="FT26" s="23">
        <v>1589373</v>
      </c>
      <c r="FU26" s="23">
        <v>6364</v>
      </c>
      <c r="FV26" s="23">
        <v>413773450</v>
      </c>
      <c r="FW26" s="23">
        <v>0</v>
      </c>
      <c r="FX26" s="23">
        <v>0</v>
      </c>
      <c r="FY26" s="23">
        <v>0</v>
      </c>
    </row>
    <row r="27" spans="1:181" x14ac:dyDescent="0.3">
      <c r="A27" s="23">
        <v>315</v>
      </c>
      <c r="B27" s="23" t="s">
        <v>55</v>
      </c>
      <c r="C27" s="23">
        <v>4259677</v>
      </c>
      <c r="D27" s="23">
        <v>514</v>
      </c>
      <c r="E27" s="23">
        <v>8287.31</v>
      </c>
      <c r="F27" s="23">
        <v>241.01</v>
      </c>
      <c r="G27" s="23">
        <v>8528.32</v>
      </c>
      <c r="H27" s="23">
        <v>501</v>
      </c>
      <c r="I27" s="23">
        <v>4272688</v>
      </c>
      <c r="J27" s="23">
        <v>0</v>
      </c>
      <c r="K27" s="23">
        <v>-14811</v>
      </c>
      <c r="L27" s="23">
        <v>0</v>
      </c>
      <c r="M27" s="23">
        <v>202678</v>
      </c>
      <c r="N27" s="23">
        <v>0</v>
      </c>
      <c r="O27" s="23">
        <v>0</v>
      </c>
      <c r="P27" s="23">
        <v>0</v>
      </c>
      <c r="Q27" s="23">
        <v>85283</v>
      </c>
      <c r="R27" s="23">
        <v>0</v>
      </c>
      <c r="S27" s="23">
        <v>4545838</v>
      </c>
      <c r="T27" s="23">
        <v>1179523</v>
      </c>
      <c r="U27" s="23">
        <v>3366315</v>
      </c>
      <c r="V27" s="23">
        <v>3366344</v>
      </c>
      <c r="W27" s="23">
        <v>549190</v>
      </c>
      <c r="X27" s="23">
        <v>530</v>
      </c>
      <c r="Y27" s="23">
        <v>500526800</v>
      </c>
      <c r="Z27" s="23">
        <v>0</v>
      </c>
      <c r="AA27" s="23">
        <v>29</v>
      </c>
      <c r="AB27" s="23">
        <v>4460555</v>
      </c>
      <c r="AC27" s="23">
        <v>501</v>
      </c>
      <c r="AD27" s="23">
        <v>8903.2999999999993</v>
      </c>
      <c r="AE27" s="23">
        <v>248.48</v>
      </c>
      <c r="AF27" s="23">
        <v>9151.7799999999988</v>
      </c>
      <c r="AG27" s="23">
        <v>496</v>
      </c>
      <c r="AH27" s="23">
        <v>4539283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36607</v>
      </c>
      <c r="AQ27" s="23">
        <v>0</v>
      </c>
      <c r="AR27" s="23">
        <v>4575890</v>
      </c>
      <c r="AS27" s="23">
        <v>1001814</v>
      </c>
      <c r="AT27" s="23">
        <v>3574076</v>
      </c>
      <c r="AU27" s="23">
        <v>3574051</v>
      </c>
      <c r="AV27" s="23">
        <v>572431</v>
      </c>
      <c r="AW27" s="23">
        <v>1268</v>
      </c>
      <c r="AX27" s="23">
        <v>543240600</v>
      </c>
      <c r="AY27" s="23">
        <v>25</v>
      </c>
      <c r="AZ27" s="23">
        <v>0</v>
      </c>
      <c r="BA27" s="23">
        <v>4539283</v>
      </c>
      <c r="BB27" s="23">
        <v>496</v>
      </c>
      <c r="BC27" s="23">
        <v>9151.7800000000007</v>
      </c>
      <c r="BD27" s="23">
        <v>256.93</v>
      </c>
      <c r="BE27" s="23">
        <v>9408.7100000000009</v>
      </c>
      <c r="BF27" s="23">
        <v>482</v>
      </c>
      <c r="BG27" s="23">
        <v>4534998</v>
      </c>
      <c r="BH27" s="23">
        <v>0</v>
      </c>
      <c r="BI27" s="23">
        <v>0</v>
      </c>
      <c r="BJ27" s="23">
        <v>0</v>
      </c>
      <c r="BK27" s="23">
        <v>399605</v>
      </c>
      <c r="BL27" s="23">
        <v>0</v>
      </c>
      <c r="BM27" s="23">
        <v>0</v>
      </c>
      <c r="BN27" s="23">
        <v>0</v>
      </c>
      <c r="BO27" s="23">
        <v>103496</v>
      </c>
      <c r="BP27" s="23">
        <v>0</v>
      </c>
      <c r="BQ27" s="23">
        <v>5038099</v>
      </c>
      <c r="BR27" s="23">
        <v>850895</v>
      </c>
      <c r="BS27" s="23">
        <v>4187204</v>
      </c>
      <c r="BT27" s="23">
        <v>4187204</v>
      </c>
      <c r="BU27" s="23">
        <v>417907</v>
      </c>
      <c r="BV27" s="23">
        <v>2131</v>
      </c>
      <c r="BW27" s="23">
        <v>617129000</v>
      </c>
      <c r="BX27" s="23">
        <v>0</v>
      </c>
      <c r="BY27" s="23">
        <v>0</v>
      </c>
      <c r="BZ27" s="23">
        <v>4934603</v>
      </c>
      <c r="CA27" s="23">
        <v>482</v>
      </c>
      <c r="CB27" s="23">
        <v>10237.77</v>
      </c>
      <c r="CC27" s="23">
        <v>264.12</v>
      </c>
      <c r="CD27" s="23">
        <v>10501.890000000001</v>
      </c>
      <c r="CE27" s="23">
        <v>466</v>
      </c>
      <c r="CF27" s="23">
        <v>4893881</v>
      </c>
      <c r="CG27" s="23">
        <v>0</v>
      </c>
      <c r="CH27" s="23">
        <v>0</v>
      </c>
      <c r="CI27" s="23">
        <v>0</v>
      </c>
      <c r="CJ27" s="23">
        <v>252707</v>
      </c>
      <c r="CK27" s="23">
        <v>0</v>
      </c>
      <c r="CL27" s="23">
        <v>0</v>
      </c>
      <c r="CM27" s="23">
        <v>0</v>
      </c>
      <c r="CN27" s="23">
        <v>168030</v>
      </c>
      <c r="CO27" s="23">
        <v>0</v>
      </c>
      <c r="CP27" s="23">
        <v>5355340</v>
      </c>
      <c r="CQ27" s="23">
        <v>756808</v>
      </c>
      <c r="CR27" s="23">
        <v>4598532</v>
      </c>
      <c r="CS27" s="23">
        <v>4345825</v>
      </c>
      <c r="CT27" s="23">
        <v>417214</v>
      </c>
      <c r="CU27" s="23">
        <v>860</v>
      </c>
      <c r="CV27" s="23">
        <v>697536400</v>
      </c>
      <c r="CW27" s="23">
        <v>252707</v>
      </c>
      <c r="CX27" s="23">
        <v>0</v>
      </c>
      <c r="CY27" s="23">
        <v>40722</v>
      </c>
      <c r="CZ27" s="23">
        <v>5102633</v>
      </c>
      <c r="DA27" s="23">
        <v>466</v>
      </c>
      <c r="DB27" s="23">
        <v>10949.86</v>
      </c>
      <c r="DC27" s="23">
        <v>274.68</v>
      </c>
      <c r="DD27" s="23">
        <v>11224.54</v>
      </c>
      <c r="DE27" s="23">
        <v>444</v>
      </c>
      <c r="DF27" s="23">
        <v>4983696</v>
      </c>
      <c r="DG27" s="23">
        <v>43955</v>
      </c>
      <c r="DH27" s="23">
        <v>32500</v>
      </c>
      <c r="DI27" s="23">
        <v>0</v>
      </c>
      <c r="DJ27" s="23">
        <v>0</v>
      </c>
      <c r="DK27" s="23">
        <v>0</v>
      </c>
      <c r="DL27" s="23">
        <v>0</v>
      </c>
      <c r="DM27" s="23">
        <v>0</v>
      </c>
      <c r="DN27" s="23">
        <v>246940</v>
      </c>
      <c r="DO27" s="23">
        <v>0</v>
      </c>
      <c r="DP27" s="23">
        <v>5426028</v>
      </c>
      <c r="DQ27" s="23">
        <v>659823</v>
      </c>
      <c r="DR27" s="23">
        <v>4766205</v>
      </c>
      <c r="DS27" s="23">
        <v>4766205</v>
      </c>
      <c r="DT27" s="23">
        <v>414760</v>
      </c>
      <c r="DU27" s="23">
        <v>1449</v>
      </c>
      <c r="DV27" s="23">
        <v>658767000</v>
      </c>
      <c r="DW27" s="23">
        <v>0</v>
      </c>
      <c r="DX27" s="23">
        <v>0</v>
      </c>
      <c r="DY27" s="23">
        <v>118937</v>
      </c>
      <c r="DZ27" s="23">
        <v>5060151</v>
      </c>
      <c r="EA27" s="23">
        <v>444</v>
      </c>
      <c r="EB27" s="23">
        <v>11396.74</v>
      </c>
      <c r="EC27" s="23">
        <v>200</v>
      </c>
      <c r="ED27" s="23">
        <v>11596.74</v>
      </c>
      <c r="EE27" s="23">
        <v>435</v>
      </c>
      <c r="EF27" s="23">
        <v>5044582</v>
      </c>
      <c r="EG27" s="23">
        <v>0</v>
      </c>
      <c r="EH27" s="23">
        <v>0</v>
      </c>
      <c r="EI27" s="23">
        <v>0</v>
      </c>
      <c r="EJ27" s="23">
        <v>592497</v>
      </c>
      <c r="EK27" s="23">
        <v>0</v>
      </c>
      <c r="EL27" s="23">
        <v>0</v>
      </c>
      <c r="EM27" s="23">
        <v>0</v>
      </c>
      <c r="EN27" s="23">
        <v>104371</v>
      </c>
      <c r="EO27" s="23">
        <v>0</v>
      </c>
      <c r="EP27" s="23">
        <v>5757019</v>
      </c>
      <c r="EQ27" s="23">
        <v>568836</v>
      </c>
      <c r="ER27" s="23">
        <v>5188183</v>
      </c>
      <c r="ES27" s="23">
        <v>5070001</v>
      </c>
      <c r="ET27" s="23">
        <v>400634</v>
      </c>
      <c r="EU27" s="23">
        <v>2150</v>
      </c>
      <c r="EV27" s="23">
        <v>660943000</v>
      </c>
      <c r="EW27" s="23">
        <v>118182</v>
      </c>
      <c r="EX27" s="23">
        <v>0</v>
      </c>
      <c r="EY27" s="23">
        <v>15569</v>
      </c>
      <c r="EZ27" s="23">
        <v>5637079</v>
      </c>
      <c r="FA27" s="23">
        <v>435</v>
      </c>
      <c r="FB27" s="23">
        <v>12958.8</v>
      </c>
      <c r="FC27" s="23">
        <v>200</v>
      </c>
      <c r="FD27" s="23">
        <v>13158.8</v>
      </c>
      <c r="FE27" s="23">
        <v>429</v>
      </c>
      <c r="FF27" s="23">
        <v>5645125</v>
      </c>
      <c r="FG27" s="23">
        <v>0</v>
      </c>
      <c r="FH27" s="23">
        <v>0</v>
      </c>
      <c r="FI27" s="23">
        <v>0</v>
      </c>
      <c r="FJ27" s="23">
        <v>302658</v>
      </c>
      <c r="FK27" s="23">
        <v>0</v>
      </c>
      <c r="FL27" s="23">
        <v>0</v>
      </c>
      <c r="FM27" s="23">
        <v>0</v>
      </c>
      <c r="FN27" s="23">
        <v>78953</v>
      </c>
      <c r="FO27" s="23">
        <v>0</v>
      </c>
      <c r="FP27" s="23">
        <v>6026736</v>
      </c>
      <c r="FQ27" s="23">
        <v>489616</v>
      </c>
      <c r="FR27" s="23">
        <v>5537120</v>
      </c>
      <c r="FS27" s="23">
        <v>5537120</v>
      </c>
      <c r="FT27" s="23">
        <v>400560</v>
      </c>
      <c r="FU27" s="23">
        <v>1869</v>
      </c>
      <c r="FV27" s="23">
        <v>629799300</v>
      </c>
      <c r="FW27" s="23">
        <v>0</v>
      </c>
      <c r="FX27" s="23">
        <v>0</v>
      </c>
      <c r="FY27" s="23">
        <v>0</v>
      </c>
    </row>
    <row r="28" spans="1:181" x14ac:dyDescent="0.3">
      <c r="A28" s="23">
        <v>336</v>
      </c>
      <c r="B28" s="23" t="s">
        <v>56</v>
      </c>
      <c r="C28" s="23">
        <v>27662657</v>
      </c>
      <c r="D28" s="23">
        <v>3385</v>
      </c>
      <c r="E28" s="23">
        <v>8172.13</v>
      </c>
      <c r="F28" s="23">
        <v>241.01</v>
      </c>
      <c r="G28" s="23">
        <v>8413.14</v>
      </c>
      <c r="H28" s="23">
        <v>3370</v>
      </c>
      <c r="I28" s="23">
        <v>28352282</v>
      </c>
      <c r="J28" s="23">
        <v>0</v>
      </c>
      <c r="K28" s="23">
        <v>35683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92545</v>
      </c>
      <c r="R28" s="23">
        <v>0</v>
      </c>
      <c r="S28" s="23">
        <v>28480510</v>
      </c>
      <c r="T28" s="23">
        <v>19756472</v>
      </c>
      <c r="U28" s="23">
        <v>8724038</v>
      </c>
      <c r="V28" s="23">
        <v>8724058</v>
      </c>
      <c r="W28" s="23">
        <v>2128955</v>
      </c>
      <c r="X28" s="23">
        <v>42718</v>
      </c>
      <c r="Y28" s="23">
        <v>1129911351</v>
      </c>
      <c r="Z28" s="23">
        <v>0</v>
      </c>
      <c r="AA28" s="23">
        <v>20</v>
      </c>
      <c r="AB28" s="23">
        <v>28387965</v>
      </c>
      <c r="AC28" s="23">
        <v>3370</v>
      </c>
      <c r="AD28" s="23">
        <v>8423.73</v>
      </c>
      <c r="AE28" s="23">
        <v>248.48</v>
      </c>
      <c r="AF28" s="23">
        <v>8672.2099999999991</v>
      </c>
      <c r="AG28" s="23">
        <v>3355</v>
      </c>
      <c r="AH28" s="23">
        <v>29095265</v>
      </c>
      <c r="AI28" s="23">
        <v>0</v>
      </c>
      <c r="AJ28" s="23">
        <v>21584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95394</v>
      </c>
      <c r="AQ28" s="23">
        <v>0</v>
      </c>
      <c r="AR28" s="23">
        <v>29212243</v>
      </c>
      <c r="AS28" s="23">
        <v>20431312</v>
      </c>
      <c r="AT28" s="23">
        <v>8780931</v>
      </c>
      <c r="AU28" s="23">
        <v>8780931</v>
      </c>
      <c r="AV28" s="23">
        <v>2070941</v>
      </c>
      <c r="AW28" s="23">
        <v>41577</v>
      </c>
      <c r="AX28" s="23">
        <v>1216340222</v>
      </c>
      <c r="AY28" s="23">
        <v>0</v>
      </c>
      <c r="AZ28" s="23">
        <v>0</v>
      </c>
      <c r="BA28" s="23">
        <v>29116849</v>
      </c>
      <c r="BB28" s="23">
        <v>3355</v>
      </c>
      <c r="BC28" s="23">
        <v>8678.64</v>
      </c>
      <c r="BD28" s="23">
        <v>256.93</v>
      </c>
      <c r="BE28" s="23">
        <v>8935.57</v>
      </c>
      <c r="BF28" s="23">
        <v>3324</v>
      </c>
      <c r="BG28" s="23">
        <v>29701835</v>
      </c>
      <c r="BH28" s="23">
        <v>0</v>
      </c>
      <c r="BI28" s="23">
        <v>48240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205518</v>
      </c>
      <c r="BP28" s="23">
        <v>0</v>
      </c>
      <c r="BQ28" s="23">
        <v>29955593</v>
      </c>
      <c r="BR28" s="23">
        <v>20868323</v>
      </c>
      <c r="BS28" s="23">
        <v>9087270</v>
      </c>
      <c r="BT28" s="23">
        <v>9087270</v>
      </c>
      <c r="BU28" s="23">
        <v>2088538</v>
      </c>
      <c r="BV28" s="23">
        <v>24274</v>
      </c>
      <c r="BW28" s="23">
        <v>1367456416</v>
      </c>
      <c r="BX28" s="23">
        <v>0</v>
      </c>
      <c r="BY28" s="23">
        <v>0</v>
      </c>
      <c r="BZ28" s="23">
        <v>29750075</v>
      </c>
      <c r="CA28" s="23">
        <v>3324</v>
      </c>
      <c r="CB28" s="23">
        <v>8950.08</v>
      </c>
      <c r="CC28" s="23">
        <v>264.12</v>
      </c>
      <c r="CD28" s="23">
        <v>9214.2000000000007</v>
      </c>
      <c r="CE28" s="23">
        <v>3326</v>
      </c>
      <c r="CF28" s="23">
        <v>30646429</v>
      </c>
      <c r="CG28" s="23">
        <v>0</v>
      </c>
      <c r="CH28" s="23">
        <v>1037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30647466</v>
      </c>
      <c r="CQ28" s="23">
        <v>20282880</v>
      </c>
      <c r="CR28" s="23">
        <v>10364586</v>
      </c>
      <c r="CS28" s="23">
        <v>10376415</v>
      </c>
      <c r="CT28" s="23">
        <v>2319052</v>
      </c>
      <c r="CU28" s="23">
        <v>42447</v>
      </c>
      <c r="CV28" s="23">
        <v>1565503223</v>
      </c>
      <c r="CW28" s="23">
        <v>0</v>
      </c>
      <c r="CX28" s="23">
        <v>11829</v>
      </c>
      <c r="CY28" s="23">
        <v>0</v>
      </c>
      <c r="CZ28" s="23">
        <v>30647466</v>
      </c>
      <c r="DA28" s="23">
        <v>3326</v>
      </c>
      <c r="DB28" s="23">
        <v>9214.51</v>
      </c>
      <c r="DC28" s="23">
        <v>274.68</v>
      </c>
      <c r="DD28" s="23">
        <v>9489.19</v>
      </c>
      <c r="DE28" s="23">
        <v>3375</v>
      </c>
      <c r="DF28" s="23">
        <v>32026016</v>
      </c>
      <c r="DG28" s="23">
        <v>0</v>
      </c>
      <c r="DH28" s="23">
        <v>0</v>
      </c>
      <c r="DI28" s="23">
        <v>0</v>
      </c>
      <c r="DJ28" s="23">
        <v>0</v>
      </c>
      <c r="DK28" s="23">
        <v>0</v>
      </c>
      <c r="DL28" s="23">
        <v>0</v>
      </c>
      <c r="DM28" s="23">
        <v>0</v>
      </c>
      <c r="DN28" s="23">
        <v>0</v>
      </c>
      <c r="DO28" s="23">
        <v>0</v>
      </c>
      <c r="DP28" s="23">
        <v>32026016</v>
      </c>
      <c r="DQ28" s="23">
        <v>20345339</v>
      </c>
      <c r="DR28" s="23">
        <v>11680677</v>
      </c>
      <c r="DS28" s="23">
        <v>11718634</v>
      </c>
      <c r="DT28" s="23">
        <v>2329920</v>
      </c>
      <c r="DU28" s="23">
        <v>85278</v>
      </c>
      <c r="DV28" s="23">
        <v>1659673558</v>
      </c>
      <c r="DW28" s="23">
        <v>0</v>
      </c>
      <c r="DX28" s="23">
        <v>37957</v>
      </c>
      <c r="DY28" s="23">
        <v>0</v>
      </c>
      <c r="DZ28" s="23">
        <v>32026016</v>
      </c>
      <c r="EA28" s="23">
        <v>3375</v>
      </c>
      <c r="EB28" s="23">
        <v>9489.19</v>
      </c>
      <c r="EC28" s="23">
        <v>200</v>
      </c>
      <c r="ED28" s="23">
        <v>9689.19</v>
      </c>
      <c r="EE28" s="23">
        <v>3434</v>
      </c>
      <c r="EF28" s="23">
        <v>33272678</v>
      </c>
      <c r="EG28" s="23">
        <v>0</v>
      </c>
      <c r="EH28" s="23">
        <v>10671</v>
      </c>
      <c r="EI28" s="23">
        <v>0</v>
      </c>
      <c r="EJ28" s="23">
        <v>0</v>
      </c>
      <c r="EK28" s="23">
        <v>0</v>
      </c>
      <c r="EL28" s="23">
        <v>0</v>
      </c>
      <c r="EM28" s="23">
        <v>0</v>
      </c>
      <c r="EN28" s="23">
        <v>0</v>
      </c>
      <c r="EO28" s="23">
        <v>0</v>
      </c>
      <c r="EP28" s="23">
        <v>33283349</v>
      </c>
      <c r="EQ28" s="23">
        <v>20869342</v>
      </c>
      <c r="ER28" s="23">
        <v>12414007</v>
      </c>
      <c r="ES28" s="23">
        <v>12433386</v>
      </c>
      <c r="ET28" s="23">
        <v>2409370</v>
      </c>
      <c r="EU28" s="23">
        <v>68092</v>
      </c>
      <c r="EV28" s="23">
        <v>1662466001</v>
      </c>
      <c r="EW28" s="23">
        <v>0</v>
      </c>
      <c r="EX28" s="23">
        <v>19379</v>
      </c>
      <c r="EY28" s="23">
        <v>0</v>
      </c>
      <c r="EZ28" s="23">
        <v>33283349</v>
      </c>
      <c r="FA28" s="23">
        <v>3434</v>
      </c>
      <c r="FB28" s="23">
        <v>9692.2999999999993</v>
      </c>
      <c r="FC28" s="23">
        <v>200</v>
      </c>
      <c r="FD28" s="23">
        <v>9892.2999999999993</v>
      </c>
      <c r="FE28" s="23">
        <v>3499</v>
      </c>
      <c r="FF28" s="23">
        <v>34613158</v>
      </c>
      <c r="FG28" s="23">
        <v>0</v>
      </c>
      <c r="FH28" s="23">
        <v>0</v>
      </c>
      <c r="FI28" s="23">
        <v>0</v>
      </c>
      <c r="FJ28" s="23">
        <v>0</v>
      </c>
      <c r="FK28" s="23">
        <v>0</v>
      </c>
      <c r="FL28" s="23">
        <v>0</v>
      </c>
      <c r="FM28" s="23">
        <v>0</v>
      </c>
      <c r="FN28" s="23">
        <v>0</v>
      </c>
      <c r="FO28" s="23">
        <v>0</v>
      </c>
      <c r="FP28" s="23">
        <v>34613158</v>
      </c>
      <c r="FQ28" s="23">
        <v>20932018</v>
      </c>
      <c r="FR28" s="23">
        <v>13681140</v>
      </c>
      <c r="FS28" s="23">
        <v>13606000</v>
      </c>
      <c r="FT28" s="23">
        <v>2181098</v>
      </c>
      <c r="FU28" s="23">
        <v>60309</v>
      </c>
      <c r="FV28" s="23">
        <v>1579806393</v>
      </c>
      <c r="FW28" s="23">
        <v>75140</v>
      </c>
      <c r="FX28" s="23">
        <v>0</v>
      </c>
      <c r="FY28" s="23">
        <v>0</v>
      </c>
    </row>
    <row r="29" spans="1:181" x14ac:dyDescent="0.3">
      <c r="A29" s="23">
        <v>4263</v>
      </c>
      <c r="B29" s="23" t="s">
        <v>57</v>
      </c>
      <c r="C29" s="23">
        <v>2933576</v>
      </c>
      <c r="D29" s="23">
        <v>301</v>
      </c>
      <c r="E29" s="23">
        <v>9746.1</v>
      </c>
      <c r="F29" s="23">
        <v>241.01</v>
      </c>
      <c r="G29" s="23">
        <v>9987.11</v>
      </c>
      <c r="H29" s="23">
        <v>283</v>
      </c>
      <c r="I29" s="23">
        <v>2826352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139820</v>
      </c>
      <c r="R29" s="23">
        <v>0</v>
      </c>
      <c r="S29" s="23">
        <v>2966172</v>
      </c>
      <c r="T29" s="23">
        <v>642752</v>
      </c>
      <c r="U29" s="23">
        <v>2323420</v>
      </c>
      <c r="V29" s="23">
        <v>2323420</v>
      </c>
      <c r="W29" s="23">
        <v>324170</v>
      </c>
      <c r="X29" s="23">
        <v>2123</v>
      </c>
      <c r="Y29" s="23">
        <v>215125700</v>
      </c>
      <c r="Z29" s="23">
        <v>0</v>
      </c>
      <c r="AA29" s="23">
        <v>0</v>
      </c>
      <c r="AB29" s="23">
        <v>2826352</v>
      </c>
      <c r="AC29" s="23">
        <v>283</v>
      </c>
      <c r="AD29" s="23">
        <v>9987.11</v>
      </c>
      <c r="AE29" s="23">
        <v>248.48</v>
      </c>
      <c r="AF29" s="23">
        <v>10235.59</v>
      </c>
      <c r="AG29" s="23">
        <v>269</v>
      </c>
      <c r="AH29" s="23">
        <v>2753374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112591</v>
      </c>
      <c r="AQ29" s="23">
        <v>0</v>
      </c>
      <c r="AR29" s="23">
        <v>2865965</v>
      </c>
      <c r="AS29" s="23">
        <v>545928</v>
      </c>
      <c r="AT29" s="23">
        <v>2320037</v>
      </c>
      <c r="AU29" s="23">
        <v>2320037</v>
      </c>
      <c r="AV29" s="23">
        <v>325814</v>
      </c>
      <c r="AW29" s="23">
        <v>661</v>
      </c>
      <c r="AX29" s="23">
        <v>237656100</v>
      </c>
      <c r="AY29" s="23">
        <v>0</v>
      </c>
      <c r="AZ29" s="23">
        <v>0</v>
      </c>
      <c r="BA29" s="23">
        <v>2753374</v>
      </c>
      <c r="BB29" s="23">
        <v>269</v>
      </c>
      <c r="BC29" s="23">
        <v>10235.59</v>
      </c>
      <c r="BD29" s="23">
        <v>256.93</v>
      </c>
      <c r="BE29" s="23">
        <v>10492.52</v>
      </c>
      <c r="BF29" s="23">
        <v>270</v>
      </c>
      <c r="BG29" s="23">
        <v>2832980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2832980</v>
      </c>
      <c r="BR29" s="23">
        <v>463686</v>
      </c>
      <c r="BS29" s="23">
        <v>2369294</v>
      </c>
      <c r="BT29" s="23">
        <v>2369294</v>
      </c>
      <c r="BU29" s="23">
        <v>329293</v>
      </c>
      <c r="BV29" s="23">
        <v>950</v>
      </c>
      <c r="BW29" s="23">
        <v>261274200</v>
      </c>
      <c r="BX29" s="23">
        <v>0</v>
      </c>
      <c r="BY29" s="23">
        <v>0</v>
      </c>
      <c r="BZ29" s="23">
        <v>2832980</v>
      </c>
      <c r="CA29" s="23">
        <v>270</v>
      </c>
      <c r="CB29" s="23">
        <v>10492.52</v>
      </c>
      <c r="CC29" s="23">
        <v>264.12</v>
      </c>
      <c r="CD29" s="23">
        <v>10756.640000000001</v>
      </c>
      <c r="CE29" s="23">
        <v>269</v>
      </c>
      <c r="CF29" s="23">
        <v>2893536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10757</v>
      </c>
      <c r="CO29" s="23">
        <v>0</v>
      </c>
      <c r="CP29" s="23">
        <v>2904293</v>
      </c>
      <c r="CQ29" s="23">
        <v>416184</v>
      </c>
      <c r="CR29" s="23">
        <v>2488109</v>
      </c>
      <c r="CS29" s="23">
        <v>2488109</v>
      </c>
      <c r="CT29" s="23">
        <v>324878</v>
      </c>
      <c r="CU29" s="23">
        <v>548</v>
      </c>
      <c r="CV29" s="23">
        <v>287980400</v>
      </c>
      <c r="CW29" s="23">
        <v>0</v>
      </c>
      <c r="CX29" s="23">
        <v>0</v>
      </c>
      <c r="CY29" s="23">
        <v>0</v>
      </c>
      <c r="CZ29" s="23">
        <v>2893536</v>
      </c>
      <c r="DA29" s="23">
        <v>269</v>
      </c>
      <c r="DB29" s="23">
        <v>10756.64</v>
      </c>
      <c r="DC29" s="23">
        <v>274.68</v>
      </c>
      <c r="DD29" s="23">
        <v>11031.32</v>
      </c>
      <c r="DE29" s="23">
        <v>269</v>
      </c>
      <c r="DF29" s="23">
        <v>2967425</v>
      </c>
      <c r="DG29" s="23">
        <v>0</v>
      </c>
      <c r="DH29" s="23">
        <v>3423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23">
        <v>0</v>
      </c>
      <c r="DP29" s="23">
        <v>2970848</v>
      </c>
      <c r="DQ29" s="23">
        <v>364563</v>
      </c>
      <c r="DR29" s="23">
        <v>2606285</v>
      </c>
      <c r="DS29" s="23">
        <v>2606285</v>
      </c>
      <c r="DT29" s="23">
        <v>330390</v>
      </c>
      <c r="DU29" s="23">
        <v>599</v>
      </c>
      <c r="DV29" s="23">
        <v>294794200</v>
      </c>
      <c r="DW29" s="23">
        <v>0</v>
      </c>
      <c r="DX29" s="23">
        <v>0</v>
      </c>
      <c r="DY29" s="23">
        <v>0</v>
      </c>
      <c r="DZ29" s="23">
        <v>2970848</v>
      </c>
      <c r="EA29" s="23">
        <v>269</v>
      </c>
      <c r="EB29" s="23">
        <v>11044.04</v>
      </c>
      <c r="EC29" s="23">
        <v>200</v>
      </c>
      <c r="ED29" s="23">
        <v>11244.04</v>
      </c>
      <c r="EE29" s="23">
        <v>255</v>
      </c>
      <c r="EF29" s="23">
        <v>2867230</v>
      </c>
      <c r="EG29" s="23">
        <v>0</v>
      </c>
      <c r="EH29" s="23">
        <v>0</v>
      </c>
      <c r="EI29" s="23">
        <v>0</v>
      </c>
      <c r="EJ29" s="23">
        <v>0</v>
      </c>
      <c r="EK29" s="23">
        <v>0</v>
      </c>
      <c r="EL29" s="23">
        <v>0</v>
      </c>
      <c r="EM29" s="23">
        <v>0</v>
      </c>
      <c r="EN29" s="23">
        <v>157417</v>
      </c>
      <c r="EO29" s="23">
        <v>0</v>
      </c>
      <c r="EP29" s="23">
        <v>3128265</v>
      </c>
      <c r="EQ29" s="23">
        <v>313156</v>
      </c>
      <c r="ER29" s="23">
        <v>2815109</v>
      </c>
      <c r="ES29" s="23">
        <v>2815109</v>
      </c>
      <c r="ET29" s="23">
        <v>335100</v>
      </c>
      <c r="EU29" s="23">
        <v>993</v>
      </c>
      <c r="EV29" s="23">
        <v>297868700</v>
      </c>
      <c r="EW29" s="23">
        <v>0</v>
      </c>
      <c r="EX29" s="23">
        <v>0</v>
      </c>
      <c r="EY29" s="23">
        <v>103618</v>
      </c>
      <c r="EZ29" s="23">
        <v>2867230</v>
      </c>
      <c r="FA29" s="23">
        <v>255</v>
      </c>
      <c r="FB29" s="23">
        <v>11244.04</v>
      </c>
      <c r="FC29" s="23">
        <v>200</v>
      </c>
      <c r="FD29" s="23">
        <v>11444.04</v>
      </c>
      <c r="FE29" s="23">
        <v>251</v>
      </c>
      <c r="FF29" s="23">
        <v>2872454</v>
      </c>
      <c r="FG29" s="23">
        <v>0</v>
      </c>
      <c r="FH29" s="23">
        <v>16070</v>
      </c>
      <c r="FI29" s="23">
        <v>0</v>
      </c>
      <c r="FJ29" s="23">
        <v>0</v>
      </c>
      <c r="FK29" s="23">
        <v>0</v>
      </c>
      <c r="FL29" s="23">
        <v>0</v>
      </c>
      <c r="FM29" s="23">
        <v>0</v>
      </c>
      <c r="FN29" s="23">
        <v>45776</v>
      </c>
      <c r="FO29" s="23">
        <v>0</v>
      </c>
      <c r="FP29" s="23">
        <v>2934300</v>
      </c>
      <c r="FQ29" s="23">
        <v>269985</v>
      </c>
      <c r="FR29" s="23">
        <v>2664315</v>
      </c>
      <c r="FS29" s="23">
        <v>2664315</v>
      </c>
      <c r="FT29" s="23">
        <v>329222</v>
      </c>
      <c r="FU29" s="23">
        <v>1038</v>
      </c>
      <c r="FV29" s="23">
        <v>292125100</v>
      </c>
      <c r="FW29" s="23">
        <v>0</v>
      </c>
      <c r="FX29" s="23">
        <v>0</v>
      </c>
      <c r="FY29" s="23">
        <v>0</v>
      </c>
    </row>
    <row r="30" spans="1:181" x14ac:dyDescent="0.3">
      <c r="A30" s="23">
        <v>350</v>
      </c>
      <c r="B30" s="23" t="s">
        <v>58</v>
      </c>
      <c r="C30" s="23">
        <v>7753300</v>
      </c>
      <c r="D30" s="23">
        <v>883</v>
      </c>
      <c r="E30" s="23">
        <v>8780.6299999999992</v>
      </c>
      <c r="F30" s="23">
        <v>241.01</v>
      </c>
      <c r="G30" s="23">
        <v>9021.64</v>
      </c>
      <c r="H30" s="23">
        <v>897</v>
      </c>
      <c r="I30" s="23">
        <v>8092411</v>
      </c>
      <c r="J30" s="23">
        <v>36824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8129235</v>
      </c>
      <c r="T30" s="23">
        <v>5222158</v>
      </c>
      <c r="U30" s="23">
        <v>2907077</v>
      </c>
      <c r="V30" s="23">
        <v>2648052</v>
      </c>
      <c r="W30" s="23">
        <v>625000</v>
      </c>
      <c r="X30" s="23">
        <v>1936</v>
      </c>
      <c r="Y30" s="23">
        <v>320823420</v>
      </c>
      <c r="Z30" s="23">
        <v>259025</v>
      </c>
      <c r="AA30" s="23">
        <v>0</v>
      </c>
      <c r="AB30" s="23">
        <v>7870210</v>
      </c>
      <c r="AC30" s="23">
        <v>897</v>
      </c>
      <c r="AD30" s="23">
        <v>8773.92</v>
      </c>
      <c r="AE30" s="23">
        <v>248.48</v>
      </c>
      <c r="AF30" s="23">
        <v>9022.4</v>
      </c>
      <c r="AG30" s="23">
        <v>917</v>
      </c>
      <c r="AH30" s="23">
        <v>8273541</v>
      </c>
      <c r="AI30" s="23">
        <v>259025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8532566</v>
      </c>
      <c r="AS30" s="23">
        <v>5575085</v>
      </c>
      <c r="AT30" s="23">
        <v>2957481</v>
      </c>
      <c r="AU30" s="23">
        <v>2791066</v>
      </c>
      <c r="AV30" s="23">
        <v>625000</v>
      </c>
      <c r="AW30" s="23">
        <v>1012</v>
      </c>
      <c r="AX30" s="23">
        <v>364225706</v>
      </c>
      <c r="AY30" s="23">
        <v>166415</v>
      </c>
      <c r="AZ30" s="23">
        <v>0</v>
      </c>
      <c r="BA30" s="23">
        <v>8366151</v>
      </c>
      <c r="BB30" s="23">
        <v>917</v>
      </c>
      <c r="BC30" s="23">
        <v>9123.39</v>
      </c>
      <c r="BD30" s="23">
        <v>256.93</v>
      </c>
      <c r="BE30" s="23">
        <v>9380.32</v>
      </c>
      <c r="BF30" s="23">
        <v>933</v>
      </c>
      <c r="BG30" s="23">
        <v>8751839</v>
      </c>
      <c r="BH30" s="23">
        <v>166415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8918254</v>
      </c>
      <c r="BR30" s="23">
        <v>5876564</v>
      </c>
      <c r="BS30" s="23">
        <v>3041690</v>
      </c>
      <c r="BT30" s="23">
        <v>3012733</v>
      </c>
      <c r="BU30" s="23">
        <v>629000</v>
      </c>
      <c r="BV30" s="23">
        <v>845</v>
      </c>
      <c r="BW30" s="23">
        <v>419258792</v>
      </c>
      <c r="BX30" s="23">
        <v>28957</v>
      </c>
      <c r="BY30" s="23">
        <v>0</v>
      </c>
      <c r="BZ30" s="23">
        <v>8889297</v>
      </c>
      <c r="CA30" s="23">
        <v>933</v>
      </c>
      <c r="CB30" s="23">
        <v>9527.65</v>
      </c>
      <c r="CC30" s="23">
        <v>264.12</v>
      </c>
      <c r="CD30" s="23">
        <v>9791.77</v>
      </c>
      <c r="CE30" s="23">
        <v>946</v>
      </c>
      <c r="CF30" s="23">
        <v>9263014</v>
      </c>
      <c r="CG30" s="23">
        <v>28957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9291971</v>
      </c>
      <c r="CQ30" s="23">
        <v>5845569</v>
      </c>
      <c r="CR30" s="23">
        <v>3446402</v>
      </c>
      <c r="CS30" s="23">
        <v>3321515</v>
      </c>
      <c r="CT30" s="23">
        <v>629000</v>
      </c>
      <c r="CU30" s="23">
        <v>715</v>
      </c>
      <c r="CV30" s="23">
        <v>446753609</v>
      </c>
      <c r="CW30" s="23">
        <v>124887</v>
      </c>
      <c r="CX30" s="23">
        <v>0</v>
      </c>
      <c r="CY30" s="23">
        <v>0</v>
      </c>
      <c r="CZ30" s="23">
        <v>9167084</v>
      </c>
      <c r="DA30" s="23">
        <v>946</v>
      </c>
      <c r="DB30" s="23">
        <v>9690.36</v>
      </c>
      <c r="DC30" s="23">
        <v>274.68</v>
      </c>
      <c r="DD30" s="23">
        <v>9965.0400000000009</v>
      </c>
      <c r="DE30" s="23">
        <v>961</v>
      </c>
      <c r="DF30" s="23">
        <v>9576403</v>
      </c>
      <c r="DG30" s="23">
        <v>124887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3">
        <v>0</v>
      </c>
      <c r="DP30" s="23">
        <v>9701290</v>
      </c>
      <c r="DQ30" s="23">
        <v>6087413</v>
      </c>
      <c r="DR30" s="23">
        <v>3613877</v>
      </c>
      <c r="DS30" s="23">
        <v>3613877</v>
      </c>
      <c r="DT30" s="23">
        <v>629000</v>
      </c>
      <c r="DU30" s="23">
        <v>7381</v>
      </c>
      <c r="DV30" s="23">
        <v>495836647</v>
      </c>
      <c r="DW30" s="23">
        <v>0</v>
      </c>
      <c r="DX30" s="23">
        <v>0</v>
      </c>
      <c r="DY30" s="23">
        <v>0</v>
      </c>
      <c r="DZ30" s="23">
        <v>9701290</v>
      </c>
      <c r="EA30" s="23">
        <v>961</v>
      </c>
      <c r="EB30" s="23">
        <v>10094.99</v>
      </c>
      <c r="EC30" s="23">
        <v>200</v>
      </c>
      <c r="ED30" s="23">
        <v>10294.99</v>
      </c>
      <c r="EE30" s="23">
        <v>977</v>
      </c>
      <c r="EF30" s="23">
        <v>10058205</v>
      </c>
      <c r="EG30" s="23">
        <v>0</v>
      </c>
      <c r="EH30" s="23">
        <v>-38628</v>
      </c>
      <c r="EI30" s="23">
        <v>0</v>
      </c>
      <c r="EJ30" s="23">
        <v>0</v>
      </c>
      <c r="EK30" s="23">
        <v>0</v>
      </c>
      <c r="EL30" s="23">
        <v>0</v>
      </c>
      <c r="EM30" s="23">
        <v>0</v>
      </c>
      <c r="EN30" s="23">
        <v>0</v>
      </c>
      <c r="EO30" s="23">
        <v>0</v>
      </c>
      <c r="EP30" s="23">
        <v>10019577</v>
      </c>
      <c r="EQ30" s="23">
        <v>5913929</v>
      </c>
      <c r="ER30" s="23">
        <v>4105648</v>
      </c>
      <c r="ES30" s="23">
        <v>3708575</v>
      </c>
      <c r="ET30" s="23">
        <v>629000</v>
      </c>
      <c r="EU30" s="23">
        <v>5349</v>
      </c>
      <c r="EV30" s="23">
        <v>496747425</v>
      </c>
      <c r="EW30" s="23">
        <v>397073</v>
      </c>
      <c r="EX30" s="23">
        <v>0</v>
      </c>
      <c r="EY30" s="23">
        <v>0</v>
      </c>
      <c r="EZ30" s="23">
        <v>9622504</v>
      </c>
      <c r="FA30" s="23">
        <v>977</v>
      </c>
      <c r="FB30" s="23">
        <v>9849.0300000000007</v>
      </c>
      <c r="FC30" s="23">
        <v>200</v>
      </c>
      <c r="FD30" s="23">
        <v>10049.030000000001</v>
      </c>
      <c r="FE30" s="23">
        <v>982</v>
      </c>
      <c r="FF30" s="23">
        <v>9868147</v>
      </c>
      <c r="FG30" s="23">
        <v>397073</v>
      </c>
      <c r="FH30" s="23">
        <v>0</v>
      </c>
      <c r="FI30" s="23">
        <v>0</v>
      </c>
      <c r="FJ30" s="23">
        <v>0</v>
      </c>
      <c r="FK30" s="23">
        <v>0</v>
      </c>
      <c r="FL30" s="23">
        <v>0</v>
      </c>
      <c r="FM30" s="23">
        <v>0</v>
      </c>
      <c r="FN30" s="23">
        <v>0</v>
      </c>
      <c r="FO30" s="23">
        <v>0</v>
      </c>
      <c r="FP30" s="23">
        <v>10265220</v>
      </c>
      <c r="FQ30" s="23">
        <v>5912463</v>
      </c>
      <c r="FR30" s="23">
        <v>4352757</v>
      </c>
      <c r="FS30" s="23">
        <v>3787430</v>
      </c>
      <c r="FT30" s="23">
        <v>629000</v>
      </c>
      <c r="FU30" s="23">
        <v>4564</v>
      </c>
      <c r="FV30" s="23">
        <v>495957684</v>
      </c>
      <c r="FW30" s="23">
        <v>565327</v>
      </c>
      <c r="FX30" s="23">
        <v>0</v>
      </c>
      <c r="FY30" s="23">
        <v>0</v>
      </c>
    </row>
    <row r="31" spans="1:181" x14ac:dyDescent="0.3">
      <c r="A31" s="23">
        <v>364</v>
      </c>
      <c r="B31" s="23" t="s">
        <v>59</v>
      </c>
      <c r="C31" s="23">
        <v>2708141</v>
      </c>
      <c r="D31" s="23">
        <v>350</v>
      </c>
      <c r="E31" s="23">
        <v>7737.55</v>
      </c>
      <c r="F31" s="23">
        <v>241.01</v>
      </c>
      <c r="G31" s="23">
        <v>7978.56</v>
      </c>
      <c r="H31" s="23">
        <v>343</v>
      </c>
      <c r="I31" s="23">
        <v>2736646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39893</v>
      </c>
      <c r="R31" s="23">
        <v>0</v>
      </c>
      <c r="S31" s="23">
        <v>2776539</v>
      </c>
      <c r="T31" s="23">
        <v>2182813</v>
      </c>
      <c r="U31" s="23">
        <v>593726</v>
      </c>
      <c r="V31" s="23">
        <v>593378</v>
      </c>
      <c r="W31" s="23">
        <v>348769</v>
      </c>
      <c r="X31" s="23">
        <v>648</v>
      </c>
      <c r="Y31" s="23">
        <v>95374628</v>
      </c>
      <c r="Z31" s="23">
        <v>348</v>
      </c>
      <c r="AA31" s="23">
        <v>0</v>
      </c>
      <c r="AB31" s="23">
        <v>2736646</v>
      </c>
      <c r="AC31" s="23">
        <v>343</v>
      </c>
      <c r="AD31" s="23">
        <v>7978.56</v>
      </c>
      <c r="AE31" s="23">
        <v>248.48</v>
      </c>
      <c r="AF31" s="23">
        <v>8227.0400000000009</v>
      </c>
      <c r="AG31" s="23">
        <v>331</v>
      </c>
      <c r="AH31" s="23">
        <v>2723150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74043</v>
      </c>
      <c r="AQ31" s="23">
        <v>0</v>
      </c>
      <c r="AR31" s="23">
        <v>2797193</v>
      </c>
      <c r="AS31" s="23">
        <v>2296899</v>
      </c>
      <c r="AT31" s="23">
        <v>500294</v>
      </c>
      <c r="AU31" s="23">
        <v>499951</v>
      </c>
      <c r="AV31" s="23">
        <v>349334</v>
      </c>
      <c r="AW31" s="23">
        <v>659</v>
      </c>
      <c r="AX31" s="23">
        <v>106390302</v>
      </c>
      <c r="AY31" s="23">
        <v>343</v>
      </c>
      <c r="AZ31" s="23">
        <v>0</v>
      </c>
      <c r="BA31" s="23">
        <v>2723150</v>
      </c>
      <c r="BB31" s="23">
        <v>331</v>
      </c>
      <c r="BC31" s="23">
        <v>8227.0400000000009</v>
      </c>
      <c r="BD31" s="23">
        <v>256.93</v>
      </c>
      <c r="BE31" s="23">
        <v>8483.9700000000012</v>
      </c>
      <c r="BF31" s="23">
        <v>323</v>
      </c>
      <c r="BG31" s="23">
        <v>2740322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50904</v>
      </c>
      <c r="BP31" s="23">
        <v>0</v>
      </c>
      <c r="BQ31" s="23">
        <v>2791226</v>
      </c>
      <c r="BR31" s="23">
        <v>2077957</v>
      </c>
      <c r="BS31" s="23">
        <v>713269</v>
      </c>
      <c r="BT31" s="23">
        <v>713269</v>
      </c>
      <c r="BU31" s="23">
        <v>350889</v>
      </c>
      <c r="BV31" s="23">
        <v>568</v>
      </c>
      <c r="BW31" s="23">
        <v>111508570</v>
      </c>
      <c r="BX31" s="23">
        <v>0</v>
      </c>
      <c r="BY31" s="23">
        <v>0</v>
      </c>
      <c r="BZ31" s="23">
        <v>2740322</v>
      </c>
      <c r="CA31" s="23">
        <v>323</v>
      </c>
      <c r="CB31" s="23">
        <v>8483.9699999999993</v>
      </c>
      <c r="CC31" s="23">
        <v>264.12</v>
      </c>
      <c r="CD31" s="23">
        <v>8748.09</v>
      </c>
      <c r="CE31" s="23">
        <v>319</v>
      </c>
      <c r="CF31" s="23">
        <v>2790641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34992</v>
      </c>
      <c r="CO31" s="23">
        <v>0</v>
      </c>
      <c r="CP31" s="23">
        <v>2825633</v>
      </c>
      <c r="CQ31" s="23">
        <v>2182083</v>
      </c>
      <c r="CR31" s="23">
        <v>643550</v>
      </c>
      <c r="CS31" s="23">
        <v>635091</v>
      </c>
      <c r="CT31" s="23">
        <v>348934</v>
      </c>
      <c r="CU31" s="23">
        <v>683</v>
      </c>
      <c r="CV31" s="23">
        <v>124382773</v>
      </c>
      <c r="CW31" s="23">
        <v>8459</v>
      </c>
      <c r="CX31" s="23">
        <v>0</v>
      </c>
      <c r="CY31" s="23">
        <v>0</v>
      </c>
      <c r="CZ31" s="23">
        <v>2790641</v>
      </c>
      <c r="DA31" s="23">
        <v>319</v>
      </c>
      <c r="DB31" s="23">
        <v>8748.09</v>
      </c>
      <c r="DC31" s="23">
        <v>274.68</v>
      </c>
      <c r="DD31" s="23">
        <v>9022.77</v>
      </c>
      <c r="DE31" s="23">
        <v>322</v>
      </c>
      <c r="DF31" s="23">
        <v>2905332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350000</v>
      </c>
      <c r="DN31" s="23">
        <v>0</v>
      </c>
      <c r="DO31" s="23">
        <v>0</v>
      </c>
      <c r="DP31" s="23">
        <v>3255332</v>
      </c>
      <c r="DQ31" s="23">
        <v>2254502</v>
      </c>
      <c r="DR31" s="23">
        <v>1000830</v>
      </c>
      <c r="DS31" s="23">
        <v>1000830</v>
      </c>
      <c r="DT31" s="23">
        <v>364011</v>
      </c>
      <c r="DU31" s="23">
        <v>314</v>
      </c>
      <c r="DV31" s="23">
        <v>141626020</v>
      </c>
      <c r="DW31" s="23">
        <v>0</v>
      </c>
      <c r="DX31" s="23">
        <v>0</v>
      </c>
      <c r="DY31" s="23">
        <v>0</v>
      </c>
      <c r="DZ31" s="23">
        <v>2905332</v>
      </c>
      <c r="EA31" s="23">
        <v>322</v>
      </c>
      <c r="EB31" s="23">
        <v>9022.77</v>
      </c>
      <c r="EC31" s="23">
        <v>200</v>
      </c>
      <c r="ED31" s="23">
        <v>9222.77</v>
      </c>
      <c r="EE31" s="23">
        <v>319</v>
      </c>
      <c r="EF31" s="23">
        <v>2942064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23">
        <v>0</v>
      </c>
      <c r="EM31" s="23">
        <v>350000</v>
      </c>
      <c r="EN31" s="23">
        <v>27668</v>
      </c>
      <c r="EO31" s="23">
        <v>0</v>
      </c>
      <c r="EP31" s="23">
        <v>3319732</v>
      </c>
      <c r="EQ31" s="23">
        <v>2044856</v>
      </c>
      <c r="ER31" s="23">
        <v>1274876</v>
      </c>
      <c r="ES31" s="23">
        <v>1108532</v>
      </c>
      <c r="ET31" s="23">
        <v>339880</v>
      </c>
      <c r="EU31" s="23">
        <v>1653</v>
      </c>
      <c r="EV31" s="23">
        <v>147851151</v>
      </c>
      <c r="EW31" s="23">
        <v>166344</v>
      </c>
      <c r="EX31" s="23">
        <v>0</v>
      </c>
      <c r="EY31" s="23">
        <v>0</v>
      </c>
      <c r="EZ31" s="23">
        <v>2942064</v>
      </c>
      <c r="FA31" s="23">
        <v>319</v>
      </c>
      <c r="FB31" s="23">
        <v>9222.77</v>
      </c>
      <c r="FC31" s="23">
        <v>200</v>
      </c>
      <c r="FD31" s="23">
        <v>9422.77</v>
      </c>
      <c r="FE31" s="23">
        <v>313</v>
      </c>
      <c r="FF31" s="23">
        <v>2949327</v>
      </c>
      <c r="FG31" s="23">
        <v>0</v>
      </c>
      <c r="FH31" s="23">
        <v>0</v>
      </c>
      <c r="FI31" s="23">
        <v>0</v>
      </c>
      <c r="FJ31" s="23">
        <v>0</v>
      </c>
      <c r="FK31" s="23">
        <v>0</v>
      </c>
      <c r="FL31" s="23">
        <v>0</v>
      </c>
      <c r="FM31" s="23">
        <v>350000</v>
      </c>
      <c r="FN31" s="23">
        <v>56537</v>
      </c>
      <c r="FO31" s="23">
        <v>0</v>
      </c>
      <c r="FP31" s="23">
        <v>3355864</v>
      </c>
      <c r="FQ31" s="23">
        <v>1941929</v>
      </c>
      <c r="FR31" s="23">
        <v>1413935</v>
      </c>
      <c r="FS31" s="23">
        <v>1180875</v>
      </c>
      <c r="FT31" s="23">
        <v>337880</v>
      </c>
      <c r="FU31" s="23">
        <v>511</v>
      </c>
      <c r="FV31" s="23">
        <v>147547507</v>
      </c>
      <c r="FW31" s="23">
        <v>233060</v>
      </c>
      <c r="FX31" s="23">
        <v>0</v>
      </c>
      <c r="FY31" s="23">
        <v>0</v>
      </c>
    </row>
    <row r="32" spans="1:181" x14ac:dyDescent="0.3">
      <c r="A32" s="23">
        <v>413</v>
      </c>
      <c r="B32" s="23" t="s">
        <v>60</v>
      </c>
      <c r="C32" s="23">
        <v>55117101</v>
      </c>
      <c r="D32" s="23">
        <v>6795</v>
      </c>
      <c r="E32" s="23">
        <v>8111.42</v>
      </c>
      <c r="F32" s="23">
        <v>241.01</v>
      </c>
      <c r="G32" s="23">
        <v>8352.43</v>
      </c>
      <c r="H32" s="23">
        <v>6835</v>
      </c>
      <c r="I32" s="23">
        <v>57088859</v>
      </c>
      <c r="J32" s="23">
        <v>54115</v>
      </c>
      <c r="K32" s="23">
        <v>49290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57192264</v>
      </c>
      <c r="T32" s="23">
        <v>46265165</v>
      </c>
      <c r="U32" s="23">
        <v>10927099</v>
      </c>
      <c r="V32" s="23">
        <v>10900272</v>
      </c>
      <c r="W32" s="23">
        <v>2426920</v>
      </c>
      <c r="X32" s="23">
        <v>43127</v>
      </c>
      <c r="Y32" s="23">
        <v>1272165640</v>
      </c>
      <c r="Z32" s="23">
        <v>26827</v>
      </c>
      <c r="AA32" s="23">
        <v>0</v>
      </c>
      <c r="AB32" s="23">
        <v>57165437</v>
      </c>
      <c r="AC32" s="23">
        <v>6835</v>
      </c>
      <c r="AD32" s="23">
        <v>8363.6299999999992</v>
      </c>
      <c r="AE32" s="23">
        <v>248.48</v>
      </c>
      <c r="AF32" s="23">
        <v>8612.1099999999988</v>
      </c>
      <c r="AG32" s="23">
        <v>6953</v>
      </c>
      <c r="AH32" s="23">
        <v>59880001</v>
      </c>
      <c r="AI32" s="23">
        <v>26827</v>
      </c>
      <c r="AJ32" s="23">
        <v>303344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60210172</v>
      </c>
      <c r="AS32" s="23">
        <v>48534208</v>
      </c>
      <c r="AT32" s="23">
        <v>11675964</v>
      </c>
      <c r="AU32" s="23">
        <v>11658740</v>
      </c>
      <c r="AV32" s="23">
        <v>2444945</v>
      </c>
      <c r="AW32" s="23">
        <v>45786</v>
      </c>
      <c r="AX32" s="23">
        <v>1355149309</v>
      </c>
      <c r="AY32" s="23">
        <v>17224</v>
      </c>
      <c r="AZ32" s="23">
        <v>0</v>
      </c>
      <c r="BA32" s="23">
        <v>60192948</v>
      </c>
      <c r="BB32" s="23">
        <v>6953</v>
      </c>
      <c r="BC32" s="23">
        <v>8657.1200000000008</v>
      </c>
      <c r="BD32" s="23">
        <v>256.93</v>
      </c>
      <c r="BE32" s="23">
        <v>8914.0500000000011</v>
      </c>
      <c r="BF32" s="23">
        <v>7016</v>
      </c>
      <c r="BG32" s="23">
        <v>62540975</v>
      </c>
      <c r="BH32" s="23">
        <v>17224</v>
      </c>
      <c r="BI32" s="23">
        <v>393007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62951206</v>
      </c>
      <c r="BR32" s="23">
        <v>49490637</v>
      </c>
      <c r="BS32" s="23">
        <v>13460569</v>
      </c>
      <c r="BT32" s="23">
        <v>12119278</v>
      </c>
      <c r="BU32" s="23">
        <v>2512396</v>
      </c>
      <c r="BV32" s="23">
        <v>61594</v>
      </c>
      <c r="BW32" s="23">
        <v>1405775855</v>
      </c>
      <c r="BX32" s="23">
        <v>1341291</v>
      </c>
      <c r="BY32" s="23">
        <v>0</v>
      </c>
      <c r="BZ32" s="23">
        <v>61609915</v>
      </c>
      <c r="CA32" s="23">
        <v>7016</v>
      </c>
      <c r="CB32" s="23">
        <v>8781.34</v>
      </c>
      <c r="CC32" s="23">
        <v>264.12</v>
      </c>
      <c r="CD32" s="23">
        <v>9045.4600000000009</v>
      </c>
      <c r="CE32" s="23">
        <v>7094</v>
      </c>
      <c r="CF32" s="23">
        <v>64168493</v>
      </c>
      <c r="CG32" s="23">
        <v>1341291</v>
      </c>
      <c r="CH32" s="23">
        <v>92614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65602398</v>
      </c>
      <c r="CQ32" s="23">
        <v>54284172</v>
      </c>
      <c r="CR32" s="23">
        <v>11318226</v>
      </c>
      <c r="CS32" s="23">
        <v>11209681</v>
      </c>
      <c r="CT32" s="23">
        <v>2510224</v>
      </c>
      <c r="CU32" s="23">
        <v>53776</v>
      </c>
      <c r="CV32" s="23">
        <v>1474450638</v>
      </c>
      <c r="CW32" s="23">
        <v>108545</v>
      </c>
      <c r="CX32" s="23">
        <v>0</v>
      </c>
      <c r="CY32" s="23">
        <v>0</v>
      </c>
      <c r="CZ32" s="23">
        <v>65493853</v>
      </c>
      <c r="DA32" s="23">
        <v>7094</v>
      </c>
      <c r="DB32" s="23">
        <v>9232.2900000000009</v>
      </c>
      <c r="DC32" s="23">
        <v>274.68</v>
      </c>
      <c r="DD32" s="23">
        <v>9506.9700000000012</v>
      </c>
      <c r="DE32" s="23">
        <v>7112</v>
      </c>
      <c r="DF32" s="23">
        <v>67613571</v>
      </c>
      <c r="DG32" s="23">
        <v>108545</v>
      </c>
      <c r="DH32" s="23">
        <v>43898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3">
        <v>0</v>
      </c>
      <c r="DP32" s="23">
        <v>67766014</v>
      </c>
      <c r="DQ32" s="23">
        <v>58470324</v>
      </c>
      <c r="DR32" s="23">
        <v>9295690</v>
      </c>
      <c r="DS32" s="23">
        <v>9276676</v>
      </c>
      <c r="DT32" s="23">
        <v>2531277</v>
      </c>
      <c r="DU32" s="23">
        <v>41759</v>
      </c>
      <c r="DV32" s="23">
        <v>1539902450</v>
      </c>
      <c r="DW32" s="23">
        <v>19014</v>
      </c>
      <c r="DX32" s="23">
        <v>0</v>
      </c>
      <c r="DY32" s="23">
        <v>0</v>
      </c>
      <c r="DZ32" s="23">
        <v>67747000</v>
      </c>
      <c r="EA32" s="23">
        <v>7112</v>
      </c>
      <c r="EB32" s="23">
        <v>9525.73</v>
      </c>
      <c r="EC32" s="23">
        <v>200</v>
      </c>
      <c r="ED32" s="23">
        <v>9725.73</v>
      </c>
      <c r="EE32" s="23">
        <v>7157</v>
      </c>
      <c r="EF32" s="23">
        <v>69607050</v>
      </c>
      <c r="EG32" s="23">
        <v>19014</v>
      </c>
      <c r="EH32" s="23">
        <v>42929</v>
      </c>
      <c r="EI32" s="23">
        <v>0</v>
      </c>
      <c r="EJ32" s="23">
        <v>0</v>
      </c>
      <c r="EK32" s="23">
        <v>0</v>
      </c>
      <c r="EL32" s="23">
        <v>0</v>
      </c>
      <c r="EM32" s="23">
        <v>0</v>
      </c>
      <c r="EN32" s="23">
        <v>0</v>
      </c>
      <c r="EO32" s="23">
        <v>0</v>
      </c>
      <c r="EP32" s="23">
        <v>69668993</v>
      </c>
      <c r="EQ32" s="23">
        <v>58077456</v>
      </c>
      <c r="ER32" s="23">
        <v>11591537</v>
      </c>
      <c r="ES32" s="23">
        <v>10545157</v>
      </c>
      <c r="ET32" s="23">
        <v>2050000</v>
      </c>
      <c r="EU32" s="23">
        <v>52437</v>
      </c>
      <c r="EV32" s="23">
        <v>1522027972</v>
      </c>
      <c r="EW32" s="23">
        <v>1046380</v>
      </c>
      <c r="EX32" s="23">
        <v>0</v>
      </c>
      <c r="EY32" s="23">
        <v>0</v>
      </c>
      <c r="EZ32" s="23">
        <v>68622613</v>
      </c>
      <c r="FA32" s="23">
        <v>7157</v>
      </c>
      <c r="FB32" s="23">
        <v>9588.18</v>
      </c>
      <c r="FC32" s="23">
        <v>200</v>
      </c>
      <c r="FD32" s="23">
        <v>9788.18</v>
      </c>
      <c r="FE32" s="23">
        <v>7097</v>
      </c>
      <c r="FF32" s="23">
        <v>69466713</v>
      </c>
      <c r="FG32" s="23">
        <v>1046380</v>
      </c>
      <c r="FH32" s="23">
        <v>19557</v>
      </c>
      <c r="FI32" s="23">
        <v>0</v>
      </c>
      <c r="FJ32" s="23">
        <v>0</v>
      </c>
      <c r="FK32" s="23">
        <v>0</v>
      </c>
      <c r="FL32" s="23">
        <v>0</v>
      </c>
      <c r="FM32" s="23">
        <v>0</v>
      </c>
      <c r="FN32" s="23">
        <v>587291</v>
      </c>
      <c r="FO32" s="23">
        <v>0</v>
      </c>
      <c r="FP32" s="23">
        <v>71119941</v>
      </c>
      <c r="FQ32" s="23">
        <v>57788794</v>
      </c>
      <c r="FR32" s="23">
        <v>13331147</v>
      </c>
      <c r="FS32" s="23">
        <v>11758838</v>
      </c>
      <c r="FT32" s="23">
        <v>1700000</v>
      </c>
      <c r="FU32" s="23">
        <v>83838</v>
      </c>
      <c r="FV32" s="23">
        <v>1411772109</v>
      </c>
      <c r="FW32" s="23">
        <v>1572309</v>
      </c>
      <c r="FX32" s="23">
        <v>0</v>
      </c>
      <c r="FY32" s="23">
        <v>0</v>
      </c>
    </row>
    <row r="33" spans="1:181" x14ac:dyDescent="0.3">
      <c r="A33" s="23">
        <v>422</v>
      </c>
      <c r="B33" s="23" t="s">
        <v>61</v>
      </c>
      <c r="C33" s="23">
        <v>9257091</v>
      </c>
      <c r="D33" s="23">
        <v>1100</v>
      </c>
      <c r="E33" s="23">
        <v>8415.5400000000009</v>
      </c>
      <c r="F33" s="23">
        <v>241.01</v>
      </c>
      <c r="G33" s="23">
        <v>8656.5500000000011</v>
      </c>
      <c r="H33" s="23">
        <v>1119</v>
      </c>
      <c r="I33" s="23">
        <v>9686679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9686679</v>
      </c>
      <c r="T33" s="23">
        <v>6589956</v>
      </c>
      <c r="U33" s="23">
        <v>3096723</v>
      </c>
      <c r="V33" s="23">
        <v>3096723</v>
      </c>
      <c r="W33" s="23">
        <v>997282</v>
      </c>
      <c r="X33" s="23">
        <v>6440</v>
      </c>
      <c r="Y33" s="23">
        <v>349213199</v>
      </c>
      <c r="Z33" s="23">
        <v>0</v>
      </c>
      <c r="AA33" s="23">
        <v>0</v>
      </c>
      <c r="AB33" s="23">
        <v>9686679</v>
      </c>
      <c r="AC33" s="23">
        <v>1119</v>
      </c>
      <c r="AD33" s="23">
        <v>8656.5499999999993</v>
      </c>
      <c r="AE33" s="23">
        <v>248.48</v>
      </c>
      <c r="AF33" s="23">
        <v>8905.0299999999988</v>
      </c>
      <c r="AG33" s="23">
        <v>1143</v>
      </c>
      <c r="AH33" s="23">
        <v>10178449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10178449</v>
      </c>
      <c r="AS33" s="23">
        <v>7338343</v>
      </c>
      <c r="AT33" s="23">
        <v>2840106</v>
      </c>
      <c r="AU33" s="23">
        <v>2840106</v>
      </c>
      <c r="AV33" s="23">
        <v>1040017</v>
      </c>
      <c r="AW33" s="23">
        <v>7588</v>
      </c>
      <c r="AX33" s="23">
        <v>391635079</v>
      </c>
      <c r="AY33" s="23">
        <v>0</v>
      </c>
      <c r="AZ33" s="23">
        <v>0</v>
      </c>
      <c r="BA33" s="23">
        <v>10178449</v>
      </c>
      <c r="BB33" s="23">
        <v>1143</v>
      </c>
      <c r="BC33" s="23">
        <v>8905.0300000000007</v>
      </c>
      <c r="BD33" s="23">
        <v>256.93</v>
      </c>
      <c r="BE33" s="23">
        <v>9161.9600000000009</v>
      </c>
      <c r="BF33" s="23">
        <v>1181</v>
      </c>
      <c r="BG33" s="23">
        <v>10820275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10820275</v>
      </c>
      <c r="BR33" s="23">
        <v>7852519</v>
      </c>
      <c r="BS33" s="23">
        <v>2967756</v>
      </c>
      <c r="BT33" s="23">
        <v>2967756</v>
      </c>
      <c r="BU33" s="23">
        <v>1061293</v>
      </c>
      <c r="BV33" s="23">
        <v>7148</v>
      </c>
      <c r="BW33" s="23">
        <v>432504443</v>
      </c>
      <c r="BX33" s="23">
        <v>0</v>
      </c>
      <c r="BY33" s="23">
        <v>0</v>
      </c>
      <c r="BZ33" s="23">
        <v>10820275</v>
      </c>
      <c r="CA33" s="23">
        <v>1181</v>
      </c>
      <c r="CB33" s="23">
        <v>9161.9599999999991</v>
      </c>
      <c r="CC33" s="23">
        <v>264.12</v>
      </c>
      <c r="CD33" s="23">
        <v>9426.08</v>
      </c>
      <c r="CE33" s="23">
        <v>1217</v>
      </c>
      <c r="CF33" s="23">
        <v>11471539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11471539</v>
      </c>
      <c r="CQ33" s="23">
        <v>8311755</v>
      </c>
      <c r="CR33" s="23">
        <v>3159784</v>
      </c>
      <c r="CS33" s="23">
        <v>3197489</v>
      </c>
      <c r="CT33" s="23">
        <v>1042565</v>
      </c>
      <c r="CU33" s="23">
        <v>8283</v>
      </c>
      <c r="CV33" s="23">
        <v>463787874</v>
      </c>
      <c r="CW33" s="23">
        <v>0</v>
      </c>
      <c r="CX33" s="23">
        <v>37705</v>
      </c>
      <c r="CY33" s="23">
        <v>0</v>
      </c>
      <c r="CZ33" s="23">
        <v>11471539</v>
      </c>
      <c r="DA33" s="23">
        <v>1217</v>
      </c>
      <c r="DB33" s="23">
        <v>9426.08</v>
      </c>
      <c r="DC33" s="23">
        <v>274.68</v>
      </c>
      <c r="DD33" s="23">
        <v>9700.76</v>
      </c>
      <c r="DE33" s="23">
        <v>1253</v>
      </c>
      <c r="DF33" s="23">
        <v>12155052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12155052</v>
      </c>
      <c r="DQ33" s="23">
        <v>8464864</v>
      </c>
      <c r="DR33" s="23">
        <v>3690188</v>
      </c>
      <c r="DS33" s="23">
        <v>3670787</v>
      </c>
      <c r="DT33" s="23">
        <v>996401</v>
      </c>
      <c r="DU33" s="23">
        <v>10039</v>
      </c>
      <c r="DV33" s="23">
        <v>470943399</v>
      </c>
      <c r="DW33" s="23">
        <v>19401</v>
      </c>
      <c r="DX33" s="23">
        <v>0</v>
      </c>
      <c r="DY33" s="23">
        <v>0</v>
      </c>
      <c r="DZ33" s="23">
        <v>12135651</v>
      </c>
      <c r="EA33" s="23">
        <v>1253</v>
      </c>
      <c r="EB33" s="23">
        <v>9685.2800000000007</v>
      </c>
      <c r="EC33" s="23">
        <v>200</v>
      </c>
      <c r="ED33" s="23">
        <v>9885.2800000000007</v>
      </c>
      <c r="EE33" s="23">
        <v>1279</v>
      </c>
      <c r="EF33" s="23">
        <v>12643273</v>
      </c>
      <c r="EG33" s="23">
        <v>19401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12662674</v>
      </c>
      <c r="EQ33" s="23">
        <v>8710200</v>
      </c>
      <c r="ER33" s="23">
        <v>3952474</v>
      </c>
      <c r="ES33" s="23">
        <v>3693162</v>
      </c>
      <c r="ET33" s="23">
        <v>1146200</v>
      </c>
      <c r="EU33" s="23">
        <v>8821</v>
      </c>
      <c r="EV33" s="23">
        <v>482707302</v>
      </c>
      <c r="EW33" s="23">
        <v>259312</v>
      </c>
      <c r="EX33" s="23">
        <v>0</v>
      </c>
      <c r="EY33" s="23">
        <v>0</v>
      </c>
      <c r="EZ33" s="23">
        <v>12403362</v>
      </c>
      <c r="FA33" s="23">
        <v>1279</v>
      </c>
      <c r="FB33" s="23">
        <v>9697.7000000000007</v>
      </c>
      <c r="FC33" s="23">
        <v>200</v>
      </c>
      <c r="FD33" s="23">
        <v>9897.7000000000007</v>
      </c>
      <c r="FE33" s="23">
        <v>1299</v>
      </c>
      <c r="FF33" s="23">
        <v>12857112</v>
      </c>
      <c r="FG33" s="23">
        <v>259312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13116424</v>
      </c>
      <c r="FQ33" s="23">
        <v>9101360</v>
      </c>
      <c r="FR33" s="23">
        <v>4015064</v>
      </c>
      <c r="FS33" s="23">
        <v>3616882</v>
      </c>
      <c r="FT33" s="23">
        <v>1221824</v>
      </c>
      <c r="FU33" s="23">
        <v>8165</v>
      </c>
      <c r="FV33" s="23">
        <v>458407947</v>
      </c>
      <c r="FW33" s="23">
        <v>398182</v>
      </c>
      <c r="FX33" s="23">
        <v>0</v>
      </c>
      <c r="FY33" s="23">
        <v>0</v>
      </c>
    </row>
    <row r="34" spans="1:181" x14ac:dyDescent="0.3">
      <c r="A34" s="23">
        <v>427</v>
      </c>
      <c r="B34" s="23" t="s">
        <v>62</v>
      </c>
      <c r="C34" s="23">
        <v>2326092</v>
      </c>
      <c r="D34" s="23">
        <v>288</v>
      </c>
      <c r="E34" s="23">
        <v>8076.71</v>
      </c>
      <c r="F34" s="23">
        <v>241.01</v>
      </c>
      <c r="G34" s="23">
        <v>8317.7199999999993</v>
      </c>
      <c r="H34" s="23">
        <v>280</v>
      </c>
      <c r="I34" s="23">
        <v>2328962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49906</v>
      </c>
      <c r="R34" s="23">
        <v>0</v>
      </c>
      <c r="S34" s="23">
        <v>2378868</v>
      </c>
      <c r="T34" s="23">
        <v>2160110</v>
      </c>
      <c r="U34" s="23">
        <v>218758</v>
      </c>
      <c r="V34" s="23">
        <v>218758</v>
      </c>
      <c r="W34" s="23">
        <v>325299</v>
      </c>
      <c r="X34" s="23">
        <v>649</v>
      </c>
      <c r="Y34" s="23">
        <v>49824764</v>
      </c>
      <c r="Z34" s="23">
        <v>0</v>
      </c>
      <c r="AA34" s="23">
        <v>0</v>
      </c>
      <c r="AB34" s="23">
        <v>2328962</v>
      </c>
      <c r="AC34" s="23">
        <v>280</v>
      </c>
      <c r="AD34" s="23">
        <v>8317.7199999999993</v>
      </c>
      <c r="AE34" s="23">
        <v>248.48</v>
      </c>
      <c r="AF34" s="23">
        <v>8566.1999999999989</v>
      </c>
      <c r="AG34" s="23">
        <v>276</v>
      </c>
      <c r="AH34" s="23">
        <v>2364271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25699</v>
      </c>
      <c r="AQ34" s="23">
        <v>0</v>
      </c>
      <c r="AR34" s="23">
        <v>2389970</v>
      </c>
      <c r="AS34" s="23">
        <v>2158491</v>
      </c>
      <c r="AT34" s="23">
        <v>231479</v>
      </c>
      <c r="AU34" s="23">
        <v>231479</v>
      </c>
      <c r="AV34" s="23">
        <v>373570</v>
      </c>
      <c r="AW34" s="23">
        <v>830</v>
      </c>
      <c r="AX34" s="23">
        <v>56583044</v>
      </c>
      <c r="AY34" s="23">
        <v>0</v>
      </c>
      <c r="AZ34" s="23">
        <v>0</v>
      </c>
      <c r="BA34" s="23">
        <v>2364271</v>
      </c>
      <c r="BB34" s="23">
        <v>276</v>
      </c>
      <c r="BC34" s="23">
        <v>8566.2000000000007</v>
      </c>
      <c r="BD34" s="23">
        <v>256.93</v>
      </c>
      <c r="BE34" s="23">
        <v>8823.130000000001</v>
      </c>
      <c r="BF34" s="23">
        <v>267</v>
      </c>
      <c r="BG34" s="23">
        <v>2355776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125000</v>
      </c>
      <c r="BO34" s="23">
        <v>61762</v>
      </c>
      <c r="BP34" s="23">
        <v>0</v>
      </c>
      <c r="BQ34" s="23">
        <v>2542538</v>
      </c>
      <c r="BR34" s="23">
        <v>2179934</v>
      </c>
      <c r="BS34" s="23">
        <v>362604</v>
      </c>
      <c r="BT34" s="23">
        <v>362604</v>
      </c>
      <c r="BU34" s="23">
        <v>376251</v>
      </c>
      <c r="BV34" s="23">
        <v>395</v>
      </c>
      <c r="BW34" s="23">
        <v>57813044</v>
      </c>
      <c r="BX34" s="23">
        <v>0</v>
      </c>
      <c r="BY34" s="23">
        <v>0</v>
      </c>
      <c r="BZ34" s="23">
        <v>2355776</v>
      </c>
      <c r="CA34" s="23">
        <v>267</v>
      </c>
      <c r="CB34" s="23">
        <v>8823.1299999999992</v>
      </c>
      <c r="CC34" s="23">
        <v>264.12</v>
      </c>
      <c r="CD34" s="23">
        <v>9087.25</v>
      </c>
      <c r="CE34" s="23">
        <v>258</v>
      </c>
      <c r="CF34" s="23">
        <v>2344511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200000</v>
      </c>
      <c r="CN34" s="23">
        <v>81785</v>
      </c>
      <c r="CO34" s="23">
        <v>0</v>
      </c>
      <c r="CP34" s="23">
        <v>2637561</v>
      </c>
      <c r="CQ34" s="23">
        <v>2130957</v>
      </c>
      <c r="CR34" s="23">
        <v>506604</v>
      </c>
      <c r="CS34" s="23">
        <v>506604</v>
      </c>
      <c r="CT34" s="23">
        <v>374276</v>
      </c>
      <c r="CU34" s="23">
        <v>938</v>
      </c>
      <c r="CV34" s="23">
        <v>62657108</v>
      </c>
      <c r="CW34" s="23">
        <v>0</v>
      </c>
      <c r="CX34" s="23">
        <v>0</v>
      </c>
      <c r="CY34" s="23">
        <v>11265</v>
      </c>
      <c r="CZ34" s="23">
        <v>2344511</v>
      </c>
      <c r="DA34" s="23">
        <v>258</v>
      </c>
      <c r="DB34" s="23">
        <v>9087.25</v>
      </c>
      <c r="DC34" s="23">
        <v>274.68</v>
      </c>
      <c r="DD34" s="23">
        <v>9361.93</v>
      </c>
      <c r="DE34" s="23">
        <v>251</v>
      </c>
      <c r="DF34" s="23">
        <v>2349844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250000</v>
      </c>
      <c r="DN34" s="23">
        <v>65534</v>
      </c>
      <c r="DO34" s="23">
        <v>0</v>
      </c>
      <c r="DP34" s="23">
        <v>2665378</v>
      </c>
      <c r="DQ34" s="23">
        <v>2188300</v>
      </c>
      <c r="DR34" s="23">
        <v>477078</v>
      </c>
      <c r="DS34" s="23">
        <v>477078</v>
      </c>
      <c r="DT34" s="23">
        <v>371776</v>
      </c>
      <c r="DU34" s="23">
        <v>227</v>
      </c>
      <c r="DV34" s="23">
        <v>72767153</v>
      </c>
      <c r="DW34" s="23">
        <v>0</v>
      </c>
      <c r="DX34" s="23">
        <v>0</v>
      </c>
      <c r="DY34" s="23">
        <v>0</v>
      </c>
      <c r="DZ34" s="23">
        <v>2349844</v>
      </c>
      <c r="EA34" s="23">
        <v>251</v>
      </c>
      <c r="EB34" s="23">
        <v>9361.93</v>
      </c>
      <c r="EC34" s="23">
        <v>200</v>
      </c>
      <c r="ED34" s="23">
        <v>9561.93</v>
      </c>
      <c r="EE34" s="23">
        <v>250</v>
      </c>
      <c r="EF34" s="23">
        <v>2390483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300000</v>
      </c>
      <c r="EN34" s="23">
        <v>9562</v>
      </c>
      <c r="EO34" s="23">
        <v>0</v>
      </c>
      <c r="EP34" s="23">
        <v>2700045</v>
      </c>
      <c r="EQ34" s="23">
        <v>2138999</v>
      </c>
      <c r="ER34" s="23">
        <v>561046</v>
      </c>
      <c r="ES34" s="23">
        <v>561047</v>
      </c>
      <c r="ET34" s="23">
        <v>370751</v>
      </c>
      <c r="EU34" s="23">
        <v>864</v>
      </c>
      <c r="EV34" s="23">
        <v>72733040</v>
      </c>
      <c r="EW34" s="23">
        <v>0</v>
      </c>
      <c r="EX34" s="23">
        <v>1</v>
      </c>
      <c r="EY34" s="23">
        <v>0</v>
      </c>
      <c r="EZ34" s="23">
        <v>2390483</v>
      </c>
      <c r="FA34" s="23">
        <v>250</v>
      </c>
      <c r="FB34" s="23">
        <v>9561.93</v>
      </c>
      <c r="FC34" s="23">
        <v>200</v>
      </c>
      <c r="FD34" s="23">
        <v>9761.93</v>
      </c>
      <c r="FE34" s="23">
        <v>252</v>
      </c>
      <c r="FF34" s="23">
        <v>2460006</v>
      </c>
      <c r="FG34" s="23">
        <v>0</v>
      </c>
      <c r="FH34" s="23">
        <v>0</v>
      </c>
      <c r="FI34" s="23">
        <v>0</v>
      </c>
      <c r="FJ34" s="23">
        <v>0</v>
      </c>
      <c r="FK34" s="23">
        <v>0</v>
      </c>
      <c r="FL34" s="23">
        <v>0</v>
      </c>
      <c r="FM34" s="23">
        <v>325000</v>
      </c>
      <c r="FN34" s="23">
        <v>0</v>
      </c>
      <c r="FO34" s="23">
        <v>0</v>
      </c>
      <c r="FP34" s="23">
        <v>2785006</v>
      </c>
      <c r="FQ34" s="23">
        <v>2148623</v>
      </c>
      <c r="FR34" s="23">
        <v>636383</v>
      </c>
      <c r="FS34" s="23">
        <v>616860</v>
      </c>
      <c r="FT34" s="23">
        <v>369201</v>
      </c>
      <c r="FU34" s="23">
        <v>234</v>
      </c>
      <c r="FV34" s="23">
        <v>71974141</v>
      </c>
      <c r="FW34" s="23">
        <v>19523</v>
      </c>
      <c r="FX34" s="23">
        <v>0</v>
      </c>
      <c r="FY34" s="23">
        <v>0</v>
      </c>
    </row>
    <row r="35" spans="1:181" x14ac:dyDescent="0.3">
      <c r="A35" s="23">
        <v>434</v>
      </c>
      <c r="B35" s="23" t="s">
        <v>63</v>
      </c>
      <c r="C35" s="23">
        <v>12905310</v>
      </c>
      <c r="D35" s="23">
        <v>1745</v>
      </c>
      <c r="E35" s="23">
        <v>7395.59</v>
      </c>
      <c r="F35" s="23">
        <v>404.40999999999997</v>
      </c>
      <c r="G35" s="23">
        <v>7800</v>
      </c>
      <c r="H35" s="23">
        <v>1711</v>
      </c>
      <c r="I35" s="23">
        <v>13345800</v>
      </c>
      <c r="J35" s="23">
        <v>33164</v>
      </c>
      <c r="K35" s="23">
        <v>19309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202800</v>
      </c>
      <c r="R35" s="23">
        <v>0</v>
      </c>
      <c r="S35" s="23">
        <v>13601073</v>
      </c>
      <c r="T35" s="23">
        <v>9926832</v>
      </c>
      <c r="U35" s="23">
        <v>3674241</v>
      </c>
      <c r="V35" s="23">
        <v>3646542</v>
      </c>
      <c r="W35" s="23">
        <v>1572944</v>
      </c>
      <c r="X35" s="23">
        <v>13420</v>
      </c>
      <c r="Y35" s="23">
        <v>519851234</v>
      </c>
      <c r="Z35" s="23">
        <v>27699</v>
      </c>
      <c r="AA35" s="23">
        <v>0</v>
      </c>
      <c r="AB35" s="23">
        <v>13398273</v>
      </c>
      <c r="AC35" s="23">
        <v>1711</v>
      </c>
      <c r="AD35" s="23">
        <v>7830.67</v>
      </c>
      <c r="AE35" s="23">
        <v>269.33</v>
      </c>
      <c r="AF35" s="23">
        <v>8100</v>
      </c>
      <c r="AG35" s="23">
        <v>1703</v>
      </c>
      <c r="AH35" s="23">
        <v>13794300</v>
      </c>
      <c r="AI35" s="23">
        <v>0</v>
      </c>
      <c r="AJ35" s="23">
        <v>10877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48600</v>
      </c>
      <c r="AQ35" s="23">
        <v>0</v>
      </c>
      <c r="AR35" s="23">
        <v>13853777</v>
      </c>
      <c r="AS35" s="23">
        <v>10401862</v>
      </c>
      <c r="AT35" s="23">
        <v>3451915</v>
      </c>
      <c r="AU35" s="23">
        <v>3460015</v>
      </c>
      <c r="AV35" s="23">
        <v>1672944</v>
      </c>
      <c r="AW35" s="23">
        <v>14666</v>
      </c>
      <c r="AX35" s="23">
        <v>543224008</v>
      </c>
      <c r="AY35" s="23">
        <v>0</v>
      </c>
      <c r="AZ35" s="23">
        <v>8100</v>
      </c>
      <c r="BA35" s="23">
        <v>13805177</v>
      </c>
      <c r="BB35" s="23">
        <v>1703</v>
      </c>
      <c r="BC35" s="23">
        <v>8106.39</v>
      </c>
      <c r="BD35" s="23">
        <v>293.61</v>
      </c>
      <c r="BE35" s="23">
        <v>8400</v>
      </c>
      <c r="BF35" s="23">
        <v>1691</v>
      </c>
      <c r="BG35" s="23">
        <v>14204400</v>
      </c>
      <c r="BH35" s="23">
        <v>0</v>
      </c>
      <c r="BI35" s="23">
        <v>53411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75600</v>
      </c>
      <c r="BP35" s="23">
        <v>0</v>
      </c>
      <c r="BQ35" s="23">
        <v>14333411</v>
      </c>
      <c r="BR35" s="23">
        <v>10951009</v>
      </c>
      <c r="BS35" s="23">
        <v>3382402</v>
      </c>
      <c r="BT35" s="23">
        <v>3390802</v>
      </c>
      <c r="BU35" s="23">
        <v>1739596</v>
      </c>
      <c r="BV35" s="23">
        <v>12345</v>
      </c>
      <c r="BW35" s="23">
        <v>580048673</v>
      </c>
      <c r="BX35" s="23">
        <v>0</v>
      </c>
      <c r="BY35" s="23">
        <v>8400</v>
      </c>
      <c r="BZ35" s="23">
        <v>14257811</v>
      </c>
      <c r="CA35" s="23">
        <v>1691</v>
      </c>
      <c r="CB35" s="23">
        <v>8431.59</v>
      </c>
      <c r="CC35" s="23">
        <v>268.41000000000003</v>
      </c>
      <c r="CD35" s="23">
        <v>8700</v>
      </c>
      <c r="CE35" s="23">
        <v>1693</v>
      </c>
      <c r="CF35" s="23">
        <v>14729100</v>
      </c>
      <c r="CG35" s="23">
        <v>0</v>
      </c>
      <c r="CH35" s="23">
        <v>11373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14740473</v>
      </c>
      <c r="CQ35" s="23">
        <v>11259358</v>
      </c>
      <c r="CR35" s="23">
        <v>3481115</v>
      </c>
      <c r="CS35" s="23">
        <v>3481115</v>
      </c>
      <c r="CT35" s="23">
        <v>1698000</v>
      </c>
      <c r="CU35" s="23">
        <v>12453</v>
      </c>
      <c r="CV35" s="23">
        <v>599305166</v>
      </c>
      <c r="CW35" s="23">
        <v>0</v>
      </c>
      <c r="CX35" s="23">
        <v>0</v>
      </c>
      <c r="CY35" s="23">
        <v>0</v>
      </c>
      <c r="CZ35" s="23">
        <v>14740473</v>
      </c>
      <c r="DA35" s="23">
        <v>1693</v>
      </c>
      <c r="DB35" s="23">
        <v>8706.7199999999993</v>
      </c>
      <c r="DC35" s="23">
        <v>293.28000000000003</v>
      </c>
      <c r="DD35" s="23">
        <v>9000</v>
      </c>
      <c r="DE35" s="23">
        <v>1679</v>
      </c>
      <c r="DF35" s="23">
        <v>15111000</v>
      </c>
      <c r="DG35" s="23">
        <v>0</v>
      </c>
      <c r="DH35" s="23">
        <v>4640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126000</v>
      </c>
      <c r="DO35" s="23">
        <v>0</v>
      </c>
      <c r="DP35" s="23">
        <v>15241640</v>
      </c>
      <c r="DQ35" s="23">
        <v>11492059</v>
      </c>
      <c r="DR35" s="23">
        <v>3749581</v>
      </c>
      <c r="DS35" s="23">
        <v>3749581</v>
      </c>
      <c r="DT35" s="23">
        <v>1636088</v>
      </c>
      <c r="DU35" s="23">
        <v>11962</v>
      </c>
      <c r="DV35" s="23">
        <v>616611157</v>
      </c>
      <c r="DW35" s="23">
        <v>0</v>
      </c>
      <c r="DX35" s="23">
        <v>0</v>
      </c>
      <c r="DY35" s="23">
        <v>0</v>
      </c>
      <c r="DZ35" s="23">
        <v>15115640</v>
      </c>
      <c r="EA35" s="23">
        <v>1679</v>
      </c>
      <c r="EB35" s="23">
        <v>9002.76</v>
      </c>
      <c r="EC35" s="23">
        <v>200</v>
      </c>
      <c r="ED35" s="23">
        <v>9202.76</v>
      </c>
      <c r="EE35" s="23">
        <v>1665</v>
      </c>
      <c r="EF35" s="23">
        <v>15322595</v>
      </c>
      <c r="EG35" s="23">
        <v>0</v>
      </c>
      <c r="EH35" s="23">
        <v>-18982</v>
      </c>
      <c r="EI35" s="23">
        <v>0</v>
      </c>
      <c r="EJ35" s="23">
        <v>0</v>
      </c>
      <c r="EK35" s="23">
        <v>0</v>
      </c>
      <c r="EL35" s="23">
        <v>0</v>
      </c>
      <c r="EM35" s="23">
        <v>0</v>
      </c>
      <c r="EN35" s="23">
        <v>128839</v>
      </c>
      <c r="EO35" s="23">
        <v>0</v>
      </c>
      <c r="EP35" s="23">
        <v>15432452</v>
      </c>
      <c r="EQ35" s="23">
        <v>11094747</v>
      </c>
      <c r="ER35" s="23">
        <v>4337705</v>
      </c>
      <c r="ES35" s="23">
        <v>4337705</v>
      </c>
      <c r="ET35" s="23">
        <v>1606288</v>
      </c>
      <c r="EU35" s="23">
        <v>8455</v>
      </c>
      <c r="EV35" s="23">
        <v>620351166</v>
      </c>
      <c r="EW35" s="23">
        <v>0</v>
      </c>
      <c r="EX35" s="23">
        <v>0</v>
      </c>
      <c r="EY35" s="23">
        <v>0</v>
      </c>
      <c r="EZ35" s="23">
        <v>15303613</v>
      </c>
      <c r="FA35" s="23">
        <v>1665</v>
      </c>
      <c r="FB35" s="23">
        <v>9191.36</v>
      </c>
      <c r="FC35" s="23">
        <v>200</v>
      </c>
      <c r="FD35" s="23">
        <v>9391.36</v>
      </c>
      <c r="FE35" s="23">
        <v>1654</v>
      </c>
      <c r="FF35" s="23">
        <v>15533309</v>
      </c>
      <c r="FG35" s="23">
        <v>0</v>
      </c>
      <c r="FH35" s="23">
        <v>-13145</v>
      </c>
      <c r="FI35" s="23">
        <v>0</v>
      </c>
      <c r="FJ35" s="23">
        <v>0</v>
      </c>
      <c r="FK35" s="23">
        <v>0</v>
      </c>
      <c r="FL35" s="23">
        <v>0</v>
      </c>
      <c r="FM35" s="23">
        <v>0</v>
      </c>
      <c r="FN35" s="23">
        <v>103305</v>
      </c>
      <c r="FO35" s="23">
        <v>0</v>
      </c>
      <c r="FP35" s="23">
        <v>15623469</v>
      </c>
      <c r="FQ35" s="23">
        <v>11151366</v>
      </c>
      <c r="FR35" s="23">
        <v>4472103</v>
      </c>
      <c r="FS35" s="23">
        <v>4472104</v>
      </c>
      <c r="FT35" s="23">
        <v>1556088</v>
      </c>
      <c r="FU35" s="23">
        <v>7561</v>
      </c>
      <c r="FV35" s="23">
        <v>623479980</v>
      </c>
      <c r="FW35" s="23">
        <v>0</v>
      </c>
      <c r="FX35" s="23">
        <v>1</v>
      </c>
      <c r="FY35" s="23">
        <v>0</v>
      </c>
    </row>
    <row r="36" spans="1:181" x14ac:dyDescent="0.3">
      <c r="A36" s="23">
        <v>6013</v>
      </c>
      <c r="B36" s="23" t="s">
        <v>64</v>
      </c>
      <c r="C36" s="23">
        <v>5448375</v>
      </c>
      <c r="D36" s="23">
        <v>543</v>
      </c>
      <c r="E36" s="23">
        <v>10033.84</v>
      </c>
      <c r="F36" s="23">
        <v>241.01</v>
      </c>
      <c r="G36" s="23">
        <v>10274.85</v>
      </c>
      <c r="H36" s="23">
        <v>553</v>
      </c>
      <c r="I36" s="23">
        <v>5681992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5681992</v>
      </c>
      <c r="T36" s="23">
        <v>275087</v>
      </c>
      <c r="U36" s="23">
        <v>5406905</v>
      </c>
      <c r="V36" s="23">
        <v>5396630</v>
      </c>
      <c r="W36" s="23">
        <v>1628364</v>
      </c>
      <c r="X36" s="23">
        <v>8866</v>
      </c>
      <c r="Y36" s="23">
        <v>1665473022</v>
      </c>
      <c r="Z36" s="23">
        <v>10275</v>
      </c>
      <c r="AA36" s="23">
        <v>0</v>
      </c>
      <c r="AB36" s="23">
        <v>5671717</v>
      </c>
      <c r="AC36" s="23">
        <v>553</v>
      </c>
      <c r="AD36" s="23">
        <v>10256.27</v>
      </c>
      <c r="AE36" s="23">
        <v>248.48</v>
      </c>
      <c r="AF36" s="23">
        <v>10504.75</v>
      </c>
      <c r="AG36" s="23">
        <v>562</v>
      </c>
      <c r="AH36" s="23">
        <v>5903670</v>
      </c>
      <c r="AI36" s="23">
        <v>10275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5913945</v>
      </c>
      <c r="AS36" s="23">
        <v>270960</v>
      </c>
      <c r="AT36" s="23">
        <v>5642985</v>
      </c>
      <c r="AU36" s="23">
        <v>5642985</v>
      </c>
      <c r="AV36" s="23">
        <v>1650065</v>
      </c>
      <c r="AW36" s="23">
        <v>8610</v>
      </c>
      <c r="AX36" s="23">
        <v>1881586895</v>
      </c>
      <c r="AY36" s="23">
        <v>0</v>
      </c>
      <c r="AZ36" s="23">
        <v>0</v>
      </c>
      <c r="BA36" s="23">
        <v>5913945</v>
      </c>
      <c r="BB36" s="23">
        <v>562</v>
      </c>
      <c r="BC36" s="23">
        <v>10523.03</v>
      </c>
      <c r="BD36" s="23">
        <v>256.93</v>
      </c>
      <c r="BE36" s="23">
        <v>10779.960000000001</v>
      </c>
      <c r="BF36" s="23">
        <v>567</v>
      </c>
      <c r="BG36" s="23">
        <v>6112237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6112237</v>
      </c>
      <c r="BR36" s="23">
        <v>242934</v>
      </c>
      <c r="BS36" s="23">
        <v>5869303</v>
      </c>
      <c r="BT36" s="23">
        <v>5880083</v>
      </c>
      <c r="BU36" s="23">
        <v>1766432</v>
      </c>
      <c r="BV36" s="23">
        <v>9950</v>
      </c>
      <c r="BW36" s="23">
        <v>2234461593</v>
      </c>
      <c r="BX36" s="23">
        <v>0</v>
      </c>
      <c r="BY36" s="23">
        <v>10780</v>
      </c>
      <c r="BZ36" s="23">
        <v>6112237</v>
      </c>
      <c r="CA36" s="23">
        <v>567</v>
      </c>
      <c r="CB36" s="23">
        <v>10779.96</v>
      </c>
      <c r="CC36" s="23">
        <v>264.12</v>
      </c>
      <c r="CD36" s="23">
        <v>11044.08</v>
      </c>
      <c r="CE36" s="23">
        <v>565</v>
      </c>
      <c r="CF36" s="23">
        <v>6239905</v>
      </c>
      <c r="CG36" s="23">
        <v>0</v>
      </c>
      <c r="CH36" s="23">
        <v>58992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22088</v>
      </c>
      <c r="CO36" s="23">
        <v>0</v>
      </c>
      <c r="CP36" s="23">
        <v>6320985</v>
      </c>
      <c r="CQ36" s="23">
        <v>197213</v>
      </c>
      <c r="CR36" s="23">
        <v>6123772</v>
      </c>
      <c r="CS36" s="23">
        <v>6123772</v>
      </c>
      <c r="CT36" s="23">
        <v>1721793</v>
      </c>
      <c r="CU36" s="23">
        <v>9112</v>
      </c>
      <c r="CV36" s="23">
        <v>2477714947</v>
      </c>
      <c r="CW36" s="23">
        <v>0</v>
      </c>
      <c r="CX36" s="23">
        <v>0</v>
      </c>
      <c r="CY36" s="23">
        <v>0</v>
      </c>
      <c r="CZ36" s="23">
        <v>6298897</v>
      </c>
      <c r="DA36" s="23">
        <v>565</v>
      </c>
      <c r="DB36" s="23">
        <v>11148.49</v>
      </c>
      <c r="DC36" s="23">
        <v>274.68</v>
      </c>
      <c r="DD36" s="23">
        <v>11423.17</v>
      </c>
      <c r="DE36" s="23">
        <v>557</v>
      </c>
      <c r="DF36" s="23">
        <v>6362706</v>
      </c>
      <c r="DG36" s="23">
        <v>0</v>
      </c>
      <c r="DH36" s="23">
        <v>24450</v>
      </c>
      <c r="DI36" s="23">
        <v>0</v>
      </c>
      <c r="DJ36" s="23">
        <v>0</v>
      </c>
      <c r="DK36" s="23">
        <v>0</v>
      </c>
      <c r="DL36" s="23">
        <v>0</v>
      </c>
      <c r="DM36" s="23">
        <v>0</v>
      </c>
      <c r="DN36" s="23">
        <v>91385</v>
      </c>
      <c r="DO36" s="23">
        <v>0</v>
      </c>
      <c r="DP36" s="23">
        <v>6478541</v>
      </c>
      <c r="DQ36" s="23">
        <v>167690</v>
      </c>
      <c r="DR36" s="23">
        <v>6310851</v>
      </c>
      <c r="DS36" s="23">
        <v>6310851</v>
      </c>
      <c r="DT36" s="23">
        <v>1752741</v>
      </c>
      <c r="DU36" s="23">
        <v>8701</v>
      </c>
      <c r="DV36" s="23">
        <v>2659989336</v>
      </c>
      <c r="DW36" s="23">
        <v>0</v>
      </c>
      <c r="DX36" s="23">
        <v>0</v>
      </c>
      <c r="DY36" s="23">
        <v>0</v>
      </c>
      <c r="DZ36" s="23">
        <v>6387156</v>
      </c>
      <c r="EA36" s="23">
        <v>557</v>
      </c>
      <c r="EB36" s="23">
        <v>11467.07</v>
      </c>
      <c r="EC36" s="23">
        <v>200</v>
      </c>
      <c r="ED36" s="23">
        <v>11667.07</v>
      </c>
      <c r="EE36" s="23">
        <v>539</v>
      </c>
      <c r="EF36" s="23">
        <v>6288551</v>
      </c>
      <c r="EG36" s="23">
        <v>0</v>
      </c>
      <c r="EH36" s="23">
        <v>140921</v>
      </c>
      <c r="EI36" s="23">
        <v>0</v>
      </c>
      <c r="EJ36" s="23">
        <v>0</v>
      </c>
      <c r="EK36" s="23">
        <v>0</v>
      </c>
      <c r="EL36" s="23">
        <v>0</v>
      </c>
      <c r="EM36" s="23">
        <v>0</v>
      </c>
      <c r="EN36" s="23">
        <v>210007</v>
      </c>
      <c r="EO36" s="23">
        <v>0</v>
      </c>
      <c r="EP36" s="23">
        <v>6738084</v>
      </c>
      <c r="EQ36" s="23">
        <v>142293</v>
      </c>
      <c r="ER36" s="23">
        <v>6595791</v>
      </c>
      <c r="ES36" s="23">
        <v>6595791</v>
      </c>
      <c r="ET36" s="23">
        <v>1513445</v>
      </c>
      <c r="EU36" s="23">
        <v>7109</v>
      </c>
      <c r="EV36" s="23">
        <v>2694225959</v>
      </c>
      <c r="EW36" s="23">
        <v>0</v>
      </c>
      <c r="EX36" s="23">
        <v>0</v>
      </c>
      <c r="EY36" s="23">
        <v>98605</v>
      </c>
      <c r="EZ36" s="23">
        <v>6429472</v>
      </c>
      <c r="FA36" s="23">
        <v>539</v>
      </c>
      <c r="FB36" s="23">
        <v>11928.52</v>
      </c>
      <c r="FC36" s="23">
        <v>200</v>
      </c>
      <c r="FD36" s="23">
        <v>12128.52</v>
      </c>
      <c r="FE36" s="23">
        <v>523</v>
      </c>
      <c r="FF36" s="23">
        <v>6343216</v>
      </c>
      <c r="FG36" s="23">
        <v>0</v>
      </c>
      <c r="FH36" s="23">
        <v>131242</v>
      </c>
      <c r="FI36" s="23">
        <v>0</v>
      </c>
      <c r="FJ36" s="23">
        <v>0</v>
      </c>
      <c r="FK36" s="23">
        <v>0</v>
      </c>
      <c r="FL36" s="23">
        <v>0</v>
      </c>
      <c r="FM36" s="23">
        <v>0</v>
      </c>
      <c r="FN36" s="23">
        <v>194056</v>
      </c>
      <c r="FO36" s="23">
        <v>0</v>
      </c>
      <c r="FP36" s="23">
        <v>6754770</v>
      </c>
      <c r="FQ36" s="23">
        <v>120670</v>
      </c>
      <c r="FR36" s="23">
        <v>6634100</v>
      </c>
      <c r="FS36" s="23">
        <v>6634100</v>
      </c>
      <c r="FT36" s="23">
        <v>1541375</v>
      </c>
      <c r="FU36" s="23">
        <v>6409</v>
      </c>
      <c r="FV36" s="23">
        <v>2605814171</v>
      </c>
      <c r="FW36" s="23">
        <v>0</v>
      </c>
      <c r="FX36" s="23">
        <v>0</v>
      </c>
      <c r="FY36" s="23">
        <v>86256</v>
      </c>
    </row>
    <row r="37" spans="1:181" x14ac:dyDescent="0.3">
      <c r="A37" s="23">
        <v>441</v>
      </c>
      <c r="B37" s="23" t="s">
        <v>65</v>
      </c>
      <c r="C37" s="23">
        <v>2804775</v>
      </c>
      <c r="D37" s="23">
        <v>310</v>
      </c>
      <c r="E37" s="23">
        <v>9047.66</v>
      </c>
      <c r="F37" s="23">
        <v>241.01</v>
      </c>
      <c r="G37" s="23">
        <v>9288.67</v>
      </c>
      <c r="H37" s="23">
        <v>304</v>
      </c>
      <c r="I37" s="23">
        <v>2823756</v>
      </c>
      <c r="J37" s="23">
        <v>0</v>
      </c>
      <c r="K37" s="23">
        <v>14943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46443</v>
      </c>
      <c r="R37" s="23">
        <v>0</v>
      </c>
      <c r="S37" s="23">
        <v>2885142</v>
      </c>
      <c r="T37" s="23">
        <v>271052</v>
      </c>
      <c r="U37" s="23">
        <v>2614090</v>
      </c>
      <c r="V37" s="23">
        <v>2614090</v>
      </c>
      <c r="W37" s="23">
        <v>233358</v>
      </c>
      <c r="X37" s="23">
        <v>536</v>
      </c>
      <c r="Y37" s="23">
        <v>417001847</v>
      </c>
      <c r="Z37" s="23">
        <v>0</v>
      </c>
      <c r="AA37" s="23">
        <v>0</v>
      </c>
      <c r="AB37" s="23">
        <v>2838699</v>
      </c>
      <c r="AC37" s="23">
        <v>304</v>
      </c>
      <c r="AD37" s="23">
        <v>9337.83</v>
      </c>
      <c r="AE37" s="23">
        <v>248.48</v>
      </c>
      <c r="AF37" s="23">
        <v>9586.31</v>
      </c>
      <c r="AG37" s="23">
        <v>293</v>
      </c>
      <c r="AH37" s="23">
        <v>2808789</v>
      </c>
      <c r="AI37" s="23">
        <v>0</v>
      </c>
      <c r="AJ37" s="23">
        <v>15409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76690</v>
      </c>
      <c r="AQ37" s="23">
        <v>0</v>
      </c>
      <c r="AR37" s="23">
        <v>2900888</v>
      </c>
      <c r="AS37" s="23">
        <v>230221</v>
      </c>
      <c r="AT37" s="23">
        <v>2670667</v>
      </c>
      <c r="AU37" s="23">
        <v>2670667</v>
      </c>
      <c r="AV37" s="23">
        <v>254900</v>
      </c>
      <c r="AW37" s="23">
        <v>623</v>
      </c>
      <c r="AX37" s="23">
        <v>477335481</v>
      </c>
      <c r="AY37" s="23">
        <v>0</v>
      </c>
      <c r="AZ37" s="23">
        <v>0</v>
      </c>
      <c r="BA37" s="23">
        <v>2824198</v>
      </c>
      <c r="BB37" s="23">
        <v>293</v>
      </c>
      <c r="BC37" s="23">
        <v>9638.9</v>
      </c>
      <c r="BD37" s="23">
        <v>256.93</v>
      </c>
      <c r="BE37" s="23">
        <v>9895.83</v>
      </c>
      <c r="BF37" s="23">
        <v>283</v>
      </c>
      <c r="BG37" s="23">
        <v>2800520</v>
      </c>
      <c r="BH37" s="23">
        <v>0</v>
      </c>
      <c r="BI37" s="23">
        <v>17556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79167</v>
      </c>
      <c r="BP37" s="23">
        <v>0</v>
      </c>
      <c r="BQ37" s="23">
        <v>2897243</v>
      </c>
      <c r="BR37" s="23">
        <v>195540</v>
      </c>
      <c r="BS37" s="23">
        <v>2701703</v>
      </c>
      <c r="BT37" s="23">
        <v>2711598</v>
      </c>
      <c r="BU37" s="23">
        <v>314901</v>
      </c>
      <c r="BV37" s="23">
        <v>541</v>
      </c>
      <c r="BW37" s="23">
        <v>570439882</v>
      </c>
      <c r="BX37" s="23">
        <v>0</v>
      </c>
      <c r="BY37" s="23">
        <v>9895</v>
      </c>
      <c r="BZ37" s="23">
        <v>2818076</v>
      </c>
      <c r="CA37" s="23">
        <v>283</v>
      </c>
      <c r="CB37" s="23">
        <v>9957.8700000000008</v>
      </c>
      <c r="CC37" s="23">
        <v>264.12</v>
      </c>
      <c r="CD37" s="23">
        <v>10221.990000000002</v>
      </c>
      <c r="CE37" s="23">
        <v>278</v>
      </c>
      <c r="CF37" s="23">
        <v>2841713</v>
      </c>
      <c r="CG37" s="23">
        <v>0</v>
      </c>
      <c r="CH37" s="23">
        <v>20537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51110</v>
      </c>
      <c r="CO37" s="23">
        <v>0</v>
      </c>
      <c r="CP37" s="23">
        <v>2913360</v>
      </c>
      <c r="CQ37" s="23">
        <v>157713</v>
      </c>
      <c r="CR37" s="23">
        <v>2755647</v>
      </c>
      <c r="CS37" s="23">
        <v>2755647</v>
      </c>
      <c r="CT37" s="23">
        <v>334230</v>
      </c>
      <c r="CU37" s="23">
        <v>374</v>
      </c>
      <c r="CV37" s="23">
        <v>620010508</v>
      </c>
      <c r="CW37" s="23">
        <v>0</v>
      </c>
      <c r="CX37" s="23">
        <v>0</v>
      </c>
      <c r="CY37" s="23">
        <v>0</v>
      </c>
      <c r="CZ37" s="23">
        <v>2862250</v>
      </c>
      <c r="DA37" s="23">
        <v>278</v>
      </c>
      <c r="DB37" s="23">
        <v>10295.86</v>
      </c>
      <c r="DC37" s="23">
        <v>274.68</v>
      </c>
      <c r="DD37" s="23">
        <v>10570.54</v>
      </c>
      <c r="DE37" s="23">
        <v>277</v>
      </c>
      <c r="DF37" s="23">
        <v>2928040</v>
      </c>
      <c r="DG37" s="23">
        <v>0</v>
      </c>
      <c r="DH37" s="23">
        <v>6774</v>
      </c>
      <c r="DI37" s="23">
        <v>0</v>
      </c>
      <c r="DJ37" s="23">
        <v>0</v>
      </c>
      <c r="DK37" s="23">
        <v>0</v>
      </c>
      <c r="DL37" s="23">
        <v>0</v>
      </c>
      <c r="DM37" s="23">
        <v>0</v>
      </c>
      <c r="DN37" s="23">
        <v>10571</v>
      </c>
      <c r="DO37" s="23">
        <v>0</v>
      </c>
      <c r="DP37" s="23">
        <v>2945385</v>
      </c>
      <c r="DQ37" s="23">
        <v>134103</v>
      </c>
      <c r="DR37" s="23">
        <v>2811282</v>
      </c>
      <c r="DS37" s="23">
        <v>2811281</v>
      </c>
      <c r="DT37" s="23">
        <v>334230</v>
      </c>
      <c r="DU37" s="23">
        <v>596</v>
      </c>
      <c r="DV37" s="23">
        <v>616300670</v>
      </c>
      <c r="DW37" s="23">
        <v>1</v>
      </c>
      <c r="DX37" s="23">
        <v>0</v>
      </c>
      <c r="DY37" s="23">
        <v>0</v>
      </c>
      <c r="DZ37" s="23">
        <v>2934814</v>
      </c>
      <c r="EA37" s="23">
        <v>277</v>
      </c>
      <c r="EB37" s="23">
        <v>10595</v>
      </c>
      <c r="EC37" s="23">
        <v>200</v>
      </c>
      <c r="ED37" s="23">
        <v>10795</v>
      </c>
      <c r="EE37" s="23">
        <v>269</v>
      </c>
      <c r="EF37" s="23">
        <v>2903855</v>
      </c>
      <c r="EG37" s="23">
        <v>0</v>
      </c>
      <c r="EH37" s="23">
        <v>49390</v>
      </c>
      <c r="EI37" s="23">
        <v>0</v>
      </c>
      <c r="EJ37" s="23">
        <v>0</v>
      </c>
      <c r="EK37" s="23">
        <v>0</v>
      </c>
      <c r="EL37" s="23">
        <v>0</v>
      </c>
      <c r="EM37" s="23">
        <v>0</v>
      </c>
      <c r="EN37" s="23">
        <v>86360</v>
      </c>
      <c r="EO37" s="23">
        <v>15276</v>
      </c>
      <c r="EP37" s="23">
        <v>3085840</v>
      </c>
      <c r="EQ37" s="23">
        <v>146097</v>
      </c>
      <c r="ER37" s="23">
        <v>2939743</v>
      </c>
      <c r="ES37" s="23">
        <v>2939743</v>
      </c>
      <c r="ET37" s="23">
        <v>334230</v>
      </c>
      <c r="EU37" s="23">
        <v>351</v>
      </c>
      <c r="EV37" s="23">
        <v>605514434</v>
      </c>
      <c r="EW37" s="23">
        <v>0</v>
      </c>
      <c r="EX37" s="23">
        <v>0</v>
      </c>
      <c r="EY37" s="23">
        <v>30959</v>
      </c>
      <c r="EZ37" s="23">
        <v>2953245</v>
      </c>
      <c r="FA37" s="23">
        <v>269</v>
      </c>
      <c r="FB37" s="23">
        <v>10978.61</v>
      </c>
      <c r="FC37" s="23">
        <v>200</v>
      </c>
      <c r="FD37" s="23">
        <v>11178.61</v>
      </c>
      <c r="FE37" s="23">
        <v>262</v>
      </c>
      <c r="FF37" s="23">
        <v>2928796</v>
      </c>
      <c r="FG37" s="23">
        <v>0</v>
      </c>
      <c r="FH37" s="23">
        <v>0</v>
      </c>
      <c r="FI37" s="23">
        <v>0</v>
      </c>
      <c r="FJ37" s="23">
        <v>0</v>
      </c>
      <c r="FK37" s="23">
        <v>0</v>
      </c>
      <c r="FL37" s="23">
        <v>0</v>
      </c>
      <c r="FM37" s="23">
        <v>0</v>
      </c>
      <c r="FN37" s="23">
        <v>78250</v>
      </c>
      <c r="FO37" s="23">
        <v>65000</v>
      </c>
      <c r="FP37" s="23">
        <v>3096495</v>
      </c>
      <c r="FQ37" s="23">
        <v>128805</v>
      </c>
      <c r="FR37" s="23">
        <v>2967690</v>
      </c>
      <c r="FS37" s="23">
        <v>2967690</v>
      </c>
      <c r="FT37" s="23">
        <v>334230</v>
      </c>
      <c r="FU37" s="23">
        <v>535</v>
      </c>
      <c r="FV37" s="23">
        <v>571375887</v>
      </c>
      <c r="FW37" s="23">
        <v>0</v>
      </c>
      <c r="FX37" s="23">
        <v>0</v>
      </c>
      <c r="FY37" s="23">
        <v>24449</v>
      </c>
    </row>
    <row r="38" spans="1:181" x14ac:dyDescent="0.3">
      <c r="A38" s="23">
        <v>2240</v>
      </c>
      <c r="B38" s="23" t="s">
        <v>66</v>
      </c>
      <c r="C38" s="23">
        <v>4786493</v>
      </c>
      <c r="D38" s="23">
        <v>558</v>
      </c>
      <c r="E38" s="23">
        <v>8577.94</v>
      </c>
      <c r="F38" s="23">
        <v>241.01</v>
      </c>
      <c r="G38" s="23">
        <v>8818.9500000000007</v>
      </c>
      <c r="H38" s="23">
        <v>544</v>
      </c>
      <c r="I38" s="23">
        <v>4797509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97008</v>
      </c>
      <c r="R38" s="23">
        <v>0</v>
      </c>
      <c r="S38" s="23">
        <v>4894517</v>
      </c>
      <c r="T38" s="23">
        <v>3787836</v>
      </c>
      <c r="U38" s="23">
        <v>1106681</v>
      </c>
      <c r="V38" s="23">
        <v>1106682</v>
      </c>
      <c r="W38" s="23">
        <v>0</v>
      </c>
      <c r="X38" s="23">
        <v>485</v>
      </c>
      <c r="Y38" s="23">
        <v>123665635</v>
      </c>
      <c r="Z38" s="23">
        <v>0</v>
      </c>
      <c r="AA38" s="23">
        <v>1</v>
      </c>
      <c r="AB38" s="23">
        <v>4797509</v>
      </c>
      <c r="AC38" s="23">
        <v>544</v>
      </c>
      <c r="AD38" s="23">
        <v>8818.9500000000007</v>
      </c>
      <c r="AE38" s="23">
        <v>248.48</v>
      </c>
      <c r="AF38" s="23">
        <v>9067.43</v>
      </c>
      <c r="AG38" s="23">
        <v>525</v>
      </c>
      <c r="AH38" s="23">
        <v>4760401</v>
      </c>
      <c r="AI38" s="23">
        <v>0</v>
      </c>
      <c r="AJ38" s="23">
        <v>68870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126944</v>
      </c>
      <c r="AQ38" s="23">
        <v>0</v>
      </c>
      <c r="AR38" s="23">
        <v>4956215</v>
      </c>
      <c r="AS38" s="23">
        <v>3826838</v>
      </c>
      <c r="AT38" s="23">
        <v>1129377</v>
      </c>
      <c r="AU38" s="23">
        <v>1129372</v>
      </c>
      <c r="AV38" s="23">
        <v>0</v>
      </c>
      <c r="AW38" s="23">
        <v>696</v>
      </c>
      <c r="AX38" s="23">
        <v>131238354</v>
      </c>
      <c r="AY38" s="23">
        <v>5</v>
      </c>
      <c r="AZ38" s="23">
        <v>0</v>
      </c>
      <c r="BA38" s="23">
        <v>4829271</v>
      </c>
      <c r="BB38" s="23">
        <v>525</v>
      </c>
      <c r="BC38" s="23">
        <v>9198.61</v>
      </c>
      <c r="BD38" s="23">
        <v>256.93</v>
      </c>
      <c r="BE38" s="23">
        <v>9455.5400000000009</v>
      </c>
      <c r="BF38" s="23">
        <v>501</v>
      </c>
      <c r="BG38" s="23">
        <v>4737226</v>
      </c>
      <c r="BH38" s="23">
        <v>0</v>
      </c>
      <c r="BI38" s="23">
        <v>840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170200</v>
      </c>
      <c r="BP38" s="23">
        <v>0</v>
      </c>
      <c r="BQ38" s="23">
        <v>4908266</v>
      </c>
      <c r="BR38" s="23">
        <v>3802041</v>
      </c>
      <c r="BS38" s="23">
        <v>1106225</v>
      </c>
      <c r="BT38" s="23">
        <v>1106224</v>
      </c>
      <c r="BU38" s="23">
        <v>0</v>
      </c>
      <c r="BV38" s="23">
        <v>480</v>
      </c>
      <c r="BW38" s="23">
        <v>142370129</v>
      </c>
      <c r="BX38" s="23">
        <v>1</v>
      </c>
      <c r="BY38" s="23">
        <v>0</v>
      </c>
      <c r="BZ38" s="23">
        <v>4738066</v>
      </c>
      <c r="CA38" s="23">
        <v>501</v>
      </c>
      <c r="CB38" s="23">
        <v>9457.2199999999993</v>
      </c>
      <c r="CC38" s="23">
        <v>264.12</v>
      </c>
      <c r="CD38" s="23">
        <v>9721.34</v>
      </c>
      <c r="CE38" s="23">
        <v>477</v>
      </c>
      <c r="CF38" s="23">
        <v>4637079</v>
      </c>
      <c r="CG38" s="23">
        <v>0</v>
      </c>
      <c r="CH38" s="23">
        <v>0</v>
      </c>
      <c r="CI38" s="23">
        <v>0</v>
      </c>
      <c r="CJ38" s="23">
        <v>0</v>
      </c>
      <c r="CK38" s="23">
        <v>0</v>
      </c>
      <c r="CL38" s="23">
        <v>0</v>
      </c>
      <c r="CM38" s="23">
        <v>500000</v>
      </c>
      <c r="CN38" s="23">
        <v>233312</v>
      </c>
      <c r="CO38" s="23">
        <v>0</v>
      </c>
      <c r="CP38" s="23">
        <v>5471378</v>
      </c>
      <c r="CQ38" s="23">
        <v>3617682</v>
      </c>
      <c r="CR38" s="23">
        <v>1853696</v>
      </c>
      <c r="CS38" s="23">
        <v>1853696</v>
      </c>
      <c r="CT38" s="23">
        <v>0</v>
      </c>
      <c r="CU38" s="23">
        <v>926</v>
      </c>
      <c r="CV38" s="23">
        <v>150822996</v>
      </c>
      <c r="CW38" s="23">
        <v>0</v>
      </c>
      <c r="CX38" s="23">
        <v>0</v>
      </c>
      <c r="CY38" s="23">
        <v>100987</v>
      </c>
      <c r="CZ38" s="23">
        <v>4637079</v>
      </c>
      <c r="DA38" s="23">
        <v>477</v>
      </c>
      <c r="DB38" s="23">
        <v>9721.34</v>
      </c>
      <c r="DC38" s="23">
        <v>274.68</v>
      </c>
      <c r="DD38" s="23">
        <v>9996.02</v>
      </c>
      <c r="DE38" s="23">
        <v>452</v>
      </c>
      <c r="DF38" s="23">
        <v>4518201</v>
      </c>
      <c r="DG38" s="23">
        <v>0</v>
      </c>
      <c r="DH38" s="23">
        <v>0</v>
      </c>
      <c r="DI38" s="23">
        <v>0</v>
      </c>
      <c r="DJ38" s="23">
        <v>0</v>
      </c>
      <c r="DK38" s="23">
        <v>0</v>
      </c>
      <c r="DL38" s="23">
        <v>0</v>
      </c>
      <c r="DM38" s="23">
        <v>745000</v>
      </c>
      <c r="DN38" s="23">
        <v>249901</v>
      </c>
      <c r="DO38" s="23">
        <v>0</v>
      </c>
      <c r="DP38" s="23">
        <v>5631980</v>
      </c>
      <c r="DQ38" s="23">
        <v>3698607</v>
      </c>
      <c r="DR38" s="23">
        <v>1933373</v>
      </c>
      <c r="DS38" s="23">
        <v>1943369</v>
      </c>
      <c r="DT38" s="23">
        <v>0</v>
      </c>
      <c r="DU38" s="23">
        <v>737</v>
      </c>
      <c r="DV38" s="23">
        <v>165691201</v>
      </c>
      <c r="DW38" s="23">
        <v>0</v>
      </c>
      <c r="DX38" s="23">
        <v>9996</v>
      </c>
      <c r="DY38" s="23">
        <v>118878</v>
      </c>
      <c r="DZ38" s="23">
        <v>4518201</v>
      </c>
      <c r="EA38" s="23">
        <v>452</v>
      </c>
      <c r="EB38" s="23">
        <v>9996.02</v>
      </c>
      <c r="EC38" s="23">
        <v>200</v>
      </c>
      <c r="ED38" s="23">
        <v>10196.02</v>
      </c>
      <c r="EE38" s="23">
        <v>435</v>
      </c>
      <c r="EF38" s="23">
        <v>4435269</v>
      </c>
      <c r="EG38" s="23">
        <v>0</v>
      </c>
      <c r="EH38" s="23">
        <v>0</v>
      </c>
      <c r="EI38" s="23">
        <v>0</v>
      </c>
      <c r="EJ38" s="23">
        <v>0</v>
      </c>
      <c r="EK38" s="23">
        <v>0</v>
      </c>
      <c r="EL38" s="23">
        <v>0</v>
      </c>
      <c r="EM38" s="23">
        <v>850000</v>
      </c>
      <c r="EN38" s="23">
        <v>173332</v>
      </c>
      <c r="EO38" s="23">
        <v>0</v>
      </c>
      <c r="EP38" s="23">
        <v>5541533</v>
      </c>
      <c r="EQ38" s="23">
        <v>3258349</v>
      </c>
      <c r="ER38" s="23">
        <v>2283184</v>
      </c>
      <c r="ES38" s="23">
        <v>2110892</v>
      </c>
      <c r="ET38" s="23">
        <v>0</v>
      </c>
      <c r="EU38" s="23">
        <v>392</v>
      </c>
      <c r="EV38" s="23">
        <v>168477095</v>
      </c>
      <c r="EW38" s="23">
        <v>172292</v>
      </c>
      <c r="EX38" s="23">
        <v>0</v>
      </c>
      <c r="EY38" s="23">
        <v>82932</v>
      </c>
      <c r="EZ38" s="23">
        <v>4435269</v>
      </c>
      <c r="FA38" s="23">
        <v>435</v>
      </c>
      <c r="FB38" s="23">
        <v>10196.02</v>
      </c>
      <c r="FC38" s="23">
        <v>200</v>
      </c>
      <c r="FD38" s="23">
        <v>10396.02</v>
      </c>
      <c r="FE38" s="23">
        <v>420</v>
      </c>
      <c r="FF38" s="23">
        <v>4366328</v>
      </c>
      <c r="FG38" s="23">
        <v>0</v>
      </c>
      <c r="FH38" s="23">
        <v>0</v>
      </c>
      <c r="FI38" s="23">
        <v>0</v>
      </c>
      <c r="FJ38" s="23">
        <v>0</v>
      </c>
      <c r="FK38" s="23">
        <v>0</v>
      </c>
      <c r="FL38" s="23">
        <v>0</v>
      </c>
      <c r="FM38" s="23">
        <v>0</v>
      </c>
      <c r="FN38" s="23">
        <v>155940</v>
      </c>
      <c r="FO38" s="23">
        <v>0</v>
      </c>
      <c r="FP38" s="23">
        <v>4591209</v>
      </c>
      <c r="FQ38" s="23">
        <v>3059098</v>
      </c>
      <c r="FR38" s="23">
        <v>1532111</v>
      </c>
      <c r="FS38" s="23">
        <v>1532111</v>
      </c>
      <c r="FT38" s="23">
        <v>0</v>
      </c>
      <c r="FU38" s="23">
        <v>319</v>
      </c>
      <c r="FV38" s="23">
        <v>165119065</v>
      </c>
      <c r="FW38" s="23">
        <v>0</v>
      </c>
      <c r="FX38" s="23">
        <v>0</v>
      </c>
      <c r="FY38" s="23">
        <v>68941</v>
      </c>
    </row>
    <row r="39" spans="1:181" x14ac:dyDescent="0.3">
      <c r="A39" s="23">
        <v>476</v>
      </c>
      <c r="B39" s="23" t="s">
        <v>67</v>
      </c>
      <c r="C39" s="23">
        <v>14052600</v>
      </c>
      <c r="D39" s="23">
        <v>1899</v>
      </c>
      <c r="E39" s="23">
        <v>7400</v>
      </c>
      <c r="F39" s="23">
        <v>400</v>
      </c>
      <c r="G39" s="23">
        <v>7800</v>
      </c>
      <c r="H39" s="23">
        <v>1906</v>
      </c>
      <c r="I39" s="23">
        <v>14866800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14866800</v>
      </c>
      <c r="T39" s="23">
        <v>10667372</v>
      </c>
      <c r="U39" s="23">
        <v>4199428</v>
      </c>
      <c r="V39" s="23">
        <v>4191628</v>
      </c>
      <c r="W39" s="23">
        <v>631844</v>
      </c>
      <c r="X39" s="23">
        <v>11746</v>
      </c>
      <c r="Y39" s="23">
        <v>598019418</v>
      </c>
      <c r="Z39" s="23">
        <v>7800</v>
      </c>
      <c r="AA39" s="23">
        <v>0</v>
      </c>
      <c r="AB39" s="23">
        <v>14859000</v>
      </c>
      <c r="AC39" s="23">
        <v>1906</v>
      </c>
      <c r="AD39" s="23">
        <v>7795.91</v>
      </c>
      <c r="AE39" s="23">
        <v>304.08999999999997</v>
      </c>
      <c r="AF39" s="23">
        <v>8100</v>
      </c>
      <c r="AG39" s="23">
        <v>1891</v>
      </c>
      <c r="AH39" s="23">
        <v>15317100</v>
      </c>
      <c r="AI39" s="23">
        <v>7800</v>
      </c>
      <c r="AJ39" s="23">
        <v>0</v>
      </c>
      <c r="AK39" s="23">
        <v>0</v>
      </c>
      <c r="AL39" s="23">
        <v>7200</v>
      </c>
      <c r="AM39" s="23">
        <v>0</v>
      </c>
      <c r="AN39" s="23">
        <v>0</v>
      </c>
      <c r="AO39" s="23">
        <v>0</v>
      </c>
      <c r="AP39" s="23">
        <v>89100</v>
      </c>
      <c r="AQ39" s="23">
        <v>0</v>
      </c>
      <c r="AR39" s="23">
        <v>15421200</v>
      </c>
      <c r="AS39" s="23">
        <v>11439301</v>
      </c>
      <c r="AT39" s="23">
        <v>3981899</v>
      </c>
      <c r="AU39" s="23">
        <v>3982799</v>
      </c>
      <c r="AV39" s="23">
        <v>846023</v>
      </c>
      <c r="AW39" s="23">
        <v>17096</v>
      </c>
      <c r="AX39" s="23">
        <v>645580209</v>
      </c>
      <c r="AY39" s="23">
        <v>0</v>
      </c>
      <c r="AZ39" s="23">
        <v>900</v>
      </c>
      <c r="BA39" s="23">
        <v>15332100</v>
      </c>
      <c r="BB39" s="23">
        <v>1891</v>
      </c>
      <c r="BC39" s="23">
        <v>8107.93</v>
      </c>
      <c r="BD39" s="23">
        <v>292.07</v>
      </c>
      <c r="BE39" s="23">
        <v>8400</v>
      </c>
      <c r="BF39" s="23">
        <v>1862</v>
      </c>
      <c r="BG39" s="23">
        <v>15640800</v>
      </c>
      <c r="BH39" s="23">
        <v>0</v>
      </c>
      <c r="BI39" s="23">
        <v>0</v>
      </c>
      <c r="BJ39" s="23">
        <v>0</v>
      </c>
      <c r="BK39" s="23">
        <v>48074</v>
      </c>
      <c r="BL39" s="23">
        <v>0</v>
      </c>
      <c r="BM39" s="23">
        <v>0</v>
      </c>
      <c r="BN39" s="23">
        <v>0</v>
      </c>
      <c r="BO39" s="23">
        <v>184800</v>
      </c>
      <c r="BP39" s="23">
        <v>0</v>
      </c>
      <c r="BQ39" s="23">
        <v>15873674</v>
      </c>
      <c r="BR39" s="23">
        <v>11765478</v>
      </c>
      <c r="BS39" s="23">
        <v>4108196</v>
      </c>
      <c r="BT39" s="23">
        <v>4108196</v>
      </c>
      <c r="BU39" s="23">
        <v>651437</v>
      </c>
      <c r="BV39" s="23">
        <v>13153</v>
      </c>
      <c r="BW39" s="23">
        <v>722154287</v>
      </c>
      <c r="BX39" s="23">
        <v>0</v>
      </c>
      <c r="BY39" s="23">
        <v>0</v>
      </c>
      <c r="BZ39" s="23">
        <v>15688874</v>
      </c>
      <c r="CA39" s="23">
        <v>1862</v>
      </c>
      <c r="CB39" s="23">
        <v>8425.82</v>
      </c>
      <c r="CC39" s="23">
        <v>274.18</v>
      </c>
      <c r="CD39" s="23">
        <v>8700</v>
      </c>
      <c r="CE39" s="23">
        <v>1830</v>
      </c>
      <c r="CF39" s="23">
        <v>15921000</v>
      </c>
      <c r="CG39" s="23">
        <v>0</v>
      </c>
      <c r="CH39" s="23">
        <v>25698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278400</v>
      </c>
      <c r="CO39" s="23">
        <v>0</v>
      </c>
      <c r="CP39" s="23">
        <v>16225098</v>
      </c>
      <c r="CQ39" s="23">
        <v>11349349</v>
      </c>
      <c r="CR39" s="23">
        <v>4875749</v>
      </c>
      <c r="CS39" s="23">
        <v>4875749</v>
      </c>
      <c r="CT39" s="23">
        <v>699595</v>
      </c>
      <c r="CU39" s="23">
        <v>13529</v>
      </c>
      <c r="CV39" s="23">
        <v>785135392</v>
      </c>
      <c r="CW39" s="23">
        <v>0</v>
      </c>
      <c r="CX39" s="23">
        <v>0</v>
      </c>
      <c r="CY39" s="23">
        <v>0</v>
      </c>
      <c r="CZ39" s="23">
        <v>15946698</v>
      </c>
      <c r="DA39" s="23">
        <v>1830</v>
      </c>
      <c r="DB39" s="23">
        <v>8714.0400000000009</v>
      </c>
      <c r="DC39" s="23">
        <v>285.95999999999998</v>
      </c>
      <c r="DD39" s="23">
        <v>9000</v>
      </c>
      <c r="DE39" s="23">
        <v>1825</v>
      </c>
      <c r="DF39" s="23">
        <v>16425000</v>
      </c>
      <c r="DG39" s="23">
        <v>0</v>
      </c>
      <c r="DH39" s="23">
        <v>3988</v>
      </c>
      <c r="DI39" s="23">
        <v>0</v>
      </c>
      <c r="DJ39" s="23">
        <v>0</v>
      </c>
      <c r="DK39" s="23">
        <v>0</v>
      </c>
      <c r="DL39" s="23">
        <v>0</v>
      </c>
      <c r="DM39" s="23">
        <v>0</v>
      </c>
      <c r="DN39" s="23">
        <v>45000</v>
      </c>
      <c r="DO39" s="23">
        <v>0</v>
      </c>
      <c r="DP39" s="23">
        <v>16473988</v>
      </c>
      <c r="DQ39" s="23">
        <v>11005535</v>
      </c>
      <c r="DR39" s="23">
        <v>5468453</v>
      </c>
      <c r="DS39" s="23">
        <v>5468453</v>
      </c>
      <c r="DT39" s="23">
        <v>654119</v>
      </c>
      <c r="DU39" s="23">
        <v>13638</v>
      </c>
      <c r="DV39" s="23">
        <v>820448410</v>
      </c>
      <c r="DW39" s="23">
        <v>0</v>
      </c>
      <c r="DX39" s="23">
        <v>0</v>
      </c>
      <c r="DY39" s="23">
        <v>0</v>
      </c>
      <c r="DZ39" s="23">
        <v>16428988</v>
      </c>
      <c r="EA39" s="23">
        <v>1825</v>
      </c>
      <c r="EB39" s="23">
        <v>9002.19</v>
      </c>
      <c r="EC39" s="23">
        <v>200</v>
      </c>
      <c r="ED39" s="23">
        <v>9202.19</v>
      </c>
      <c r="EE39" s="23">
        <v>1827</v>
      </c>
      <c r="EF39" s="23">
        <v>16812401</v>
      </c>
      <c r="EG39" s="23">
        <v>0</v>
      </c>
      <c r="EH39" s="23">
        <v>0</v>
      </c>
      <c r="EI39" s="23">
        <v>0</v>
      </c>
      <c r="EJ39" s="23">
        <v>10644</v>
      </c>
      <c r="EK39" s="23">
        <v>0</v>
      </c>
      <c r="EL39" s="23">
        <v>0</v>
      </c>
      <c r="EM39" s="23">
        <v>0</v>
      </c>
      <c r="EN39" s="23">
        <v>0</v>
      </c>
      <c r="EO39" s="23">
        <v>0</v>
      </c>
      <c r="EP39" s="23">
        <v>16823045</v>
      </c>
      <c r="EQ39" s="23">
        <v>11370406</v>
      </c>
      <c r="ER39" s="23">
        <v>5452639</v>
      </c>
      <c r="ES39" s="23">
        <v>5452639</v>
      </c>
      <c r="ET39" s="23">
        <v>505625</v>
      </c>
      <c r="EU39" s="23">
        <v>12470</v>
      </c>
      <c r="EV39" s="23">
        <v>844029964</v>
      </c>
      <c r="EW39" s="23">
        <v>0</v>
      </c>
      <c r="EX39" s="23">
        <v>0</v>
      </c>
      <c r="EY39" s="23">
        <v>0</v>
      </c>
      <c r="EZ39" s="23">
        <v>16823045</v>
      </c>
      <c r="FA39" s="23">
        <v>1827</v>
      </c>
      <c r="FB39" s="23">
        <v>9208.02</v>
      </c>
      <c r="FC39" s="23">
        <v>200</v>
      </c>
      <c r="FD39" s="23">
        <v>9408.02</v>
      </c>
      <c r="FE39" s="23">
        <v>1825</v>
      </c>
      <c r="FF39" s="23">
        <v>17169637</v>
      </c>
      <c r="FG39" s="23">
        <v>0</v>
      </c>
      <c r="FH39" s="23">
        <v>40069</v>
      </c>
      <c r="FI39" s="23">
        <v>0</v>
      </c>
      <c r="FJ39" s="23">
        <v>40592</v>
      </c>
      <c r="FK39" s="23">
        <v>0</v>
      </c>
      <c r="FL39" s="23">
        <v>0</v>
      </c>
      <c r="FM39" s="23">
        <v>0</v>
      </c>
      <c r="FN39" s="23">
        <v>18816</v>
      </c>
      <c r="FO39" s="23">
        <v>0</v>
      </c>
      <c r="FP39" s="23">
        <v>17269114</v>
      </c>
      <c r="FQ39" s="23">
        <v>10971533</v>
      </c>
      <c r="FR39" s="23">
        <v>6297581</v>
      </c>
      <c r="FS39" s="23">
        <v>6297581</v>
      </c>
      <c r="FT39" s="23">
        <v>484581</v>
      </c>
      <c r="FU39" s="23">
        <v>12432</v>
      </c>
      <c r="FV39" s="23">
        <v>822418561</v>
      </c>
      <c r="FW39" s="23">
        <v>0</v>
      </c>
      <c r="FX39" s="23">
        <v>0</v>
      </c>
      <c r="FY39" s="23">
        <v>0</v>
      </c>
    </row>
    <row r="40" spans="1:181" x14ac:dyDescent="0.3">
      <c r="A40" s="23">
        <v>485</v>
      </c>
      <c r="B40" s="23" t="s">
        <v>68</v>
      </c>
      <c r="C40" s="23">
        <v>5514967</v>
      </c>
      <c r="D40" s="23">
        <v>739</v>
      </c>
      <c r="E40" s="23">
        <v>7462.74</v>
      </c>
      <c r="F40" s="23">
        <v>337.26</v>
      </c>
      <c r="G40" s="23">
        <v>7800</v>
      </c>
      <c r="H40" s="23">
        <v>725</v>
      </c>
      <c r="I40" s="23">
        <v>5655000</v>
      </c>
      <c r="J40" s="23">
        <v>57535</v>
      </c>
      <c r="K40" s="23">
        <v>9355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85800</v>
      </c>
      <c r="R40" s="23">
        <v>0</v>
      </c>
      <c r="S40" s="23">
        <v>5807690</v>
      </c>
      <c r="T40" s="23">
        <v>4674248</v>
      </c>
      <c r="U40" s="23">
        <v>1133442</v>
      </c>
      <c r="V40" s="23">
        <v>1109703</v>
      </c>
      <c r="W40" s="23">
        <v>661062</v>
      </c>
      <c r="X40" s="23">
        <v>1688</v>
      </c>
      <c r="Y40" s="23">
        <v>182712412</v>
      </c>
      <c r="Z40" s="23">
        <v>23739</v>
      </c>
      <c r="AA40" s="23">
        <v>0</v>
      </c>
      <c r="AB40" s="23">
        <v>5721890</v>
      </c>
      <c r="AC40" s="23">
        <v>725</v>
      </c>
      <c r="AD40" s="23">
        <v>7892.26</v>
      </c>
      <c r="AE40" s="23">
        <v>248.48</v>
      </c>
      <c r="AF40" s="23">
        <v>8140.74</v>
      </c>
      <c r="AG40" s="23">
        <v>721</v>
      </c>
      <c r="AH40" s="23">
        <v>5869474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24422</v>
      </c>
      <c r="AQ40" s="23">
        <v>0</v>
      </c>
      <c r="AR40" s="23">
        <v>5893896</v>
      </c>
      <c r="AS40" s="23">
        <v>4871753</v>
      </c>
      <c r="AT40" s="23">
        <v>1022143</v>
      </c>
      <c r="AU40" s="23">
        <v>1022143</v>
      </c>
      <c r="AV40" s="23">
        <v>658735</v>
      </c>
      <c r="AW40" s="23">
        <v>1794</v>
      </c>
      <c r="AX40" s="23">
        <v>182223230</v>
      </c>
      <c r="AY40" s="23">
        <v>0</v>
      </c>
      <c r="AZ40" s="23">
        <v>0</v>
      </c>
      <c r="BA40" s="23">
        <v>5869474</v>
      </c>
      <c r="BB40" s="23">
        <v>721</v>
      </c>
      <c r="BC40" s="23">
        <v>8140.74</v>
      </c>
      <c r="BD40" s="23">
        <v>259.26</v>
      </c>
      <c r="BE40" s="23">
        <v>8400</v>
      </c>
      <c r="BF40" s="23">
        <v>716</v>
      </c>
      <c r="BG40" s="23">
        <v>6014400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33600</v>
      </c>
      <c r="BP40" s="23">
        <v>0</v>
      </c>
      <c r="BQ40" s="23">
        <v>6048000</v>
      </c>
      <c r="BR40" s="23">
        <v>5057835</v>
      </c>
      <c r="BS40" s="23">
        <v>990165</v>
      </c>
      <c r="BT40" s="23">
        <v>990165</v>
      </c>
      <c r="BU40" s="23">
        <v>656797</v>
      </c>
      <c r="BV40" s="23">
        <v>874</v>
      </c>
      <c r="BW40" s="23">
        <v>203489210</v>
      </c>
      <c r="BX40" s="23">
        <v>0</v>
      </c>
      <c r="BY40" s="23">
        <v>0</v>
      </c>
      <c r="BZ40" s="23">
        <v>6014400</v>
      </c>
      <c r="CA40" s="23">
        <v>716</v>
      </c>
      <c r="CB40" s="23">
        <v>8400</v>
      </c>
      <c r="CC40" s="23">
        <v>300</v>
      </c>
      <c r="CD40" s="23">
        <v>8700</v>
      </c>
      <c r="CE40" s="23">
        <v>713</v>
      </c>
      <c r="CF40" s="23">
        <v>6203100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26100</v>
      </c>
      <c r="CO40" s="23">
        <v>0</v>
      </c>
      <c r="CP40" s="23">
        <v>6229200</v>
      </c>
      <c r="CQ40" s="23">
        <v>5106340</v>
      </c>
      <c r="CR40" s="23">
        <v>1122860</v>
      </c>
      <c r="CS40" s="23">
        <v>1122860</v>
      </c>
      <c r="CT40" s="23">
        <v>659637</v>
      </c>
      <c r="CU40" s="23">
        <v>432</v>
      </c>
      <c r="CV40" s="23">
        <v>220523497</v>
      </c>
      <c r="CW40" s="23">
        <v>0</v>
      </c>
      <c r="CX40" s="23">
        <v>0</v>
      </c>
      <c r="CY40" s="23">
        <v>0</v>
      </c>
      <c r="CZ40" s="23">
        <v>6203100</v>
      </c>
      <c r="DA40" s="23">
        <v>713</v>
      </c>
      <c r="DB40" s="23">
        <v>8700</v>
      </c>
      <c r="DC40" s="23">
        <v>300</v>
      </c>
      <c r="DD40" s="23">
        <v>9000</v>
      </c>
      <c r="DE40" s="23">
        <v>698</v>
      </c>
      <c r="DF40" s="23">
        <v>6282000</v>
      </c>
      <c r="DG40" s="23">
        <v>0</v>
      </c>
      <c r="DH40" s="23">
        <v>7980</v>
      </c>
      <c r="DI40" s="23">
        <v>0</v>
      </c>
      <c r="DJ40" s="23">
        <v>0</v>
      </c>
      <c r="DK40" s="23">
        <v>0</v>
      </c>
      <c r="DL40" s="23">
        <v>0</v>
      </c>
      <c r="DM40" s="23">
        <v>0</v>
      </c>
      <c r="DN40" s="23">
        <v>135000</v>
      </c>
      <c r="DO40" s="23">
        <v>0</v>
      </c>
      <c r="DP40" s="23">
        <v>6424980</v>
      </c>
      <c r="DQ40" s="23">
        <v>5102848</v>
      </c>
      <c r="DR40" s="23">
        <v>1322132</v>
      </c>
      <c r="DS40" s="23">
        <v>1322132</v>
      </c>
      <c r="DT40" s="23">
        <v>653387</v>
      </c>
      <c r="DU40" s="23">
        <v>587</v>
      </c>
      <c r="DV40" s="23">
        <v>241196778</v>
      </c>
      <c r="DW40" s="23">
        <v>0</v>
      </c>
      <c r="DX40" s="23">
        <v>0</v>
      </c>
      <c r="DY40" s="23">
        <v>0</v>
      </c>
      <c r="DZ40" s="23">
        <v>6289980</v>
      </c>
      <c r="EA40" s="23">
        <v>698</v>
      </c>
      <c r="EB40" s="23">
        <v>9011.43</v>
      </c>
      <c r="EC40" s="23">
        <v>200</v>
      </c>
      <c r="ED40" s="23">
        <v>9211.43</v>
      </c>
      <c r="EE40" s="23">
        <v>673</v>
      </c>
      <c r="EF40" s="23">
        <v>6199292</v>
      </c>
      <c r="EG40" s="23">
        <v>0</v>
      </c>
      <c r="EH40" s="23">
        <v>0</v>
      </c>
      <c r="EI40" s="23">
        <v>0</v>
      </c>
      <c r="EJ40" s="23">
        <v>0</v>
      </c>
      <c r="EK40" s="23">
        <v>0</v>
      </c>
      <c r="EL40" s="23">
        <v>0</v>
      </c>
      <c r="EM40" s="23">
        <v>0</v>
      </c>
      <c r="EN40" s="23">
        <v>230286</v>
      </c>
      <c r="EO40" s="23">
        <v>0</v>
      </c>
      <c r="EP40" s="23">
        <v>6520266</v>
      </c>
      <c r="EQ40" s="23">
        <v>4810207</v>
      </c>
      <c r="ER40" s="23">
        <v>1710059</v>
      </c>
      <c r="ES40" s="23">
        <v>1710059</v>
      </c>
      <c r="ET40" s="23">
        <v>652737</v>
      </c>
      <c r="EU40" s="23">
        <v>566</v>
      </c>
      <c r="EV40" s="23">
        <v>253910054</v>
      </c>
      <c r="EW40" s="23">
        <v>0</v>
      </c>
      <c r="EX40" s="23">
        <v>0</v>
      </c>
      <c r="EY40" s="23">
        <v>90688</v>
      </c>
      <c r="EZ40" s="23">
        <v>6199292</v>
      </c>
      <c r="FA40" s="23">
        <v>673</v>
      </c>
      <c r="FB40" s="23">
        <v>9211.43</v>
      </c>
      <c r="FC40" s="23">
        <v>200</v>
      </c>
      <c r="FD40" s="23">
        <v>9411.43</v>
      </c>
      <c r="FE40" s="23">
        <v>662</v>
      </c>
      <c r="FF40" s="23">
        <v>6230367</v>
      </c>
      <c r="FG40" s="23">
        <v>0</v>
      </c>
      <c r="FH40" s="23">
        <v>0</v>
      </c>
      <c r="FI40" s="23">
        <v>0</v>
      </c>
      <c r="FJ40" s="23">
        <v>0</v>
      </c>
      <c r="FK40" s="23">
        <v>0</v>
      </c>
      <c r="FL40" s="23">
        <v>0</v>
      </c>
      <c r="FM40" s="23">
        <v>0</v>
      </c>
      <c r="FN40" s="23">
        <v>103526</v>
      </c>
      <c r="FO40" s="23">
        <v>0</v>
      </c>
      <c r="FP40" s="23">
        <v>6333893</v>
      </c>
      <c r="FQ40" s="23">
        <v>4579350</v>
      </c>
      <c r="FR40" s="23">
        <v>1754543</v>
      </c>
      <c r="FS40" s="23">
        <v>1754543</v>
      </c>
      <c r="FT40" s="23">
        <v>650050</v>
      </c>
      <c r="FU40" s="23">
        <v>571</v>
      </c>
      <c r="FV40" s="23">
        <v>264255695</v>
      </c>
      <c r="FW40" s="23">
        <v>0</v>
      </c>
      <c r="FX40" s="23">
        <v>0</v>
      </c>
      <c r="FY40" s="23">
        <v>0</v>
      </c>
    </row>
    <row r="41" spans="1:181" x14ac:dyDescent="0.3">
      <c r="A41" s="23">
        <v>497</v>
      </c>
      <c r="B41" s="23" t="s">
        <v>69</v>
      </c>
      <c r="C41" s="23">
        <v>8991964</v>
      </c>
      <c r="D41" s="23">
        <v>1087</v>
      </c>
      <c r="E41" s="23">
        <v>8272.2800000000007</v>
      </c>
      <c r="F41" s="23">
        <v>241.01</v>
      </c>
      <c r="G41" s="23">
        <v>8513.2900000000009</v>
      </c>
      <c r="H41" s="23">
        <v>1081</v>
      </c>
      <c r="I41" s="23">
        <v>9202866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42566</v>
      </c>
      <c r="R41" s="23">
        <v>0</v>
      </c>
      <c r="S41" s="23">
        <v>9245432</v>
      </c>
      <c r="T41" s="23">
        <v>6112967</v>
      </c>
      <c r="U41" s="23">
        <v>3132465</v>
      </c>
      <c r="V41" s="23">
        <v>3132465</v>
      </c>
      <c r="W41" s="23">
        <v>893979</v>
      </c>
      <c r="X41" s="23">
        <v>7049</v>
      </c>
      <c r="Y41" s="23">
        <v>369516082</v>
      </c>
      <c r="Z41" s="23">
        <v>0</v>
      </c>
      <c r="AA41" s="23">
        <v>0</v>
      </c>
      <c r="AB41" s="23">
        <v>9202866</v>
      </c>
      <c r="AC41" s="23">
        <v>1081</v>
      </c>
      <c r="AD41" s="23">
        <v>8513.2900000000009</v>
      </c>
      <c r="AE41" s="23">
        <v>248.48</v>
      </c>
      <c r="AF41" s="23">
        <v>8761.77</v>
      </c>
      <c r="AG41" s="23">
        <v>1100</v>
      </c>
      <c r="AH41" s="23">
        <v>9637947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9637947</v>
      </c>
      <c r="AS41" s="23">
        <v>6706947</v>
      </c>
      <c r="AT41" s="23">
        <v>2931000</v>
      </c>
      <c r="AU41" s="23">
        <v>2939762</v>
      </c>
      <c r="AV41" s="23">
        <v>931215</v>
      </c>
      <c r="AW41" s="23">
        <v>7757</v>
      </c>
      <c r="AX41" s="23">
        <v>391037914</v>
      </c>
      <c r="AY41" s="23">
        <v>0</v>
      </c>
      <c r="AZ41" s="23">
        <v>8762</v>
      </c>
      <c r="BA41" s="23">
        <v>9637947</v>
      </c>
      <c r="BB41" s="23">
        <v>1100</v>
      </c>
      <c r="BC41" s="23">
        <v>8761.77</v>
      </c>
      <c r="BD41" s="23">
        <v>256.93</v>
      </c>
      <c r="BE41" s="23">
        <v>9018.7000000000007</v>
      </c>
      <c r="BF41" s="23">
        <v>1116</v>
      </c>
      <c r="BG41" s="23">
        <v>10064869</v>
      </c>
      <c r="BH41" s="23">
        <v>0</v>
      </c>
      <c r="BI41" s="23">
        <v>85333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10150202</v>
      </c>
      <c r="BR41" s="23">
        <v>7435465</v>
      </c>
      <c r="BS41" s="23">
        <v>2714737</v>
      </c>
      <c r="BT41" s="23">
        <v>2714737</v>
      </c>
      <c r="BU41" s="23">
        <v>956083</v>
      </c>
      <c r="BV41" s="23">
        <v>5695</v>
      </c>
      <c r="BW41" s="23">
        <v>431318733</v>
      </c>
      <c r="BX41" s="23">
        <v>0</v>
      </c>
      <c r="BY41" s="23">
        <v>0</v>
      </c>
      <c r="BZ41" s="23">
        <v>10150202</v>
      </c>
      <c r="CA41" s="23">
        <v>1116</v>
      </c>
      <c r="CB41" s="23">
        <v>9095.16</v>
      </c>
      <c r="CC41" s="23">
        <v>264.12</v>
      </c>
      <c r="CD41" s="23">
        <v>9359.2800000000007</v>
      </c>
      <c r="CE41" s="23">
        <v>1129</v>
      </c>
      <c r="CF41" s="23">
        <v>10566627</v>
      </c>
      <c r="CG41" s="23">
        <v>0</v>
      </c>
      <c r="CH41" s="23">
        <v>19453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10586080</v>
      </c>
      <c r="CQ41" s="23">
        <v>7295957</v>
      </c>
      <c r="CR41" s="23">
        <v>3290123</v>
      </c>
      <c r="CS41" s="23">
        <v>3290123</v>
      </c>
      <c r="CT41" s="23">
        <v>988347</v>
      </c>
      <c r="CU41" s="23">
        <v>5132</v>
      </c>
      <c r="CV41" s="23">
        <v>452148730</v>
      </c>
      <c r="CW41" s="23">
        <v>0</v>
      </c>
      <c r="CX41" s="23">
        <v>0</v>
      </c>
      <c r="CY41" s="23">
        <v>0</v>
      </c>
      <c r="CZ41" s="23">
        <v>10586080</v>
      </c>
      <c r="DA41" s="23">
        <v>1129</v>
      </c>
      <c r="DB41" s="23">
        <v>9376.51</v>
      </c>
      <c r="DC41" s="23">
        <v>274.68</v>
      </c>
      <c r="DD41" s="23">
        <v>9651.19</v>
      </c>
      <c r="DE41" s="23">
        <v>1123</v>
      </c>
      <c r="DF41" s="23">
        <v>10838286</v>
      </c>
      <c r="DG41" s="23">
        <v>0</v>
      </c>
      <c r="DH41" s="23">
        <v>6014</v>
      </c>
      <c r="DI41" s="23">
        <v>0</v>
      </c>
      <c r="DJ41" s="23">
        <v>0</v>
      </c>
      <c r="DK41" s="23">
        <v>0</v>
      </c>
      <c r="DL41" s="23">
        <v>0</v>
      </c>
      <c r="DM41" s="23">
        <v>0</v>
      </c>
      <c r="DN41" s="23">
        <v>57907</v>
      </c>
      <c r="DO41" s="23">
        <v>0</v>
      </c>
      <c r="DP41" s="23">
        <v>10902207</v>
      </c>
      <c r="DQ41" s="23">
        <v>7706807</v>
      </c>
      <c r="DR41" s="23">
        <v>3195400</v>
      </c>
      <c r="DS41" s="23">
        <v>3195123</v>
      </c>
      <c r="DT41" s="23">
        <v>1016777</v>
      </c>
      <c r="DU41" s="23">
        <v>6216</v>
      </c>
      <c r="DV41" s="23">
        <v>481163825</v>
      </c>
      <c r="DW41" s="23">
        <v>277</v>
      </c>
      <c r="DX41" s="23">
        <v>0</v>
      </c>
      <c r="DY41" s="23">
        <v>0</v>
      </c>
      <c r="DZ41" s="23">
        <v>10844300</v>
      </c>
      <c r="EA41" s="23">
        <v>1123</v>
      </c>
      <c r="EB41" s="23">
        <v>9656.5400000000009</v>
      </c>
      <c r="EC41" s="23">
        <v>200</v>
      </c>
      <c r="ED41" s="23">
        <v>9856.5400000000009</v>
      </c>
      <c r="EE41" s="23">
        <v>1130</v>
      </c>
      <c r="EF41" s="23">
        <v>11137890</v>
      </c>
      <c r="EG41" s="23">
        <v>0</v>
      </c>
      <c r="EH41" s="23">
        <v>18414</v>
      </c>
      <c r="EI41" s="23">
        <v>0</v>
      </c>
      <c r="EJ41" s="23">
        <v>0</v>
      </c>
      <c r="EK41" s="23">
        <v>0</v>
      </c>
      <c r="EL41" s="23">
        <v>0</v>
      </c>
      <c r="EM41" s="23">
        <v>0</v>
      </c>
      <c r="EN41" s="23">
        <v>0</v>
      </c>
      <c r="EO41" s="23">
        <v>0</v>
      </c>
      <c r="EP41" s="23">
        <v>11156304</v>
      </c>
      <c r="EQ41" s="23">
        <v>7467835</v>
      </c>
      <c r="ER41" s="23">
        <v>3688469</v>
      </c>
      <c r="ES41" s="23">
        <v>3688469</v>
      </c>
      <c r="ET41" s="23">
        <v>1070988</v>
      </c>
      <c r="EU41" s="23">
        <v>6570</v>
      </c>
      <c r="EV41" s="23">
        <v>486675751</v>
      </c>
      <c r="EW41" s="23">
        <v>0</v>
      </c>
      <c r="EX41" s="23">
        <v>0</v>
      </c>
      <c r="EY41" s="23">
        <v>0</v>
      </c>
      <c r="EZ41" s="23">
        <v>11156304</v>
      </c>
      <c r="FA41" s="23">
        <v>1130</v>
      </c>
      <c r="FB41" s="23">
        <v>9872.84</v>
      </c>
      <c r="FC41" s="23">
        <v>200</v>
      </c>
      <c r="FD41" s="23">
        <v>10072.84</v>
      </c>
      <c r="FE41" s="23">
        <v>1130</v>
      </c>
      <c r="FF41" s="23">
        <v>11382309</v>
      </c>
      <c r="FG41" s="23">
        <v>0</v>
      </c>
      <c r="FH41" s="23">
        <v>7203</v>
      </c>
      <c r="FI41" s="23">
        <v>0</v>
      </c>
      <c r="FJ41" s="23">
        <v>0</v>
      </c>
      <c r="FK41" s="23">
        <v>0</v>
      </c>
      <c r="FL41" s="23">
        <v>0</v>
      </c>
      <c r="FM41" s="23">
        <v>0</v>
      </c>
      <c r="FN41" s="23">
        <v>0</v>
      </c>
      <c r="FO41" s="23">
        <v>0</v>
      </c>
      <c r="FP41" s="23">
        <v>11389512</v>
      </c>
      <c r="FQ41" s="23">
        <v>7617311</v>
      </c>
      <c r="FR41" s="23">
        <v>3772201</v>
      </c>
      <c r="FS41" s="23">
        <v>3772201</v>
      </c>
      <c r="FT41" s="23">
        <v>1102867</v>
      </c>
      <c r="FU41" s="23">
        <v>10334</v>
      </c>
      <c r="FV41" s="23">
        <v>477947935</v>
      </c>
      <c r="FW41" s="23">
        <v>0</v>
      </c>
      <c r="FX41" s="23">
        <v>0</v>
      </c>
      <c r="FY41" s="23">
        <v>0</v>
      </c>
    </row>
    <row r="42" spans="1:181" x14ac:dyDescent="0.3">
      <c r="A42" s="23">
        <v>602</v>
      </c>
      <c r="B42" s="23" t="s">
        <v>70</v>
      </c>
      <c r="C42" s="23">
        <v>6858907</v>
      </c>
      <c r="D42" s="23">
        <v>895</v>
      </c>
      <c r="E42" s="23">
        <v>7663.58</v>
      </c>
      <c r="F42" s="23">
        <v>241.01</v>
      </c>
      <c r="G42" s="23">
        <v>7904.59</v>
      </c>
      <c r="H42" s="23">
        <v>896</v>
      </c>
      <c r="I42" s="23">
        <v>7082513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7082513</v>
      </c>
      <c r="T42" s="23">
        <v>4607223</v>
      </c>
      <c r="U42" s="23">
        <v>2475290</v>
      </c>
      <c r="V42" s="23">
        <v>2475263</v>
      </c>
      <c r="W42" s="23">
        <v>709346</v>
      </c>
      <c r="X42" s="23">
        <v>1214</v>
      </c>
      <c r="Y42" s="23">
        <v>357513477</v>
      </c>
      <c r="Z42" s="23">
        <v>27</v>
      </c>
      <c r="AA42" s="23">
        <v>0</v>
      </c>
      <c r="AB42" s="23">
        <v>7082486</v>
      </c>
      <c r="AC42" s="23">
        <v>896</v>
      </c>
      <c r="AD42" s="23">
        <v>7904.56</v>
      </c>
      <c r="AE42" s="23">
        <v>248.48</v>
      </c>
      <c r="AF42" s="23">
        <v>8153.04</v>
      </c>
      <c r="AG42" s="23">
        <v>898</v>
      </c>
      <c r="AH42" s="23">
        <v>7321430</v>
      </c>
      <c r="AI42" s="23">
        <v>27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7321457</v>
      </c>
      <c r="AS42" s="23">
        <v>4994389</v>
      </c>
      <c r="AT42" s="23">
        <v>2327068</v>
      </c>
      <c r="AU42" s="23">
        <v>2318915</v>
      </c>
      <c r="AV42" s="23">
        <v>717560</v>
      </c>
      <c r="AW42" s="23">
        <v>2471</v>
      </c>
      <c r="AX42" s="23">
        <v>369154621</v>
      </c>
      <c r="AY42" s="23">
        <v>8153</v>
      </c>
      <c r="AZ42" s="23">
        <v>0</v>
      </c>
      <c r="BA42" s="23">
        <v>7313304</v>
      </c>
      <c r="BB42" s="23">
        <v>898</v>
      </c>
      <c r="BC42" s="23">
        <v>8143.99</v>
      </c>
      <c r="BD42" s="23">
        <v>256.93</v>
      </c>
      <c r="BE42" s="23">
        <v>8400.92</v>
      </c>
      <c r="BF42" s="23">
        <v>910</v>
      </c>
      <c r="BG42" s="23">
        <v>7644837</v>
      </c>
      <c r="BH42" s="23">
        <v>8153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7652990</v>
      </c>
      <c r="BR42" s="23">
        <v>5386685</v>
      </c>
      <c r="BS42" s="23">
        <v>2266305</v>
      </c>
      <c r="BT42" s="23">
        <v>2257586</v>
      </c>
      <c r="BU42" s="23">
        <v>719108</v>
      </c>
      <c r="BV42" s="23">
        <v>2382</v>
      </c>
      <c r="BW42" s="23">
        <v>406199986</v>
      </c>
      <c r="BX42" s="23">
        <v>8719</v>
      </c>
      <c r="BY42" s="23">
        <v>0</v>
      </c>
      <c r="BZ42" s="23">
        <v>7644271</v>
      </c>
      <c r="CA42" s="23">
        <v>910</v>
      </c>
      <c r="CB42" s="23">
        <v>8400.2999999999993</v>
      </c>
      <c r="CC42" s="23">
        <v>299.7</v>
      </c>
      <c r="CD42" s="23">
        <v>8700</v>
      </c>
      <c r="CE42" s="23">
        <v>921</v>
      </c>
      <c r="CF42" s="23">
        <v>8012700</v>
      </c>
      <c r="CG42" s="23">
        <v>8719</v>
      </c>
      <c r="CH42" s="23">
        <v>0</v>
      </c>
      <c r="CI42" s="23">
        <v>0</v>
      </c>
      <c r="CJ42" s="23">
        <v>0</v>
      </c>
      <c r="CK42" s="23">
        <v>0</v>
      </c>
      <c r="CL42" s="23">
        <v>0</v>
      </c>
      <c r="CM42" s="23">
        <v>150000</v>
      </c>
      <c r="CN42" s="23">
        <v>0</v>
      </c>
      <c r="CO42" s="23">
        <v>0</v>
      </c>
      <c r="CP42" s="23">
        <v>8171419</v>
      </c>
      <c r="CQ42" s="23">
        <v>5523733</v>
      </c>
      <c r="CR42" s="23">
        <v>2647686</v>
      </c>
      <c r="CS42" s="23">
        <v>2638986</v>
      </c>
      <c r="CT42" s="23">
        <v>716141</v>
      </c>
      <c r="CU42" s="23">
        <v>2093</v>
      </c>
      <c r="CV42" s="23">
        <v>430548712</v>
      </c>
      <c r="CW42" s="23">
        <v>8700</v>
      </c>
      <c r="CX42" s="23">
        <v>0</v>
      </c>
      <c r="CY42" s="23">
        <v>0</v>
      </c>
      <c r="CZ42" s="23">
        <v>8021419</v>
      </c>
      <c r="DA42" s="23">
        <v>921</v>
      </c>
      <c r="DB42" s="23">
        <v>8709.4699999999993</v>
      </c>
      <c r="DC42" s="23">
        <v>290.53000000000003</v>
      </c>
      <c r="DD42" s="23">
        <v>9000</v>
      </c>
      <c r="DE42" s="23">
        <v>918</v>
      </c>
      <c r="DF42" s="23">
        <v>8262000</v>
      </c>
      <c r="DG42" s="23">
        <v>0</v>
      </c>
      <c r="DH42" s="23">
        <v>0</v>
      </c>
      <c r="DI42" s="23">
        <v>0</v>
      </c>
      <c r="DJ42" s="23">
        <v>0</v>
      </c>
      <c r="DK42" s="23">
        <v>0</v>
      </c>
      <c r="DL42" s="23">
        <v>0</v>
      </c>
      <c r="DM42" s="23">
        <v>150000</v>
      </c>
      <c r="DN42" s="23">
        <v>27000</v>
      </c>
      <c r="DO42" s="23">
        <v>0</v>
      </c>
      <c r="DP42" s="23">
        <v>8439000</v>
      </c>
      <c r="DQ42" s="23">
        <v>5717661</v>
      </c>
      <c r="DR42" s="23">
        <v>2721339</v>
      </c>
      <c r="DS42" s="23">
        <v>2721339</v>
      </c>
      <c r="DT42" s="23">
        <v>697095</v>
      </c>
      <c r="DU42" s="23">
        <v>2183</v>
      </c>
      <c r="DV42" s="23">
        <v>450614376</v>
      </c>
      <c r="DW42" s="23">
        <v>0</v>
      </c>
      <c r="DX42" s="23">
        <v>0</v>
      </c>
      <c r="DY42" s="23">
        <v>0</v>
      </c>
      <c r="DZ42" s="23">
        <v>8262000</v>
      </c>
      <c r="EA42" s="23">
        <v>918</v>
      </c>
      <c r="EB42" s="23">
        <v>9000</v>
      </c>
      <c r="EC42" s="23">
        <v>200</v>
      </c>
      <c r="ED42" s="23">
        <v>9200</v>
      </c>
      <c r="EE42" s="23">
        <v>908</v>
      </c>
      <c r="EF42" s="23">
        <v>8353600</v>
      </c>
      <c r="EG42" s="23">
        <v>0</v>
      </c>
      <c r="EH42" s="23">
        <v>0</v>
      </c>
      <c r="EI42" s="23">
        <v>0</v>
      </c>
      <c r="EJ42" s="23">
        <v>0</v>
      </c>
      <c r="EK42" s="23">
        <v>0</v>
      </c>
      <c r="EL42" s="23">
        <v>0</v>
      </c>
      <c r="EM42" s="23">
        <v>150000</v>
      </c>
      <c r="EN42" s="23">
        <v>92000</v>
      </c>
      <c r="EO42" s="23">
        <v>0</v>
      </c>
      <c r="EP42" s="23">
        <v>8595600</v>
      </c>
      <c r="EQ42" s="23">
        <v>5462356</v>
      </c>
      <c r="ER42" s="23">
        <v>3133244</v>
      </c>
      <c r="ES42" s="23">
        <v>3133245</v>
      </c>
      <c r="ET42" s="23">
        <v>763539</v>
      </c>
      <c r="EU42" s="23">
        <v>2427</v>
      </c>
      <c r="EV42" s="23">
        <v>450814036</v>
      </c>
      <c r="EW42" s="23">
        <v>0</v>
      </c>
      <c r="EX42" s="23">
        <v>1</v>
      </c>
      <c r="EY42" s="23">
        <v>0</v>
      </c>
      <c r="EZ42" s="23">
        <v>8353600</v>
      </c>
      <c r="FA42" s="23">
        <v>908</v>
      </c>
      <c r="FB42" s="23">
        <v>9200</v>
      </c>
      <c r="FC42" s="23">
        <v>200</v>
      </c>
      <c r="FD42" s="23">
        <v>9400</v>
      </c>
      <c r="FE42" s="23">
        <v>896</v>
      </c>
      <c r="FF42" s="23">
        <v>8422400</v>
      </c>
      <c r="FG42" s="23">
        <v>0</v>
      </c>
      <c r="FH42" s="23">
        <v>0</v>
      </c>
      <c r="FI42" s="23">
        <v>0</v>
      </c>
      <c r="FJ42" s="23">
        <v>0</v>
      </c>
      <c r="FK42" s="23">
        <v>0</v>
      </c>
      <c r="FL42" s="23">
        <v>0</v>
      </c>
      <c r="FM42" s="23">
        <v>150000</v>
      </c>
      <c r="FN42" s="23">
        <v>112800</v>
      </c>
      <c r="FO42" s="23">
        <v>0</v>
      </c>
      <c r="FP42" s="23">
        <v>8685200</v>
      </c>
      <c r="FQ42" s="23">
        <v>5236312</v>
      </c>
      <c r="FR42" s="23">
        <v>3448888</v>
      </c>
      <c r="FS42" s="23">
        <v>3398888</v>
      </c>
      <c r="FT42" s="23">
        <v>825631</v>
      </c>
      <c r="FU42" s="23">
        <v>2134</v>
      </c>
      <c r="FV42" s="23">
        <v>438201188</v>
      </c>
      <c r="FW42" s="23">
        <v>50000</v>
      </c>
      <c r="FX42" s="23">
        <v>0</v>
      </c>
      <c r="FY42" s="23">
        <v>0</v>
      </c>
    </row>
    <row r="43" spans="1:181" x14ac:dyDescent="0.3">
      <c r="A43" s="23">
        <v>609</v>
      </c>
      <c r="B43" s="23" t="s">
        <v>71</v>
      </c>
      <c r="C43" s="23">
        <v>7604897</v>
      </c>
      <c r="D43" s="23">
        <v>989</v>
      </c>
      <c r="E43" s="23">
        <v>7689.48</v>
      </c>
      <c r="F43" s="23">
        <v>241.01</v>
      </c>
      <c r="G43" s="23">
        <v>7930.49</v>
      </c>
      <c r="H43" s="23">
        <v>977</v>
      </c>
      <c r="I43" s="23">
        <v>7748089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71374</v>
      </c>
      <c r="R43" s="23">
        <v>0</v>
      </c>
      <c r="S43" s="23">
        <v>7819463</v>
      </c>
      <c r="T43" s="23">
        <v>6113832</v>
      </c>
      <c r="U43" s="23">
        <v>1705631</v>
      </c>
      <c r="V43" s="23">
        <v>1705631</v>
      </c>
      <c r="W43" s="23">
        <v>3530</v>
      </c>
      <c r="X43" s="23">
        <v>7692</v>
      </c>
      <c r="Y43" s="23">
        <v>205092524</v>
      </c>
      <c r="Z43" s="23">
        <v>0</v>
      </c>
      <c r="AA43" s="23">
        <v>0</v>
      </c>
      <c r="AB43" s="23">
        <v>7748089</v>
      </c>
      <c r="AC43" s="23">
        <v>977</v>
      </c>
      <c r="AD43" s="23">
        <v>7930.49</v>
      </c>
      <c r="AE43" s="23">
        <v>248.48</v>
      </c>
      <c r="AF43" s="23">
        <v>8178.9699999999993</v>
      </c>
      <c r="AG43" s="23">
        <v>955</v>
      </c>
      <c r="AH43" s="23">
        <v>7810916</v>
      </c>
      <c r="AI43" s="23">
        <v>0</v>
      </c>
      <c r="AJ43" s="23">
        <v>17575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139042</v>
      </c>
      <c r="AQ43" s="23">
        <v>0</v>
      </c>
      <c r="AR43" s="23">
        <v>7967533</v>
      </c>
      <c r="AS43" s="23">
        <v>6386855</v>
      </c>
      <c r="AT43" s="23">
        <v>1580678</v>
      </c>
      <c r="AU43" s="23">
        <v>1580689</v>
      </c>
      <c r="AV43" s="23">
        <v>5000</v>
      </c>
      <c r="AW43" s="23">
        <v>6851</v>
      </c>
      <c r="AX43" s="23">
        <v>226107975</v>
      </c>
      <c r="AY43" s="23">
        <v>0</v>
      </c>
      <c r="AZ43" s="23">
        <v>11</v>
      </c>
      <c r="BA43" s="23">
        <v>7828491</v>
      </c>
      <c r="BB43" s="23">
        <v>955</v>
      </c>
      <c r="BC43" s="23">
        <v>8197.3700000000008</v>
      </c>
      <c r="BD43" s="23">
        <v>256.93</v>
      </c>
      <c r="BE43" s="23">
        <v>8454.3000000000011</v>
      </c>
      <c r="BF43" s="23">
        <v>939</v>
      </c>
      <c r="BG43" s="23">
        <v>7938588</v>
      </c>
      <c r="BH43" s="23">
        <v>0</v>
      </c>
      <c r="BI43" s="23">
        <v>-18386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101452</v>
      </c>
      <c r="BP43" s="23">
        <v>0</v>
      </c>
      <c r="BQ43" s="23">
        <v>8021654</v>
      </c>
      <c r="BR43" s="23">
        <v>6417981</v>
      </c>
      <c r="BS43" s="23">
        <v>1603673</v>
      </c>
      <c r="BT43" s="23">
        <v>1603673</v>
      </c>
      <c r="BU43" s="23">
        <v>5000</v>
      </c>
      <c r="BV43" s="23">
        <v>4541</v>
      </c>
      <c r="BW43" s="23">
        <v>244062665</v>
      </c>
      <c r="BX43" s="23">
        <v>0</v>
      </c>
      <c r="BY43" s="23">
        <v>0</v>
      </c>
      <c r="BZ43" s="23">
        <v>7920202</v>
      </c>
      <c r="CA43" s="23">
        <v>939</v>
      </c>
      <c r="CB43" s="23">
        <v>8434.7199999999993</v>
      </c>
      <c r="CC43" s="23">
        <v>265.28000000000003</v>
      </c>
      <c r="CD43" s="23">
        <v>8700</v>
      </c>
      <c r="CE43" s="23">
        <v>930</v>
      </c>
      <c r="CF43" s="23">
        <v>8091000</v>
      </c>
      <c r="CG43" s="23">
        <v>0</v>
      </c>
      <c r="CH43" s="23">
        <v>18435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78300</v>
      </c>
      <c r="CO43" s="23">
        <v>0</v>
      </c>
      <c r="CP43" s="23">
        <v>8187735</v>
      </c>
      <c r="CQ43" s="23">
        <v>6281910</v>
      </c>
      <c r="CR43" s="23">
        <v>1905825</v>
      </c>
      <c r="CS43" s="23">
        <v>1905825</v>
      </c>
      <c r="CT43" s="23">
        <v>5000</v>
      </c>
      <c r="CU43" s="23">
        <v>5693</v>
      </c>
      <c r="CV43" s="23">
        <v>259017760</v>
      </c>
      <c r="CW43" s="23">
        <v>0</v>
      </c>
      <c r="CX43" s="23">
        <v>0</v>
      </c>
      <c r="CY43" s="23">
        <v>0</v>
      </c>
      <c r="CZ43" s="23">
        <v>8109435</v>
      </c>
      <c r="DA43" s="23">
        <v>930</v>
      </c>
      <c r="DB43" s="23">
        <v>8719.82</v>
      </c>
      <c r="DC43" s="23">
        <v>280.18</v>
      </c>
      <c r="DD43" s="23">
        <v>9000</v>
      </c>
      <c r="DE43" s="23">
        <v>918</v>
      </c>
      <c r="DF43" s="23">
        <v>8262000</v>
      </c>
      <c r="DG43" s="23">
        <v>0</v>
      </c>
      <c r="DH43" s="23">
        <v>0</v>
      </c>
      <c r="DI43" s="23">
        <v>0</v>
      </c>
      <c r="DJ43" s="23">
        <v>0</v>
      </c>
      <c r="DK43" s="23">
        <v>0</v>
      </c>
      <c r="DL43" s="23">
        <v>0</v>
      </c>
      <c r="DM43" s="23">
        <v>0</v>
      </c>
      <c r="DN43" s="23">
        <v>108000</v>
      </c>
      <c r="DO43" s="23">
        <v>0</v>
      </c>
      <c r="DP43" s="23">
        <v>8370000</v>
      </c>
      <c r="DQ43" s="23">
        <v>6202518</v>
      </c>
      <c r="DR43" s="23">
        <v>2167482</v>
      </c>
      <c r="DS43" s="23">
        <v>2167482</v>
      </c>
      <c r="DT43" s="23">
        <v>5000</v>
      </c>
      <c r="DU43" s="23">
        <v>7515</v>
      </c>
      <c r="DV43" s="23">
        <v>270418593</v>
      </c>
      <c r="DW43" s="23">
        <v>0</v>
      </c>
      <c r="DX43" s="23">
        <v>0</v>
      </c>
      <c r="DY43" s="23">
        <v>0</v>
      </c>
      <c r="DZ43" s="23">
        <v>8262000</v>
      </c>
      <c r="EA43" s="23">
        <v>918</v>
      </c>
      <c r="EB43" s="23">
        <v>9000</v>
      </c>
      <c r="EC43" s="23">
        <v>200</v>
      </c>
      <c r="ED43" s="23">
        <v>9200</v>
      </c>
      <c r="EE43" s="23">
        <v>910</v>
      </c>
      <c r="EF43" s="23">
        <v>8372000</v>
      </c>
      <c r="EG43" s="23">
        <v>0</v>
      </c>
      <c r="EH43" s="23">
        <v>0</v>
      </c>
      <c r="EI43" s="23">
        <v>0</v>
      </c>
      <c r="EJ43" s="23">
        <v>0</v>
      </c>
      <c r="EK43" s="23">
        <v>0</v>
      </c>
      <c r="EL43" s="23">
        <v>0</v>
      </c>
      <c r="EM43" s="23">
        <v>500000</v>
      </c>
      <c r="EN43" s="23">
        <v>73600</v>
      </c>
      <c r="EO43" s="23">
        <v>0</v>
      </c>
      <c r="EP43" s="23">
        <v>8945600</v>
      </c>
      <c r="EQ43" s="23">
        <v>6533041</v>
      </c>
      <c r="ER43" s="23">
        <v>2412559</v>
      </c>
      <c r="ES43" s="23">
        <v>2412559</v>
      </c>
      <c r="ET43" s="23">
        <v>5000</v>
      </c>
      <c r="EU43" s="23">
        <v>7175</v>
      </c>
      <c r="EV43" s="23">
        <v>274373059</v>
      </c>
      <c r="EW43" s="23">
        <v>0</v>
      </c>
      <c r="EX43" s="23">
        <v>0</v>
      </c>
      <c r="EY43" s="23">
        <v>0</v>
      </c>
      <c r="EZ43" s="23">
        <v>8372000</v>
      </c>
      <c r="FA43" s="23">
        <v>910</v>
      </c>
      <c r="FB43" s="23">
        <v>9200</v>
      </c>
      <c r="FC43" s="23">
        <v>200</v>
      </c>
      <c r="FD43" s="23">
        <v>9400</v>
      </c>
      <c r="FE43" s="23">
        <v>894</v>
      </c>
      <c r="FF43" s="23">
        <v>8403600</v>
      </c>
      <c r="FG43" s="23">
        <v>0</v>
      </c>
      <c r="FH43" s="23">
        <v>0</v>
      </c>
      <c r="FI43" s="23">
        <v>0</v>
      </c>
      <c r="FJ43" s="23">
        <v>0</v>
      </c>
      <c r="FK43" s="23">
        <v>0</v>
      </c>
      <c r="FL43" s="23">
        <v>0</v>
      </c>
      <c r="FM43" s="23">
        <v>550000</v>
      </c>
      <c r="FN43" s="23">
        <v>150400</v>
      </c>
      <c r="FO43" s="23">
        <v>0</v>
      </c>
      <c r="FP43" s="23">
        <v>9104000</v>
      </c>
      <c r="FQ43" s="23">
        <v>6653738</v>
      </c>
      <c r="FR43" s="23">
        <v>2450262</v>
      </c>
      <c r="FS43" s="23">
        <v>2450262</v>
      </c>
      <c r="FT43" s="23">
        <v>5000</v>
      </c>
      <c r="FU43" s="23">
        <v>6136</v>
      </c>
      <c r="FV43" s="23">
        <v>274335261</v>
      </c>
      <c r="FW43" s="23">
        <v>0</v>
      </c>
      <c r="FX43" s="23">
        <v>0</v>
      </c>
      <c r="FY43" s="23">
        <v>0</v>
      </c>
    </row>
    <row r="44" spans="1:181" x14ac:dyDescent="0.3">
      <c r="A44" s="23">
        <v>623</v>
      </c>
      <c r="B44" s="23" t="s">
        <v>72</v>
      </c>
      <c r="C44" s="23">
        <v>4004440</v>
      </c>
      <c r="D44" s="23">
        <v>518</v>
      </c>
      <c r="E44" s="23">
        <v>7730.58</v>
      </c>
      <c r="F44" s="23">
        <v>241.01</v>
      </c>
      <c r="G44" s="23">
        <v>7971.59</v>
      </c>
      <c r="H44" s="23">
        <v>502</v>
      </c>
      <c r="I44" s="23">
        <v>4001738</v>
      </c>
      <c r="J44" s="23">
        <v>0</v>
      </c>
      <c r="K44" s="23">
        <v>0</v>
      </c>
      <c r="L44" s="23">
        <v>0</v>
      </c>
      <c r="M44" s="23">
        <v>29652</v>
      </c>
      <c r="N44" s="23">
        <v>0</v>
      </c>
      <c r="O44" s="23">
        <v>0</v>
      </c>
      <c r="P44" s="23">
        <v>0</v>
      </c>
      <c r="Q44" s="23">
        <v>95659</v>
      </c>
      <c r="R44" s="23">
        <v>0</v>
      </c>
      <c r="S44" s="23">
        <v>4127049</v>
      </c>
      <c r="T44" s="23">
        <v>3529161</v>
      </c>
      <c r="U44" s="23">
        <v>597888</v>
      </c>
      <c r="V44" s="23">
        <v>598193</v>
      </c>
      <c r="W44" s="23">
        <v>406247</v>
      </c>
      <c r="X44" s="23">
        <v>305</v>
      </c>
      <c r="Y44" s="23">
        <v>116966733</v>
      </c>
      <c r="Z44" s="23">
        <v>0</v>
      </c>
      <c r="AA44" s="23">
        <v>305</v>
      </c>
      <c r="AB44" s="23">
        <v>4031390</v>
      </c>
      <c r="AC44" s="23">
        <v>502</v>
      </c>
      <c r="AD44" s="23">
        <v>8030.66</v>
      </c>
      <c r="AE44" s="23">
        <v>248.48</v>
      </c>
      <c r="AF44" s="23">
        <v>8279.14</v>
      </c>
      <c r="AG44" s="23">
        <v>487</v>
      </c>
      <c r="AH44" s="23">
        <v>4031941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91071</v>
      </c>
      <c r="AQ44" s="23">
        <v>0</v>
      </c>
      <c r="AR44" s="23">
        <v>4123012</v>
      </c>
      <c r="AS44" s="23">
        <v>3511882</v>
      </c>
      <c r="AT44" s="23">
        <v>611130</v>
      </c>
      <c r="AU44" s="23">
        <v>611668</v>
      </c>
      <c r="AV44" s="23">
        <v>360855</v>
      </c>
      <c r="AW44" s="23">
        <v>771</v>
      </c>
      <c r="AX44" s="23">
        <v>112994370</v>
      </c>
      <c r="AY44" s="23">
        <v>0</v>
      </c>
      <c r="AZ44" s="23">
        <v>538</v>
      </c>
      <c r="BA44" s="23">
        <v>4031941</v>
      </c>
      <c r="BB44" s="23">
        <v>487</v>
      </c>
      <c r="BC44" s="23">
        <v>8279.14</v>
      </c>
      <c r="BD44" s="23">
        <v>256.93</v>
      </c>
      <c r="BE44" s="23">
        <v>8536.07</v>
      </c>
      <c r="BF44" s="23">
        <v>471</v>
      </c>
      <c r="BG44" s="23">
        <v>4020489</v>
      </c>
      <c r="BH44" s="23">
        <v>0</v>
      </c>
      <c r="BI44" s="23">
        <v>14170</v>
      </c>
      <c r="BJ44" s="23">
        <v>0</v>
      </c>
      <c r="BK44" s="23">
        <v>218088</v>
      </c>
      <c r="BL44" s="23">
        <v>0</v>
      </c>
      <c r="BM44" s="23">
        <v>0</v>
      </c>
      <c r="BN44" s="23">
        <v>250000</v>
      </c>
      <c r="BO44" s="23">
        <v>102433</v>
      </c>
      <c r="BP44" s="23">
        <v>0</v>
      </c>
      <c r="BQ44" s="23">
        <v>4605180</v>
      </c>
      <c r="BR44" s="23">
        <v>3585528</v>
      </c>
      <c r="BS44" s="23">
        <v>1019652</v>
      </c>
      <c r="BT44" s="23">
        <v>989659</v>
      </c>
      <c r="BU44" s="23">
        <v>196396</v>
      </c>
      <c r="BV44" s="23">
        <v>659</v>
      </c>
      <c r="BW44" s="23">
        <v>125213081</v>
      </c>
      <c r="BX44" s="23">
        <v>29993</v>
      </c>
      <c r="BY44" s="23">
        <v>0</v>
      </c>
      <c r="BZ44" s="23">
        <v>4252747</v>
      </c>
      <c r="CA44" s="23">
        <v>471</v>
      </c>
      <c r="CB44" s="23">
        <v>9029.19</v>
      </c>
      <c r="CC44" s="23">
        <v>264.12</v>
      </c>
      <c r="CD44" s="23">
        <v>9293.3100000000013</v>
      </c>
      <c r="CE44" s="23">
        <v>448</v>
      </c>
      <c r="CF44" s="23">
        <v>4163403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250000</v>
      </c>
      <c r="CN44" s="23">
        <v>213746</v>
      </c>
      <c r="CO44" s="23">
        <v>0</v>
      </c>
      <c r="CP44" s="23">
        <v>4716493</v>
      </c>
      <c r="CQ44" s="23">
        <v>3517686</v>
      </c>
      <c r="CR44" s="23">
        <v>1198807</v>
      </c>
      <c r="CS44" s="23">
        <v>1207704</v>
      </c>
      <c r="CT44" s="23">
        <v>0</v>
      </c>
      <c r="CU44" s="23">
        <v>554</v>
      </c>
      <c r="CV44" s="23">
        <v>137673866</v>
      </c>
      <c r="CW44" s="23">
        <v>0</v>
      </c>
      <c r="CX44" s="23">
        <v>8897</v>
      </c>
      <c r="CY44" s="23">
        <v>89344</v>
      </c>
      <c r="CZ44" s="23">
        <v>4163403</v>
      </c>
      <c r="DA44" s="23">
        <v>448</v>
      </c>
      <c r="DB44" s="23">
        <v>9293.31</v>
      </c>
      <c r="DC44" s="23">
        <v>274.68</v>
      </c>
      <c r="DD44" s="23">
        <v>9567.99</v>
      </c>
      <c r="DE44" s="23">
        <v>436</v>
      </c>
      <c r="DF44" s="23">
        <v>4171644</v>
      </c>
      <c r="DG44" s="23">
        <v>0</v>
      </c>
      <c r="DH44" s="23">
        <v>0</v>
      </c>
      <c r="DI44" s="23">
        <v>0</v>
      </c>
      <c r="DJ44" s="23">
        <v>63296</v>
      </c>
      <c r="DK44" s="23">
        <v>0</v>
      </c>
      <c r="DL44" s="23">
        <v>0</v>
      </c>
      <c r="DM44" s="23">
        <v>250000</v>
      </c>
      <c r="DN44" s="23">
        <v>114816</v>
      </c>
      <c r="DO44" s="23">
        <v>0</v>
      </c>
      <c r="DP44" s="23">
        <v>4599756</v>
      </c>
      <c r="DQ44" s="23">
        <v>3481495</v>
      </c>
      <c r="DR44" s="23">
        <v>1118261</v>
      </c>
      <c r="DS44" s="23">
        <v>1118261</v>
      </c>
      <c r="DT44" s="23">
        <v>0</v>
      </c>
      <c r="DU44" s="23">
        <v>443</v>
      </c>
      <c r="DV44" s="23">
        <v>154612365</v>
      </c>
      <c r="DW44" s="23">
        <v>0</v>
      </c>
      <c r="DX44" s="23">
        <v>0</v>
      </c>
      <c r="DY44" s="23">
        <v>0</v>
      </c>
      <c r="DZ44" s="23">
        <v>4234940</v>
      </c>
      <c r="EA44" s="23">
        <v>436</v>
      </c>
      <c r="EB44" s="23">
        <v>9713.17</v>
      </c>
      <c r="EC44" s="23">
        <v>200</v>
      </c>
      <c r="ED44" s="23">
        <v>9913.17</v>
      </c>
      <c r="EE44" s="23">
        <v>434</v>
      </c>
      <c r="EF44" s="23">
        <v>4302316</v>
      </c>
      <c r="EG44" s="23">
        <v>0</v>
      </c>
      <c r="EH44" s="23">
        <v>0</v>
      </c>
      <c r="EI44" s="23">
        <v>0</v>
      </c>
      <c r="EJ44" s="23">
        <v>0</v>
      </c>
      <c r="EK44" s="23">
        <v>0</v>
      </c>
      <c r="EL44" s="23">
        <v>0</v>
      </c>
      <c r="EM44" s="23">
        <v>250000</v>
      </c>
      <c r="EN44" s="23">
        <v>19826</v>
      </c>
      <c r="EO44" s="23">
        <v>0</v>
      </c>
      <c r="EP44" s="23">
        <v>4572142</v>
      </c>
      <c r="EQ44" s="23">
        <v>3291801</v>
      </c>
      <c r="ER44" s="23">
        <v>1280341</v>
      </c>
      <c r="ES44" s="23">
        <v>1134625</v>
      </c>
      <c r="ET44" s="23">
        <v>0</v>
      </c>
      <c r="EU44" s="23">
        <v>307</v>
      </c>
      <c r="EV44" s="23">
        <v>156242366</v>
      </c>
      <c r="EW44" s="23">
        <v>145716</v>
      </c>
      <c r="EX44" s="23">
        <v>0</v>
      </c>
      <c r="EY44" s="23">
        <v>0</v>
      </c>
      <c r="EZ44" s="23">
        <v>4302316</v>
      </c>
      <c r="FA44" s="23">
        <v>434</v>
      </c>
      <c r="FB44" s="23">
        <v>9913.17</v>
      </c>
      <c r="FC44" s="23">
        <v>200</v>
      </c>
      <c r="FD44" s="23">
        <v>10113.17</v>
      </c>
      <c r="FE44" s="23">
        <v>432</v>
      </c>
      <c r="FF44" s="23">
        <v>4368889</v>
      </c>
      <c r="FG44" s="23">
        <v>0</v>
      </c>
      <c r="FH44" s="23">
        <v>0</v>
      </c>
      <c r="FI44" s="23">
        <v>0</v>
      </c>
      <c r="FJ44" s="23">
        <v>102241</v>
      </c>
      <c r="FK44" s="23">
        <v>0</v>
      </c>
      <c r="FL44" s="23">
        <v>0</v>
      </c>
      <c r="FM44" s="23">
        <v>250000</v>
      </c>
      <c r="FN44" s="23">
        <v>20226</v>
      </c>
      <c r="FO44" s="23">
        <v>0</v>
      </c>
      <c r="FP44" s="23">
        <v>4741356</v>
      </c>
      <c r="FQ44" s="23">
        <v>3211424</v>
      </c>
      <c r="FR44" s="23">
        <v>1529932</v>
      </c>
      <c r="FS44" s="23">
        <v>1404555</v>
      </c>
      <c r="FT44" s="23">
        <v>0</v>
      </c>
      <c r="FU44" s="23">
        <v>123</v>
      </c>
      <c r="FV44" s="23">
        <v>154706553</v>
      </c>
      <c r="FW44" s="23">
        <v>125377</v>
      </c>
      <c r="FX44" s="23">
        <v>0</v>
      </c>
      <c r="FY44" s="23">
        <v>0</v>
      </c>
    </row>
    <row r="45" spans="1:181" x14ac:dyDescent="0.3">
      <c r="A45" s="23">
        <v>637</v>
      </c>
      <c r="B45" s="23" t="s">
        <v>73</v>
      </c>
      <c r="C45" s="23">
        <v>7010309</v>
      </c>
      <c r="D45" s="23">
        <v>907</v>
      </c>
      <c r="E45" s="23">
        <v>7729.12</v>
      </c>
      <c r="F45" s="23">
        <v>241.01</v>
      </c>
      <c r="G45" s="23">
        <v>7970.13</v>
      </c>
      <c r="H45" s="23">
        <v>894</v>
      </c>
      <c r="I45" s="23">
        <v>7125296</v>
      </c>
      <c r="J45" s="23">
        <v>0</v>
      </c>
      <c r="K45" s="23">
        <v>25332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79701</v>
      </c>
      <c r="R45" s="23">
        <v>0</v>
      </c>
      <c r="S45" s="23">
        <v>7230329</v>
      </c>
      <c r="T45" s="23">
        <v>5855279</v>
      </c>
      <c r="U45" s="23">
        <v>1375050</v>
      </c>
      <c r="V45" s="23">
        <v>1375050</v>
      </c>
      <c r="W45" s="23">
        <v>1064163</v>
      </c>
      <c r="X45" s="23">
        <v>1181</v>
      </c>
      <c r="Y45" s="23">
        <v>224450297</v>
      </c>
      <c r="Z45" s="23">
        <v>0</v>
      </c>
      <c r="AA45" s="23">
        <v>0</v>
      </c>
      <c r="AB45" s="23">
        <v>7150628</v>
      </c>
      <c r="AC45" s="23">
        <v>894</v>
      </c>
      <c r="AD45" s="23">
        <v>7998.47</v>
      </c>
      <c r="AE45" s="23">
        <v>248.48</v>
      </c>
      <c r="AF45" s="23">
        <v>8246.9500000000007</v>
      </c>
      <c r="AG45" s="23">
        <v>872</v>
      </c>
      <c r="AH45" s="23">
        <v>7191340</v>
      </c>
      <c r="AI45" s="23">
        <v>0</v>
      </c>
      <c r="AJ45" s="23">
        <v>78213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140198</v>
      </c>
      <c r="AQ45" s="23">
        <v>0</v>
      </c>
      <c r="AR45" s="23">
        <v>7409751</v>
      </c>
      <c r="AS45" s="23">
        <v>6180173</v>
      </c>
      <c r="AT45" s="23">
        <v>1229578</v>
      </c>
      <c r="AU45" s="23">
        <v>1229578</v>
      </c>
      <c r="AV45" s="23">
        <v>1069639</v>
      </c>
      <c r="AW45" s="23">
        <v>1067</v>
      </c>
      <c r="AX45" s="23">
        <v>236134670</v>
      </c>
      <c r="AY45" s="23">
        <v>0</v>
      </c>
      <c r="AZ45" s="23">
        <v>0</v>
      </c>
      <c r="BA45" s="23">
        <v>7269553</v>
      </c>
      <c r="BB45" s="23">
        <v>872</v>
      </c>
      <c r="BC45" s="23">
        <v>8336.64</v>
      </c>
      <c r="BD45" s="23">
        <v>256.93</v>
      </c>
      <c r="BE45" s="23">
        <v>8593.57</v>
      </c>
      <c r="BF45" s="23">
        <v>854</v>
      </c>
      <c r="BG45" s="23">
        <v>7338909</v>
      </c>
      <c r="BH45" s="23">
        <v>0</v>
      </c>
      <c r="BI45" s="23">
        <v>59629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120310</v>
      </c>
      <c r="BP45" s="23">
        <v>0</v>
      </c>
      <c r="BQ45" s="23">
        <v>7518848</v>
      </c>
      <c r="BR45" s="23">
        <v>6079775</v>
      </c>
      <c r="BS45" s="23">
        <v>1439073</v>
      </c>
      <c r="BT45" s="23">
        <v>1439073</v>
      </c>
      <c r="BU45" s="23">
        <v>1078518</v>
      </c>
      <c r="BV45" s="23">
        <v>824</v>
      </c>
      <c r="BW45" s="23">
        <v>256334989</v>
      </c>
      <c r="BX45" s="23">
        <v>0</v>
      </c>
      <c r="BY45" s="23">
        <v>0</v>
      </c>
      <c r="BZ45" s="23">
        <v>7398538</v>
      </c>
      <c r="CA45" s="23">
        <v>854</v>
      </c>
      <c r="CB45" s="23">
        <v>8663.39</v>
      </c>
      <c r="CC45" s="23">
        <v>264.12</v>
      </c>
      <c r="CD45" s="23">
        <v>8927.51</v>
      </c>
      <c r="CE45" s="23">
        <v>823</v>
      </c>
      <c r="CF45" s="23">
        <v>7347341</v>
      </c>
      <c r="CG45" s="23">
        <v>0</v>
      </c>
      <c r="CH45" s="23">
        <v>18301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276753</v>
      </c>
      <c r="CO45" s="23">
        <v>0</v>
      </c>
      <c r="CP45" s="23">
        <v>7693592</v>
      </c>
      <c r="CQ45" s="23">
        <v>5958606</v>
      </c>
      <c r="CR45" s="23">
        <v>1734986</v>
      </c>
      <c r="CS45" s="23">
        <v>1734986</v>
      </c>
      <c r="CT45" s="23">
        <v>1064963</v>
      </c>
      <c r="CU45" s="23">
        <v>1804</v>
      </c>
      <c r="CV45" s="23">
        <v>277730956</v>
      </c>
      <c r="CW45" s="23">
        <v>0</v>
      </c>
      <c r="CX45" s="23">
        <v>0</v>
      </c>
      <c r="CY45" s="23">
        <v>51197</v>
      </c>
      <c r="CZ45" s="23">
        <v>7365642</v>
      </c>
      <c r="DA45" s="23">
        <v>823</v>
      </c>
      <c r="DB45" s="23">
        <v>8949.75</v>
      </c>
      <c r="DC45" s="23">
        <v>274.68</v>
      </c>
      <c r="DD45" s="23">
        <v>9224.43</v>
      </c>
      <c r="DE45" s="23">
        <v>803</v>
      </c>
      <c r="DF45" s="23">
        <v>7407217</v>
      </c>
      <c r="DG45" s="23">
        <v>0</v>
      </c>
      <c r="DH45" s="23">
        <v>-843</v>
      </c>
      <c r="DI45" s="23">
        <v>0</v>
      </c>
      <c r="DJ45" s="23">
        <v>0</v>
      </c>
      <c r="DK45" s="23">
        <v>0</v>
      </c>
      <c r="DL45" s="23">
        <v>0</v>
      </c>
      <c r="DM45" s="23">
        <v>0</v>
      </c>
      <c r="DN45" s="23">
        <v>184489</v>
      </c>
      <c r="DO45" s="23">
        <v>0</v>
      </c>
      <c r="DP45" s="23">
        <v>7590863</v>
      </c>
      <c r="DQ45" s="23">
        <v>5804926</v>
      </c>
      <c r="DR45" s="23">
        <v>1785937</v>
      </c>
      <c r="DS45" s="23">
        <v>1785937</v>
      </c>
      <c r="DT45" s="23">
        <v>1139983</v>
      </c>
      <c r="DU45" s="23">
        <v>1841</v>
      </c>
      <c r="DV45" s="23">
        <v>285999115</v>
      </c>
      <c r="DW45" s="23">
        <v>0</v>
      </c>
      <c r="DX45" s="23">
        <v>0</v>
      </c>
      <c r="DY45" s="23">
        <v>0</v>
      </c>
      <c r="DZ45" s="23">
        <v>7406374</v>
      </c>
      <c r="EA45" s="23">
        <v>803</v>
      </c>
      <c r="EB45" s="23">
        <v>9223.3799999999992</v>
      </c>
      <c r="EC45" s="23">
        <v>200</v>
      </c>
      <c r="ED45" s="23">
        <v>9423.3799999999992</v>
      </c>
      <c r="EE45" s="23">
        <v>790</v>
      </c>
      <c r="EF45" s="23">
        <v>7444470</v>
      </c>
      <c r="EG45" s="23">
        <v>0</v>
      </c>
      <c r="EH45" s="23">
        <v>20064</v>
      </c>
      <c r="EI45" s="23">
        <v>0</v>
      </c>
      <c r="EJ45" s="23">
        <v>0</v>
      </c>
      <c r="EK45" s="23">
        <v>0</v>
      </c>
      <c r="EL45" s="23">
        <v>0</v>
      </c>
      <c r="EM45" s="23">
        <v>0</v>
      </c>
      <c r="EN45" s="23">
        <v>122504</v>
      </c>
      <c r="EO45" s="23">
        <v>0</v>
      </c>
      <c r="EP45" s="23">
        <v>7587038</v>
      </c>
      <c r="EQ45" s="23">
        <v>5450379</v>
      </c>
      <c r="ER45" s="23">
        <v>2136659</v>
      </c>
      <c r="ES45" s="23">
        <v>2136659</v>
      </c>
      <c r="ET45" s="23">
        <v>1110020</v>
      </c>
      <c r="EU45" s="23">
        <v>1846</v>
      </c>
      <c r="EV45" s="23">
        <v>283063731</v>
      </c>
      <c r="EW45" s="23">
        <v>0</v>
      </c>
      <c r="EX45" s="23">
        <v>0</v>
      </c>
      <c r="EY45" s="23">
        <v>0</v>
      </c>
      <c r="EZ45" s="23">
        <v>7464534</v>
      </c>
      <c r="FA45" s="23">
        <v>790</v>
      </c>
      <c r="FB45" s="23">
        <v>9448.7800000000007</v>
      </c>
      <c r="FC45" s="23">
        <v>200</v>
      </c>
      <c r="FD45" s="23">
        <v>9648.7800000000007</v>
      </c>
      <c r="FE45" s="23">
        <v>783</v>
      </c>
      <c r="FF45" s="23">
        <v>7554995</v>
      </c>
      <c r="FG45" s="23">
        <v>0</v>
      </c>
      <c r="FH45" s="23">
        <v>0</v>
      </c>
      <c r="FI45" s="23">
        <v>0</v>
      </c>
      <c r="FJ45" s="23">
        <v>0</v>
      </c>
      <c r="FK45" s="23">
        <v>0</v>
      </c>
      <c r="FL45" s="23">
        <v>0</v>
      </c>
      <c r="FM45" s="23">
        <v>0</v>
      </c>
      <c r="FN45" s="23">
        <v>67541</v>
      </c>
      <c r="FO45" s="23">
        <v>0</v>
      </c>
      <c r="FP45" s="23">
        <v>7622536</v>
      </c>
      <c r="FQ45" s="23">
        <v>5633714</v>
      </c>
      <c r="FR45" s="23">
        <v>1988822</v>
      </c>
      <c r="FS45" s="23">
        <v>1988822</v>
      </c>
      <c r="FT45" s="23">
        <v>1294077</v>
      </c>
      <c r="FU45" s="23">
        <v>1065</v>
      </c>
      <c r="FV45" s="23">
        <v>277657494</v>
      </c>
      <c r="FW45" s="23">
        <v>0</v>
      </c>
      <c r="FX45" s="23">
        <v>0</v>
      </c>
      <c r="FY45" s="23">
        <v>0</v>
      </c>
    </row>
    <row r="46" spans="1:181" x14ac:dyDescent="0.3">
      <c r="A46" s="23">
        <v>657</v>
      </c>
      <c r="B46" s="23" t="s">
        <v>74</v>
      </c>
      <c r="C46" s="23">
        <v>1478257</v>
      </c>
      <c r="D46" s="23">
        <v>175</v>
      </c>
      <c r="E46" s="23">
        <v>8447.18</v>
      </c>
      <c r="F46" s="23">
        <v>241.01</v>
      </c>
      <c r="G46" s="23">
        <v>8688.19</v>
      </c>
      <c r="H46" s="23">
        <v>168</v>
      </c>
      <c r="I46" s="23">
        <v>1459616</v>
      </c>
      <c r="J46" s="23">
        <v>0</v>
      </c>
      <c r="K46" s="23">
        <v>3543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43441</v>
      </c>
      <c r="R46" s="23">
        <v>0</v>
      </c>
      <c r="S46" s="23">
        <v>1506600</v>
      </c>
      <c r="T46" s="23">
        <v>640215</v>
      </c>
      <c r="U46" s="23">
        <v>866385</v>
      </c>
      <c r="V46" s="23">
        <v>866385</v>
      </c>
      <c r="W46" s="23">
        <v>132155</v>
      </c>
      <c r="X46" s="23">
        <v>63</v>
      </c>
      <c r="Y46" s="23">
        <v>141925434</v>
      </c>
      <c r="Z46" s="23">
        <v>0</v>
      </c>
      <c r="AA46" s="23">
        <v>0</v>
      </c>
      <c r="AB46" s="23">
        <v>1463159</v>
      </c>
      <c r="AC46" s="23">
        <v>168</v>
      </c>
      <c r="AD46" s="23">
        <v>8709.2800000000007</v>
      </c>
      <c r="AE46" s="23">
        <v>248.48</v>
      </c>
      <c r="AF46" s="23">
        <v>8957.76</v>
      </c>
      <c r="AG46" s="23">
        <v>168</v>
      </c>
      <c r="AH46" s="23">
        <v>1504904</v>
      </c>
      <c r="AI46" s="23">
        <v>0</v>
      </c>
      <c r="AJ46" s="23">
        <v>52035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1556939</v>
      </c>
      <c r="AS46" s="23">
        <v>559184</v>
      </c>
      <c r="AT46" s="23">
        <v>997755</v>
      </c>
      <c r="AU46" s="23">
        <v>1009575</v>
      </c>
      <c r="AV46" s="23">
        <v>132450</v>
      </c>
      <c r="AW46" s="23">
        <v>121</v>
      </c>
      <c r="AX46" s="23">
        <v>156165390</v>
      </c>
      <c r="AY46" s="23">
        <v>0</v>
      </c>
      <c r="AZ46" s="23">
        <v>11820</v>
      </c>
      <c r="BA46" s="23">
        <v>1556939</v>
      </c>
      <c r="BB46" s="23">
        <v>168</v>
      </c>
      <c r="BC46" s="23">
        <v>9267.49</v>
      </c>
      <c r="BD46" s="23">
        <v>256.93</v>
      </c>
      <c r="BE46" s="23">
        <v>9524.42</v>
      </c>
      <c r="BF46" s="23">
        <v>171</v>
      </c>
      <c r="BG46" s="23">
        <v>1628676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1628676</v>
      </c>
      <c r="BR46" s="23">
        <v>845176</v>
      </c>
      <c r="BS46" s="23">
        <v>783500</v>
      </c>
      <c r="BT46" s="23">
        <v>783500</v>
      </c>
      <c r="BU46" s="23">
        <v>139700</v>
      </c>
      <c r="BV46" s="23">
        <v>57</v>
      </c>
      <c r="BW46" s="23">
        <v>172973491</v>
      </c>
      <c r="BX46" s="23">
        <v>0</v>
      </c>
      <c r="BY46" s="23">
        <v>0</v>
      </c>
      <c r="BZ46" s="23">
        <v>1628676</v>
      </c>
      <c r="CA46" s="23">
        <v>171</v>
      </c>
      <c r="CB46" s="23">
        <v>9524.42</v>
      </c>
      <c r="CC46" s="23">
        <v>264.12</v>
      </c>
      <c r="CD46" s="23">
        <v>9788.5400000000009</v>
      </c>
      <c r="CE46" s="23">
        <v>173</v>
      </c>
      <c r="CF46" s="23">
        <v>1693417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1693417</v>
      </c>
      <c r="CQ46" s="23">
        <v>718790</v>
      </c>
      <c r="CR46" s="23">
        <v>974627</v>
      </c>
      <c r="CS46" s="23">
        <v>926254</v>
      </c>
      <c r="CT46" s="23">
        <v>141590</v>
      </c>
      <c r="CU46" s="23">
        <v>54</v>
      </c>
      <c r="CV46" s="23">
        <v>180904680</v>
      </c>
      <c r="CW46" s="23">
        <v>48373</v>
      </c>
      <c r="CX46" s="23">
        <v>0</v>
      </c>
      <c r="CY46" s="23">
        <v>0</v>
      </c>
      <c r="CZ46" s="23">
        <v>1645044</v>
      </c>
      <c r="DA46" s="23">
        <v>173</v>
      </c>
      <c r="DB46" s="23">
        <v>9508.92</v>
      </c>
      <c r="DC46" s="23">
        <v>274.68</v>
      </c>
      <c r="DD46" s="23">
        <v>9783.6</v>
      </c>
      <c r="DE46" s="23">
        <v>161</v>
      </c>
      <c r="DF46" s="23">
        <v>1575160</v>
      </c>
      <c r="DG46" s="23">
        <v>48373</v>
      </c>
      <c r="DH46" s="23">
        <v>-28176</v>
      </c>
      <c r="DI46" s="23">
        <v>0</v>
      </c>
      <c r="DJ46" s="23">
        <v>0</v>
      </c>
      <c r="DK46" s="23">
        <v>0</v>
      </c>
      <c r="DL46" s="23">
        <v>0</v>
      </c>
      <c r="DM46" s="23">
        <v>0</v>
      </c>
      <c r="DN46" s="23">
        <v>117403</v>
      </c>
      <c r="DO46" s="23">
        <v>0</v>
      </c>
      <c r="DP46" s="23">
        <v>1782644</v>
      </c>
      <c r="DQ46" s="23">
        <v>666367</v>
      </c>
      <c r="DR46" s="23">
        <v>1116277</v>
      </c>
      <c r="DS46" s="23">
        <v>1116277</v>
      </c>
      <c r="DT46" s="23">
        <v>149975</v>
      </c>
      <c r="DU46" s="23">
        <v>61</v>
      </c>
      <c r="DV46" s="23">
        <v>193737112</v>
      </c>
      <c r="DW46" s="23">
        <v>0</v>
      </c>
      <c r="DX46" s="23">
        <v>0</v>
      </c>
      <c r="DY46" s="23">
        <v>69884</v>
      </c>
      <c r="DZ46" s="23">
        <v>1595357</v>
      </c>
      <c r="EA46" s="23">
        <v>161</v>
      </c>
      <c r="EB46" s="23">
        <v>9909.0499999999993</v>
      </c>
      <c r="EC46" s="23">
        <v>200</v>
      </c>
      <c r="ED46" s="23">
        <v>10109.049999999999</v>
      </c>
      <c r="EE46" s="23">
        <v>149</v>
      </c>
      <c r="EF46" s="23">
        <v>1506248</v>
      </c>
      <c r="EG46" s="23">
        <v>0</v>
      </c>
      <c r="EH46" s="23">
        <v>0</v>
      </c>
      <c r="EI46" s="23">
        <v>0</v>
      </c>
      <c r="EJ46" s="23">
        <v>0</v>
      </c>
      <c r="EK46" s="23">
        <v>0</v>
      </c>
      <c r="EL46" s="23">
        <v>0</v>
      </c>
      <c r="EM46" s="23">
        <v>0</v>
      </c>
      <c r="EN46" s="23">
        <v>121309</v>
      </c>
      <c r="EO46" s="23">
        <v>0</v>
      </c>
      <c r="EP46" s="23">
        <v>1716666</v>
      </c>
      <c r="EQ46" s="23">
        <v>565676</v>
      </c>
      <c r="ER46" s="23">
        <v>1150990</v>
      </c>
      <c r="ES46" s="23">
        <v>1150990</v>
      </c>
      <c r="ET46" s="23">
        <v>156265</v>
      </c>
      <c r="EU46" s="23">
        <v>165</v>
      </c>
      <c r="EV46" s="23">
        <v>187088233</v>
      </c>
      <c r="EW46" s="23">
        <v>0</v>
      </c>
      <c r="EX46" s="23">
        <v>0</v>
      </c>
      <c r="EY46" s="23">
        <v>89109</v>
      </c>
      <c r="EZ46" s="23">
        <v>1506248</v>
      </c>
      <c r="FA46" s="23">
        <v>149</v>
      </c>
      <c r="FB46" s="23">
        <v>10109.049999999999</v>
      </c>
      <c r="FC46" s="23">
        <v>200</v>
      </c>
      <c r="FD46" s="23">
        <v>10309.049999999999</v>
      </c>
      <c r="FE46" s="23">
        <v>137</v>
      </c>
      <c r="FF46" s="23">
        <v>1412340</v>
      </c>
      <c r="FG46" s="23">
        <v>0</v>
      </c>
      <c r="FH46" s="23">
        <v>-20137</v>
      </c>
      <c r="FI46" s="23">
        <v>0</v>
      </c>
      <c r="FJ46" s="23">
        <v>0</v>
      </c>
      <c r="FK46" s="23">
        <v>0</v>
      </c>
      <c r="FL46" s="23">
        <v>0</v>
      </c>
      <c r="FM46" s="23">
        <v>0</v>
      </c>
      <c r="FN46" s="23">
        <v>123709</v>
      </c>
      <c r="FO46" s="23">
        <v>0</v>
      </c>
      <c r="FP46" s="23">
        <v>1609820</v>
      </c>
      <c r="FQ46" s="23">
        <v>479789</v>
      </c>
      <c r="FR46" s="23">
        <v>1130031</v>
      </c>
      <c r="FS46" s="23">
        <v>1130031</v>
      </c>
      <c r="FT46" s="23">
        <v>162468</v>
      </c>
      <c r="FU46" s="23">
        <v>43</v>
      </c>
      <c r="FV46" s="23">
        <v>179007748</v>
      </c>
      <c r="FW46" s="23">
        <v>0</v>
      </c>
      <c r="FX46" s="23">
        <v>0</v>
      </c>
      <c r="FY46" s="23">
        <v>93908</v>
      </c>
    </row>
    <row r="47" spans="1:181" x14ac:dyDescent="0.3">
      <c r="A47" s="23">
        <v>658</v>
      </c>
      <c r="B47" s="23" t="s">
        <v>75</v>
      </c>
      <c r="C47" s="23">
        <v>6603306</v>
      </c>
      <c r="D47" s="23">
        <v>865</v>
      </c>
      <c r="E47" s="23">
        <v>7633.88</v>
      </c>
      <c r="F47" s="23">
        <v>241.01</v>
      </c>
      <c r="G47" s="23">
        <v>7874.89</v>
      </c>
      <c r="H47" s="23">
        <v>869</v>
      </c>
      <c r="I47" s="23">
        <v>6843279</v>
      </c>
      <c r="J47" s="23">
        <v>0</v>
      </c>
      <c r="K47" s="23">
        <v>12834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6856113</v>
      </c>
      <c r="T47" s="23">
        <v>5087998</v>
      </c>
      <c r="U47" s="23">
        <v>1768115</v>
      </c>
      <c r="V47" s="23">
        <v>1766910</v>
      </c>
      <c r="W47" s="23">
        <v>970898</v>
      </c>
      <c r="X47" s="23">
        <v>25545</v>
      </c>
      <c r="Y47" s="23">
        <v>279222311</v>
      </c>
      <c r="Z47" s="23">
        <v>1205</v>
      </c>
      <c r="AA47" s="23">
        <v>0</v>
      </c>
      <c r="AB47" s="23">
        <v>6854908</v>
      </c>
      <c r="AC47" s="23">
        <v>869</v>
      </c>
      <c r="AD47" s="23">
        <v>7888.27</v>
      </c>
      <c r="AE47" s="23">
        <v>248.48</v>
      </c>
      <c r="AF47" s="23">
        <v>8136.75</v>
      </c>
      <c r="AG47" s="23">
        <v>876</v>
      </c>
      <c r="AH47" s="23">
        <v>7127793</v>
      </c>
      <c r="AI47" s="23">
        <v>1205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7128998</v>
      </c>
      <c r="AS47" s="23">
        <v>5556747</v>
      </c>
      <c r="AT47" s="23">
        <v>1572251</v>
      </c>
      <c r="AU47" s="23">
        <v>1571530</v>
      </c>
      <c r="AV47" s="23">
        <v>1020916</v>
      </c>
      <c r="AW47" s="23">
        <v>24841</v>
      </c>
      <c r="AX47" s="23">
        <v>289887839</v>
      </c>
      <c r="AY47" s="23">
        <v>721</v>
      </c>
      <c r="AZ47" s="23">
        <v>0</v>
      </c>
      <c r="BA47" s="23">
        <v>7128277</v>
      </c>
      <c r="BB47" s="23">
        <v>876</v>
      </c>
      <c r="BC47" s="23">
        <v>8137.3</v>
      </c>
      <c r="BD47" s="23">
        <v>256.93</v>
      </c>
      <c r="BE47" s="23">
        <v>8394.23</v>
      </c>
      <c r="BF47" s="23">
        <v>876</v>
      </c>
      <c r="BG47" s="23">
        <v>7353345</v>
      </c>
      <c r="BH47" s="23">
        <v>721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7354066</v>
      </c>
      <c r="BR47" s="23">
        <v>5830293</v>
      </c>
      <c r="BS47" s="23">
        <v>1523773</v>
      </c>
      <c r="BT47" s="23">
        <v>1548956</v>
      </c>
      <c r="BU47" s="23">
        <v>1074788</v>
      </c>
      <c r="BV47" s="23">
        <v>26852</v>
      </c>
      <c r="BW47" s="23">
        <v>303845584</v>
      </c>
      <c r="BX47" s="23">
        <v>0</v>
      </c>
      <c r="BY47" s="23">
        <v>25183</v>
      </c>
      <c r="BZ47" s="23">
        <v>7354066</v>
      </c>
      <c r="CA47" s="23">
        <v>876</v>
      </c>
      <c r="CB47" s="23">
        <v>8395.0499999999993</v>
      </c>
      <c r="CC47" s="23">
        <v>275.47000000000003</v>
      </c>
      <c r="CD47" s="23">
        <v>8670.5199999999986</v>
      </c>
      <c r="CE47" s="23">
        <v>887</v>
      </c>
      <c r="CF47" s="23">
        <v>7690751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v>0</v>
      </c>
      <c r="CO47" s="23">
        <v>0</v>
      </c>
      <c r="CP47" s="23">
        <v>7690751</v>
      </c>
      <c r="CQ47" s="23">
        <v>5892124</v>
      </c>
      <c r="CR47" s="23">
        <v>1798627</v>
      </c>
      <c r="CS47" s="23">
        <v>1798627</v>
      </c>
      <c r="CT47" s="23">
        <v>1111256</v>
      </c>
      <c r="CU47" s="23">
        <v>36329</v>
      </c>
      <c r="CV47" s="23">
        <v>315165461</v>
      </c>
      <c r="CW47" s="23">
        <v>0</v>
      </c>
      <c r="CX47" s="23">
        <v>0</v>
      </c>
      <c r="CY47" s="23">
        <v>0</v>
      </c>
      <c r="CZ47" s="23">
        <v>7690751</v>
      </c>
      <c r="DA47" s="23">
        <v>887</v>
      </c>
      <c r="DB47" s="23">
        <v>8670.52</v>
      </c>
      <c r="DC47" s="23">
        <v>310.89</v>
      </c>
      <c r="DD47" s="23">
        <v>8981.41</v>
      </c>
      <c r="DE47" s="23">
        <v>894</v>
      </c>
      <c r="DF47" s="23">
        <v>8029381</v>
      </c>
      <c r="DG47" s="23">
        <v>0</v>
      </c>
      <c r="DH47" s="23">
        <v>10000</v>
      </c>
      <c r="DI47" s="23">
        <v>0</v>
      </c>
      <c r="DJ47" s="23">
        <v>0</v>
      </c>
      <c r="DK47" s="23">
        <v>0</v>
      </c>
      <c r="DL47" s="23">
        <v>0</v>
      </c>
      <c r="DM47" s="23">
        <v>0</v>
      </c>
      <c r="DN47" s="23">
        <v>0</v>
      </c>
      <c r="DO47" s="23">
        <v>0</v>
      </c>
      <c r="DP47" s="23">
        <v>8039381</v>
      </c>
      <c r="DQ47" s="23">
        <v>6334933</v>
      </c>
      <c r="DR47" s="23">
        <v>1704448</v>
      </c>
      <c r="DS47" s="23">
        <v>1704448</v>
      </c>
      <c r="DT47" s="23">
        <v>1129616</v>
      </c>
      <c r="DU47" s="23">
        <v>16436</v>
      </c>
      <c r="DV47" s="23">
        <v>325271001</v>
      </c>
      <c r="DW47" s="23">
        <v>0</v>
      </c>
      <c r="DX47" s="23">
        <v>0</v>
      </c>
      <c r="DY47" s="23">
        <v>0</v>
      </c>
      <c r="DZ47" s="23">
        <v>8039381</v>
      </c>
      <c r="EA47" s="23">
        <v>894</v>
      </c>
      <c r="EB47" s="23">
        <v>8992.6</v>
      </c>
      <c r="EC47" s="23">
        <v>200</v>
      </c>
      <c r="ED47" s="23">
        <v>9192.6</v>
      </c>
      <c r="EE47" s="23">
        <v>899</v>
      </c>
      <c r="EF47" s="23">
        <v>8264147</v>
      </c>
      <c r="EG47" s="23">
        <v>0</v>
      </c>
      <c r="EH47" s="23">
        <v>0</v>
      </c>
      <c r="EI47" s="23">
        <v>0</v>
      </c>
      <c r="EJ47" s="23">
        <v>0</v>
      </c>
      <c r="EK47" s="23">
        <v>0</v>
      </c>
      <c r="EL47" s="23">
        <v>0</v>
      </c>
      <c r="EM47" s="23">
        <v>0</v>
      </c>
      <c r="EN47" s="23">
        <v>0</v>
      </c>
      <c r="EO47" s="23">
        <v>0</v>
      </c>
      <c r="EP47" s="23">
        <v>8264147</v>
      </c>
      <c r="EQ47" s="23">
        <v>6282041</v>
      </c>
      <c r="ER47" s="23">
        <v>1982106</v>
      </c>
      <c r="ES47" s="23">
        <v>1982106</v>
      </c>
      <c r="ET47" s="23">
        <v>1118121</v>
      </c>
      <c r="EU47" s="23">
        <v>20411</v>
      </c>
      <c r="EV47" s="23">
        <v>333124874</v>
      </c>
      <c r="EW47" s="23">
        <v>0</v>
      </c>
      <c r="EX47" s="23">
        <v>0</v>
      </c>
      <c r="EY47" s="23">
        <v>0</v>
      </c>
      <c r="EZ47" s="23">
        <v>8264147</v>
      </c>
      <c r="FA47" s="23">
        <v>899</v>
      </c>
      <c r="FB47" s="23">
        <v>9192.6</v>
      </c>
      <c r="FC47" s="23">
        <v>200</v>
      </c>
      <c r="FD47" s="23">
        <v>9392.6</v>
      </c>
      <c r="FE47" s="23">
        <v>891</v>
      </c>
      <c r="FF47" s="23">
        <v>8368807</v>
      </c>
      <c r="FG47" s="23">
        <v>0</v>
      </c>
      <c r="FH47" s="23">
        <v>0</v>
      </c>
      <c r="FI47" s="23">
        <v>0</v>
      </c>
      <c r="FJ47" s="23">
        <v>0</v>
      </c>
      <c r="FK47" s="23">
        <v>0</v>
      </c>
      <c r="FL47" s="23">
        <v>0</v>
      </c>
      <c r="FM47" s="23">
        <v>0</v>
      </c>
      <c r="FN47" s="23">
        <v>75141</v>
      </c>
      <c r="FO47" s="23">
        <v>0</v>
      </c>
      <c r="FP47" s="23">
        <v>8443948</v>
      </c>
      <c r="FQ47" s="23">
        <v>6299303</v>
      </c>
      <c r="FR47" s="23">
        <v>2144645</v>
      </c>
      <c r="FS47" s="23">
        <v>2144645</v>
      </c>
      <c r="FT47" s="23">
        <v>1229147</v>
      </c>
      <c r="FU47" s="23">
        <v>26565</v>
      </c>
      <c r="FV47" s="23">
        <v>335569168</v>
      </c>
      <c r="FW47" s="23">
        <v>0</v>
      </c>
      <c r="FX47" s="23">
        <v>0</v>
      </c>
      <c r="FY47" s="23">
        <v>0</v>
      </c>
    </row>
    <row r="48" spans="1:181" x14ac:dyDescent="0.3">
      <c r="A48" s="23">
        <v>665</v>
      </c>
      <c r="B48" s="23" t="s">
        <v>76</v>
      </c>
      <c r="C48" s="23">
        <v>4114257</v>
      </c>
      <c r="D48" s="23">
        <v>520</v>
      </c>
      <c r="E48" s="23">
        <v>7912.03</v>
      </c>
      <c r="F48" s="23">
        <v>241.01</v>
      </c>
      <c r="G48" s="23">
        <v>8153.04</v>
      </c>
      <c r="H48" s="23">
        <v>522</v>
      </c>
      <c r="I48" s="23">
        <v>4255887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4255887</v>
      </c>
      <c r="T48" s="23">
        <v>1949983</v>
      </c>
      <c r="U48" s="23">
        <v>2305904</v>
      </c>
      <c r="V48" s="23">
        <v>2305904</v>
      </c>
      <c r="W48" s="23">
        <v>354859</v>
      </c>
      <c r="X48" s="23">
        <v>5258</v>
      </c>
      <c r="Y48" s="23">
        <v>448959989</v>
      </c>
      <c r="Z48" s="23">
        <v>0</v>
      </c>
      <c r="AA48" s="23">
        <v>0</v>
      </c>
      <c r="AB48" s="23">
        <v>4255887</v>
      </c>
      <c r="AC48" s="23">
        <v>522</v>
      </c>
      <c r="AD48" s="23">
        <v>8153.04</v>
      </c>
      <c r="AE48" s="23">
        <v>248.48</v>
      </c>
      <c r="AF48" s="23">
        <v>8401.52</v>
      </c>
      <c r="AG48" s="23">
        <v>513</v>
      </c>
      <c r="AH48" s="23">
        <v>4309980</v>
      </c>
      <c r="AI48" s="23">
        <v>0</v>
      </c>
      <c r="AJ48" s="23">
        <v>24368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58811</v>
      </c>
      <c r="AQ48" s="23">
        <v>0</v>
      </c>
      <c r="AR48" s="23">
        <v>4393159</v>
      </c>
      <c r="AS48" s="23">
        <v>2092044</v>
      </c>
      <c r="AT48" s="23">
        <v>2301115</v>
      </c>
      <c r="AU48" s="23">
        <v>2301115</v>
      </c>
      <c r="AV48" s="23">
        <v>362682</v>
      </c>
      <c r="AW48" s="23">
        <v>4666</v>
      </c>
      <c r="AX48" s="23">
        <v>514618465</v>
      </c>
      <c r="AY48" s="23">
        <v>0</v>
      </c>
      <c r="AZ48" s="23">
        <v>0</v>
      </c>
      <c r="BA48" s="23">
        <v>4334348</v>
      </c>
      <c r="BB48" s="23">
        <v>513</v>
      </c>
      <c r="BC48" s="23">
        <v>8449.02</v>
      </c>
      <c r="BD48" s="23">
        <v>256.93</v>
      </c>
      <c r="BE48" s="23">
        <v>8705.9500000000007</v>
      </c>
      <c r="BF48" s="23">
        <v>514</v>
      </c>
      <c r="BG48" s="23">
        <v>4474858</v>
      </c>
      <c r="BH48" s="23">
        <v>0</v>
      </c>
      <c r="BI48" s="23">
        <v>24592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4499450</v>
      </c>
      <c r="BR48" s="23">
        <v>1850602</v>
      </c>
      <c r="BS48" s="23">
        <v>2648848</v>
      </c>
      <c r="BT48" s="23">
        <v>2692378</v>
      </c>
      <c r="BU48" s="23">
        <v>375822</v>
      </c>
      <c r="BV48" s="23">
        <v>4404</v>
      </c>
      <c r="BW48" s="23">
        <v>584188438</v>
      </c>
      <c r="BX48" s="23">
        <v>0</v>
      </c>
      <c r="BY48" s="23">
        <v>43530</v>
      </c>
      <c r="BZ48" s="23">
        <v>4499450</v>
      </c>
      <c r="CA48" s="23">
        <v>514</v>
      </c>
      <c r="CB48" s="23">
        <v>8753.7900000000009</v>
      </c>
      <c r="CC48" s="23">
        <v>264.12</v>
      </c>
      <c r="CD48" s="23">
        <v>9017.9100000000017</v>
      </c>
      <c r="CE48" s="23">
        <v>524</v>
      </c>
      <c r="CF48" s="23">
        <v>4725385</v>
      </c>
      <c r="CG48" s="23">
        <v>0</v>
      </c>
      <c r="CH48" s="23">
        <v>13692</v>
      </c>
      <c r="CI48" s="23">
        <v>0</v>
      </c>
      <c r="CJ48" s="23">
        <v>0</v>
      </c>
      <c r="CK48" s="23">
        <v>0</v>
      </c>
      <c r="CL48" s="23">
        <v>0</v>
      </c>
      <c r="CM48" s="23">
        <v>0</v>
      </c>
      <c r="CN48" s="23">
        <v>0</v>
      </c>
      <c r="CO48" s="23">
        <v>0</v>
      </c>
      <c r="CP48" s="23">
        <v>4739077</v>
      </c>
      <c r="CQ48" s="23">
        <v>2085749</v>
      </c>
      <c r="CR48" s="23">
        <v>2653328</v>
      </c>
      <c r="CS48" s="23">
        <v>2653328</v>
      </c>
      <c r="CT48" s="23">
        <v>484987</v>
      </c>
      <c r="CU48" s="23">
        <v>4593</v>
      </c>
      <c r="CV48" s="23">
        <v>645820564</v>
      </c>
      <c r="CW48" s="23">
        <v>0</v>
      </c>
      <c r="CX48" s="23">
        <v>0</v>
      </c>
      <c r="CY48" s="23">
        <v>0</v>
      </c>
      <c r="CZ48" s="23">
        <v>4739077</v>
      </c>
      <c r="DA48" s="23">
        <v>524</v>
      </c>
      <c r="DB48" s="23">
        <v>9044.0400000000009</v>
      </c>
      <c r="DC48" s="23">
        <v>274.68</v>
      </c>
      <c r="DD48" s="23">
        <v>9318.7200000000012</v>
      </c>
      <c r="DE48" s="23">
        <v>543</v>
      </c>
      <c r="DF48" s="23">
        <v>5060065</v>
      </c>
      <c r="DG48" s="23">
        <v>0</v>
      </c>
      <c r="DH48" s="23">
        <v>25172</v>
      </c>
      <c r="DI48" s="23">
        <v>0</v>
      </c>
      <c r="DJ48" s="23">
        <v>0</v>
      </c>
      <c r="DK48" s="23">
        <v>0</v>
      </c>
      <c r="DL48" s="23">
        <v>0</v>
      </c>
      <c r="DM48" s="23">
        <v>0</v>
      </c>
      <c r="DN48" s="23">
        <v>0</v>
      </c>
      <c r="DO48" s="23">
        <v>0</v>
      </c>
      <c r="DP48" s="23">
        <v>5085237</v>
      </c>
      <c r="DQ48" s="23">
        <v>1951672</v>
      </c>
      <c r="DR48" s="23">
        <v>3133565</v>
      </c>
      <c r="DS48" s="23">
        <v>3133565</v>
      </c>
      <c r="DT48" s="23">
        <v>585658</v>
      </c>
      <c r="DU48" s="23">
        <v>4951</v>
      </c>
      <c r="DV48" s="23">
        <v>667999853</v>
      </c>
      <c r="DW48" s="23">
        <v>0</v>
      </c>
      <c r="DX48" s="23">
        <v>0</v>
      </c>
      <c r="DY48" s="23">
        <v>0</v>
      </c>
      <c r="DZ48" s="23">
        <v>5085237</v>
      </c>
      <c r="EA48" s="23">
        <v>543</v>
      </c>
      <c r="EB48" s="23">
        <v>9365.08</v>
      </c>
      <c r="EC48" s="23">
        <v>200</v>
      </c>
      <c r="ED48" s="23">
        <v>9565.08</v>
      </c>
      <c r="EE48" s="23">
        <v>560</v>
      </c>
      <c r="EF48" s="23">
        <v>5356445</v>
      </c>
      <c r="EG48" s="23">
        <v>0</v>
      </c>
      <c r="EH48" s="23">
        <v>23054</v>
      </c>
      <c r="EI48" s="23">
        <v>0</v>
      </c>
      <c r="EJ48" s="23">
        <v>0</v>
      </c>
      <c r="EK48" s="23">
        <v>0</v>
      </c>
      <c r="EL48" s="23">
        <v>0</v>
      </c>
      <c r="EM48" s="23">
        <v>0</v>
      </c>
      <c r="EN48" s="23">
        <v>0</v>
      </c>
      <c r="EO48" s="23">
        <v>0</v>
      </c>
      <c r="EP48" s="23">
        <v>5379499</v>
      </c>
      <c r="EQ48" s="23">
        <v>1971955</v>
      </c>
      <c r="ER48" s="23">
        <v>3407544</v>
      </c>
      <c r="ES48" s="23">
        <v>3407544</v>
      </c>
      <c r="ET48" s="23">
        <v>405532</v>
      </c>
      <c r="EU48" s="23">
        <v>5020</v>
      </c>
      <c r="EV48" s="23">
        <v>665439221</v>
      </c>
      <c r="EW48" s="23">
        <v>0</v>
      </c>
      <c r="EX48" s="23">
        <v>0</v>
      </c>
      <c r="EY48" s="23">
        <v>0</v>
      </c>
      <c r="EZ48" s="23">
        <v>5379499</v>
      </c>
      <c r="FA48" s="23">
        <v>560</v>
      </c>
      <c r="FB48" s="23">
        <v>9606.25</v>
      </c>
      <c r="FC48" s="23">
        <v>200</v>
      </c>
      <c r="FD48" s="23">
        <v>9806.25</v>
      </c>
      <c r="FE48" s="23">
        <v>580</v>
      </c>
      <c r="FF48" s="23">
        <v>5687625</v>
      </c>
      <c r="FG48" s="23">
        <v>0</v>
      </c>
      <c r="FH48" s="23">
        <v>29251</v>
      </c>
      <c r="FI48" s="23">
        <v>0</v>
      </c>
      <c r="FJ48" s="23">
        <v>0</v>
      </c>
      <c r="FK48" s="23">
        <v>0</v>
      </c>
      <c r="FL48" s="23">
        <v>0</v>
      </c>
      <c r="FM48" s="23">
        <v>0</v>
      </c>
      <c r="FN48" s="23">
        <v>0</v>
      </c>
      <c r="FO48" s="23">
        <v>0</v>
      </c>
      <c r="FP48" s="23">
        <v>5716876</v>
      </c>
      <c r="FQ48" s="23">
        <v>2192715</v>
      </c>
      <c r="FR48" s="23">
        <v>3524161</v>
      </c>
      <c r="FS48" s="23">
        <v>3524161</v>
      </c>
      <c r="FT48" s="23">
        <v>408294</v>
      </c>
      <c r="FU48" s="23">
        <v>3756</v>
      </c>
      <c r="FV48" s="23">
        <v>650733900</v>
      </c>
      <c r="FW48" s="23">
        <v>0</v>
      </c>
      <c r="FX48" s="23">
        <v>0</v>
      </c>
      <c r="FY48" s="23">
        <v>0</v>
      </c>
    </row>
    <row r="49" spans="1:181" x14ac:dyDescent="0.3">
      <c r="A49" s="23">
        <v>700</v>
      </c>
      <c r="B49" s="23" t="s">
        <v>77</v>
      </c>
      <c r="C49" s="23">
        <v>9340084</v>
      </c>
      <c r="D49" s="23">
        <v>1212</v>
      </c>
      <c r="E49" s="23">
        <v>7706.34</v>
      </c>
      <c r="F49" s="23">
        <v>241.01</v>
      </c>
      <c r="G49" s="23">
        <v>7947.35</v>
      </c>
      <c r="H49" s="23">
        <v>1206</v>
      </c>
      <c r="I49" s="23">
        <v>9584504</v>
      </c>
      <c r="J49" s="23">
        <v>0</v>
      </c>
      <c r="K49" s="23">
        <v>-11687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39737</v>
      </c>
      <c r="R49" s="23">
        <v>0</v>
      </c>
      <c r="S49" s="23">
        <v>9612554</v>
      </c>
      <c r="T49" s="23">
        <v>7785607</v>
      </c>
      <c r="U49" s="23">
        <v>1826947</v>
      </c>
      <c r="V49" s="23">
        <v>1826946</v>
      </c>
      <c r="W49" s="23">
        <v>968739</v>
      </c>
      <c r="X49" s="23">
        <v>5550</v>
      </c>
      <c r="Y49" s="23">
        <v>312868453</v>
      </c>
      <c r="Z49" s="23">
        <v>1</v>
      </c>
      <c r="AA49" s="23">
        <v>0</v>
      </c>
      <c r="AB49" s="23">
        <v>9572817</v>
      </c>
      <c r="AC49" s="23">
        <v>1206</v>
      </c>
      <c r="AD49" s="23">
        <v>7937.66</v>
      </c>
      <c r="AE49" s="23">
        <v>248.48</v>
      </c>
      <c r="AF49" s="23">
        <v>8186.1399999999994</v>
      </c>
      <c r="AG49" s="23">
        <v>1208</v>
      </c>
      <c r="AH49" s="23">
        <v>9888857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9888857</v>
      </c>
      <c r="AS49" s="23">
        <v>8045495</v>
      </c>
      <c r="AT49" s="23">
        <v>1843362</v>
      </c>
      <c r="AU49" s="23">
        <v>1843362</v>
      </c>
      <c r="AV49" s="23">
        <v>981534</v>
      </c>
      <c r="AW49" s="23">
        <v>2847</v>
      </c>
      <c r="AX49" s="23">
        <v>342491718</v>
      </c>
      <c r="AY49" s="23">
        <v>0</v>
      </c>
      <c r="AZ49" s="23">
        <v>0</v>
      </c>
      <c r="BA49" s="23">
        <v>9888857</v>
      </c>
      <c r="BB49" s="23">
        <v>1208</v>
      </c>
      <c r="BC49" s="23">
        <v>8186.14</v>
      </c>
      <c r="BD49" s="23">
        <v>256.93</v>
      </c>
      <c r="BE49" s="23">
        <v>8443.07</v>
      </c>
      <c r="BF49" s="23">
        <v>1193</v>
      </c>
      <c r="BG49" s="23">
        <v>10072583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92874</v>
      </c>
      <c r="BP49" s="23">
        <v>0</v>
      </c>
      <c r="BQ49" s="23">
        <v>10165457</v>
      </c>
      <c r="BR49" s="23">
        <v>8120130</v>
      </c>
      <c r="BS49" s="23">
        <v>2045327</v>
      </c>
      <c r="BT49" s="23">
        <v>2045327</v>
      </c>
      <c r="BU49" s="23">
        <v>992408</v>
      </c>
      <c r="BV49" s="23">
        <v>6818</v>
      </c>
      <c r="BW49" s="23">
        <v>374651524</v>
      </c>
      <c r="BX49" s="23">
        <v>0</v>
      </c>
      <c r="BY49" s="23">
        <v>0</v>
      </c>
      <c r="BZ49" s="23">
        <v>10072583</v>
      </c>
      <c r="CA49" s="23">
        <v>1193</v>
      </c>
      <c r="CB49" s="23">
        <v>8443.07</v>
      </c>
      <c r="CC49" s="23">
        <v>264.12</v>
      </c>
      <c r="CD49" s="23">
        <v>8707.19</v>
      </c>
      <c r="CE49" s="23">
        <v>1170</v>
      </c>
      <c r="CF49" s="23">
        <v>10187412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200265</v>
      </c>
      <c r="CO49" s="23">
        <v>0</v>
      </c>
      <c r="CP49" s="23">
        <v>10387677</v>
      </c>
      <c r="CQ49" s="23">
        <v>8185458</v>
      </c>
      <c r="CR49" s="23">
        <v>2202219</v>
      </c>
      <c r="CS49" s="23">
        <v>2202219</v>
      </c>
      <c r="CT49" s="23">
        <v>1005853</v>
      </c>
      <c r="CU49" s="23">
        <v>8453</v>
      </c>
      <c r="CV49" s="23">
        <v>393739088</v>
      </c>
      <c r="CW49" s="23">
        <v>0</v>
      </c>
      <c r="CX49" s="23">
        <v>0</v>
      </c>
      <c r="CY49" s="23">
        <v>0</v>
      </c>
      <c r="CZ49" s="23">
        <v>10187412</v>
      </c>
      <c r="DA49" s="23">
        <v>1170</v>
      </c>
      <c r="DB49" s="23">
        <v>8707.19</v>
      </c>
      <c r="DC49" s="23">
        <v>292.81</v>
      </c>
      <c r="DD49" s="23">
        <v>9000</v>
      </c>
      <c r="DE49" s="23">
        <v>1146</v>
      </c>
      <c r="DF49" s="23">
        <v>10314000</v>
      </c>
      <c r="DG49" s="23">
        <v>0</v>
      </c>
      <c r="DH49" s="23">
        <v>0</v>
      </c>
      <c r="DI49" s="23">
        <v>0</v>
      </c>
      <c r="DJ49" s="23">
        <v>0</v>
      </c>
      <c r="DK49" s="23">
        <v>0</v>
      </c>
      <c r="DL49" s="23">
        <v>0</v>
      </c>
      <c r="DM49" s="23">
        <v>0</v>
      </c>
      <c r="DN49" s="23">
        <v>216000</v>
      </c>
      <c r="DO49" s="23">
        <v>0</v>
      </c>
      <c r="DP49" s="23">
        <v>10530000</v>
      </c>
      <c r="DQ49" s="23">
        <v>8137414</v>
      </c>
      <c r="DR49" s="23">
        <v>2392586</v>
      </c>
      <c r="DS49" s="23">
        <v>2392586</v>
      </c>
      <c r="DT49" s="23">
        <v>1007215</v>
      </c>
      <c r="DU49" s="23">
        <v>9043</v>
      </c>
      <c r="DV49" s="23">
        <v>405940318</v>
      </c>
      <c r="DW49" s="23">
        <v>0</v>
      </c>
      <c r="DX49" s="23">
        <v>0</v>
      </c>
      <c r="DY49" s="23">
        <v>0</v>
      </c>
      <c r="DZ49" s="23">
        <v>10314000</v>
      </c>
      <c r="EA49" s="23">
        <v>1146</v>
      </c>
      <c r="EB49" s="23">
        <v>9000</v>
      </c>
      <c r="EC49" s="23">
        <v>200</v>
      </c>
      <c r="ED49" s="23">
        <v>9200</v>
      </c>
      <c r="EE49" s="23">
        <v>1135</v>
      </c>
      <c r="EF49" s="23">
        <v>10442000</v>
      </c>
      <c r="EG49" s="23">
        <v>0</v>
      </c>
      <c r="EH49" s="23">
        <v>0</v>
      </c>
      <c r="EI49" s="23">
        <v>0</v>
      </c>
      <c r="EJ49" s="23">
        <v>0</v>
      </c>
      <c r="EK49" s="23">
        <v>0</v>
      </c>
      <c r="EL49" s="23">
        <v>0</v>
      </c>
      <c r="EM49" s="23">
        <v>0</v>
      </c>
      <c r="EN49" s="23">
        <v>101200</v>
      </c>
      <c r="EO49" s="23">
        <v>0</v>
      </c>
      <c r="EP49" s="23">
        <v>10543200</v>
      </c>
      <c r="EQ49" s="23">
        <v>7980078</v>
      </c>
      <c r="ER49" s="23">
        <v>2563122</v>
      </c>
      <c r="ES49" s="23">
        <v>2563122</v>
      </c>
      <c r="ET49" s="23">
        <v>951040</v>
      </c>
      <c r="EU49" s="23">
        <v>7733</v>
      </c>
      <c r="EV49" s="23">
        <v>415004057</v>
      </c>
      <c r="EW49" s="23">
        <v>0</v>
      </c>
      <c r="EX49" s="23">
        <v>0</v>
      </c>
      <c r="EY49" s="23">
        <v>0</v>
      </c>
      <c r="EZ49" s="23">
        <v>10442000</v>
      </c>
      <c r="FA49" s="23">
        <v>1135</v>
      </c>
      <c r="FB49" s="23">
        <v>9200</v>
      </c>
      <c r="FC49" s="23">
        <v>200</v>
      </c>
      <c r="FD49" s="23">
        <v>9400</v>
      </c>
      <c r="FE49" s="23">
        <v>1114</v>
      </c>
      <c r="FF49" s="23">
        <v>10471600</v>
      </c>
      <c r="FG49" s="23">
        <v>0</v>
      </c>
      <c r="FH49" s="23">
        <v>0</v>
      </c>
      <c r="FI49" s="23">
        <v>0</v>
      </c>
      <c r="FJ49" s="23">
        <v>0</v>
      </c>
      <c r="FK49" s="23">
        <v>0</v>
      </c>
      <c r="FL49" s="23">
        <v>0</v>
      </c>
      <c r="FM49" s="23">
        <v>0</v>
      </c>
      <c r="FN49" s="23">
        <v>197400</v>
      </c>
      <c r="FO49" s="23">
        <v>0</v>
      </c>
      <c r="FP49" s="23">
        <v>10669000</v>
      </c>
      <c r="FQ49" s="23">
        <v>7903723</v>
      </c>
      <c r="FR49" s="23">
        <v>2765277</v>
      </c>
      <c r="FS49" s="23">
        <v>2765277</v>
      </c>
      <c r="FT49" s="23">
        <v>856500</v>
      </c>
      <c r="FU49" s="23">
        <v>7150</v>
      </c>
      <c r="FV49" s="23">
        <v>400851540</v>
      </c>
      <c r="FW49" s="23">
        <v>0</v>
      </c>
      <c r="FX49" s="23">
        <v>0</v>
      </c>
      <c r="FY49" s="23">
        <v>0</v>
      </c>
    </row>
    <row r="50" spans="1:181" x14ac:dyDescent="0.3">
      <c r="A50" s="23">
        <v>721</v>
      </c>
      <c r="B50" s="23" t="s">
        <v>78</v>
      </c>
      <c r="C50" s="23">
        <v>15691659</v>
      </c>
      <c r="D50" s="23">
        <v>1542</v>
      </c>
      <c r="E50" s="23">
        <v>10176.17</v>
      </c>
      <c r="F50" s="23">
        <v>241.01</v>
      </c>
      <c r="G50" s="23">
        <v>10417.18</v>
      </c>
      <c r="H50" s="23">
        <v>1561</v>
      </c>
      <c r="I50" s="23">
        <v>16261218</v>
      </c>
      <c r="J50" s="23">
        <v>0</v>
      </c>
      <c r="K50" s="23">
        <v>163252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16424470</v>
      </c>
      <c r="T50" s="23">
        <v>4945092</v>
      </c>
      <c r="U50" s="23">
        <v>11479378</v>
      </c>
      <c r="V50" s="23">
        <v>11091487</v>
      </c>
      <c r="W50" s="23">
        <v>87876</v>
      </c>
      <c r="X50" s="23">
        <v>567814</v>
      </c>
      <c r="Y50" s="23">
        <v>943772900</v>
      </c>
      <c r="Z50" s="23">
        <v>387891</v>
      </c>
      <c r="AA50" s="23">
        <v>0</v>
      </c>
      <c r="AB50" s="23">
        <v>16036579</v>
      </c>
      <c r="AC50" s="23">
        <v>1561</v>
      </c>
      <c r="AD50" s="23">
        <v>10273.27</v>
      </c>
      <c r="AE50" s="23">
        <v>248.48</v>
      </c>
      <c r="AF50" s="23">
        <v>10521.75</v>
      </c>
      <c r="AG50" s="23">
        <v>1572</v>
      </c>
      <c r="AH50" s="23">
        <v>16540191</v>
      </c>
      <c r="AI50" s="23">
        <v>387891</v>
      </c>
      <c r="AJ50" s="23">
        <v>163251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17091333</v>
      </c>
      <c r="AS50" s="23">
        <v>5738191</v>
      </c>
      <c r="AT50" s="23">
        <v>11353142</v>
      </c>
      <c r="AU50" s="23">
        <v>11332099</v>
      </c>
      <c r="AV50" s="23">
        <v>119062</v>
      </c>
      <c r="AW50" s="23">
        <v>566523</v>
      </c>
      <c r="AX50" s="23">
        <v>961517100</v>
      </c>
      <c r="AY50" s="23">
        <v>21043</v>
      </c>
      <c r="AZ50" s="23">
        <v>0</v>
      </c>
      <c r="BA50" s="23">
        <v>17070290</v>
      </c>
      <c r="BB50" s="23">
        <v>1572</v>
      </c>
      <c r="BC50" s="23">
        <v>10858.96</v>
      </c>
      <c r="BD50" s="23">
        <v>256.93</v>
      </c>
      <c r="BE50" s="23">
        <v>11115.89</v>
      </c>
      <c r="BF50" s="23">
        <v>1591</v>
      </c>
      <c r="BG50" s="23">
        <v>17685381</v>
      </c>
      <c r="BH50" s="23">
        <v>21043</v>
      </c>
      <c r="BI50" s="23">
        <v>130969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17837393</v>
      </c>
      <c r="BR50" s="23">
        <v>6465804</v>
      </c>
      <c r="BS50" s="23">
        <v>11371589</v>
      </c>
      <c r="BT50" s="23">
        <v>11371589</v>
      </c>
      <c r="BU50" s="23">
        <v>108484</v>
      </c>
      <c r="BV50" s="23">
        <v>540578</v>
      </c>
      <c r="BW50" s="23">
        <v>1054384100</v>
      </c>
      <c r="BX50" s="23">
        <v>0</v>
      </c>
      <c r="BY50" s="23">
        <v>0</v>
      </c>
      <c r="BZ50" s="23">
        <v>17837393</v>
      </c>
      <c r="CA50" s="23">
        <v>1591</v>
      </c>
      <c r="CB50" s="23">
        <v>11211.43</v>
      </c>
      <c r="CC50" s="23">
        <v>264.12</v>
      </c>
      <c r="CD50" s="23">
        <v>11475.550000000001</v>
      </c>
      <c r="CE50" s="23">
        <v>1600</v>
      </c>
      <c r="CF50" s="23">
        <v>18360880</v>
      </c>
      <c r="CG50" s="23">
        <v>0</v>
      </c>
      <c r="CH50" s="23">
        <v>125220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18486100</v>
      </c>
      <c r="CQ50" s="23">
        <v>6948229</v>
      </c>
      <c r="CR50" s="23">
        <v>11537871</v>
      </c>
      <c r="CS50" s="23">
        <v>11549347</v>
      </c>
      <c r="CT50" s="23">
        <v>454836</v>
      </c>
      <c r="CU50" s="23">
        <v>457483</v>
      </c>
      <c r="CV50" s="23">
        <v>1106121700</v>
      </c>
      <c r="CW50" s="23">
        <v>0</v>
      </c>
      <c r="CX50" s="23">
        <v>11476</v>
      </c>
      <c r="CY50" s="23">
        <v>0</v>
      </c>
      <c r="CZ50" s="23">
        <v>18486100</v>
      </c>
      <c r="DA50" s="23">
        <v>1600</v>
      </c>
      <c r="DB50" s="23">
        <v>11553.81</v>
      </c>
      <c r="DC50" s="23">
        <v>274.68</v>
      </c>
      <c r="DD50" s="23">
        <v>11828.49</v>
      </c>
      <c r="DE50" s="23">
        <v>1615</v>
      </c>
      <c r="DF50" s="23">
        <v>19103011</v>
      </c>
      <c r="DG50" s="23">
        <v>0</v>
      </c>
      <c r="DH50" s="23">
        <v>93877</v>
      </c>
      <c r="DI50" s="23">
        <v>0</v>
      </c>
      <c r="DJ50" s="23">
        <v>0</v>
      </c>
      <c r="DK50" s="23">
        <v>0</v>
      </c>
      <c r="DL50" s="23">
        <v>0</v>
      </c>
      <c r="DM50" s="23">
        <v>0</v>
      </c>
      <c r="DN50" s="23">
        <v>0</v>
      </c>
      <c r="DO50" s="23">
        <v>0</v>
      </c>
      <c r="DP50" s="23">
        <v>19196888</v>
      </c>
      <c r="DQ50" s="23">
        <v>6151305</v>
      </c>
      <c r="DR50" s="23">
        <v>13045583</v>
      </c>
      <c r="DS50" s="23">
        <v>13010098</v>
      </c>
      <c r="DT50" s="23">
        <v>426206</v>
      </c>
      <c r="DU50" s="23">
        <v>426882</v>
      </c>
      <c r="DV50" s="23">
        <v>1110473800</v>
      </c>
      <c r="DW50" s="23">
        <v>35485</v>
      </c>
      <c r="DX50" s="23">
        <v>0</v>
      </c>
      <c r="DY50" s="23">
        <v>0</v>
      </c>
      <c r="DZ50" s="23">
        <v>19161403</v>
      </c>
      <c r="EA50" s="23">
        <v>1615</v>
      </c>
      <c r="EB50" s="23">
        <v>11864.65</v>
      </c>
      <c r="EC50" s="23">
        <v>200</v>
      </c>
      <c r="ED50" s="23">
        <v>12064.65</v>
      </c>
      <c r="EE50" s="23">
        <v>1593</v>
      </c>
      <c r="EF50" s="23">
        <v>19218987</v>
      </c>
      <c r="EG50" s="23">
        <v>35485</v>
      </c>
      <c r="EH50" s="23">
        <v>17038</v>
      </c>
      <c r="EI50" s="23">
        <v>0</v>
      </c>
      <c r="EJ50" s="23">
        <v>0</v>
      </c>
      <c r="EK50" s="23">
        <v>0</v>
      </c>
      <c r="EL50" s="23">
        <v>0</v>
      </c>
      <c r="EM50" s="23">
        <v>0</v>
      </c>
      <c r="EN50" s="23">
        <v>265422</v>
      </c>
      <c r="EO50" s="23">
        <v>0</v>
      </c>
      <c r="EP50" s="23">
        <v>19536932</v>
      </c>
      <c r="EQ50" s="23">
        <v>5707764</v>
      </c>
      <c r="ER50" s="23">
        <v>13829168</v>
      </c>
      <c r="ES50" s="23">
        <v>13486916</v>
      </c>
      <c r="ET50" s="23">
        <v>433561</v>
      </c>
      <c r="EU50" s="23">
        <v>522556</v>
      </c>
      <c r="EV50" s="23">
        <v>1085019600</v>
      </c>
      <c r="EW50" s="23">
        <v>342252</v>
      </c>
      <c r="EX50" s="23">
        <v>0</v>
      </c>
      <c r="EY50" s="23">
        <v>0</v>
      </c>
      <c r="EZ50" s="23">
        <v>19194680</v>
      </c>
      <c r="FA50" s="23">
        <v>1593</v>
      </c>
      <c r="FB50" s="23">
        <v>12049.39</v>
      </c>
      <c r="FC50" s="23">
        <v>200</v>
      </c>
      <c r="FD50" s="23">
        <v>12249.39</v>
      </c>
      <c r="FE50" s="23">
        <v>1582</v>
      </c>
      <c r="FF50" s="23">
        <v>19378535</v>
      </c>
      <c r="FG50" s="23">
        <v>76830</v>
      </c>
      <c r="FH50" s="23">
        <v>0</v>
      </c>
      <c r="FI50" s="23">
        <v>0</v>
      </c>
      <c r="FJ50" s="23">
        <v>0</v>
      </c>
      <c r="FK50" s="23">
        <v>0</v>
      </c>
      <c r="FL50" s="23">
        <v>0</v>
      </c>
      <c r="FM50" s="23">
        <v>0</v>
      </c>
      <c r="FN50" s="23">
        <v>134743</v>
      </c>
      <c r="FO50" s="23">
        <v>0</v>
      </c>
      <c r="FP50" s="23">
        <v>19590108</v>
      </c>
      <c r="FQ50" s="23">
        <v>5848301</v>
      </c>
      <c r="FR50" s="23">
        <v>13741807</v>
      </c>
      <c r="FS50" s="23">
        <v>13737807</v>
      </c>
      <c r="FT50" s="23">
        <v>332126</v>
      </c>
      <c r="FU50" s="23">
        <v>806620</v>
      </c>
      <c r="FV50" s="23">
        <v>1038268300</v>
      </c>
      <c r="FW50" s="23">
        <v>4000</v>
      </c>
      <c r="FX50" s="23">
        <v>0</v>
      </c>
      <c r="FY50" s="23">
        <v>0</v>
      </c>
    </row>
    <row r="51" spans="1:181" x14ac:dyDescent="0.3">
      <c r="A51" s="23">
        <v>735</v>
      </c>
      <c r="B51" s="23" t="s">
        <v>79</v>
      </c>
      <c r="C51" s="23">
        <v>5020705</v>
      </c>
      <c r="D51" s="23">
        <v>647</v>
      </c>
      <c r="E51" s="23">
        <v>7759.98</v>
      </c>
      <c r="F51" s="23">
        <v>241.01</v>
      </c>
      <c r="G51" s="23">
        <v>8000.99</v>
      </c>
      <c r="H51" s="23">
        <v>641</v>
      </c>
      <c r="I51" s="23">
        <v>5128635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40005</v>
      </c>
      <c r="R51" s="23">
        <v>0</v>
      </c>
      <c r="S51" s="23">
        <v>5168640</v>
      </c>
      <c r="T51" s="23">
        <v>3351062</v>
      </c>
      <c r="U51" s="23">
        <v>1817578</v>
      </c>
      <c r="V51" s="23">
        <v>1817578</v>
      </c>
      <c r="W51" s="23">
        <v>341364</v>
      </c>
      <c r="X51" s="23">
        <v>734</v>
      </c>
      <c r="Y51" s="23">
        <v>264679584</v>
      </c>
      <c r="Z51" s="23">
        <v>0</v>
      </c>
      <c r="AA51" s="23">
        <v>0</v>
      </c>
      <c r="AB51" s="23">
        <v>5128635</v>
      </c>
      <c r="AC51" s="23">
        <v>641</v>
      </c>
      <c r="AD51" s="23">
        <v>8000.99</v>
      </c>
      <c r="AE51" s="23">
        <v>248.48</v>
      </c>
      <c r="AF51" s="23">
        <v>8249.4699999999993</v>
      </c>
      <c r="AG51" s="23">
        <v>636</v>
      </c>
      <c r="AH51" s="23">
        <v>5246663</v>
      </c>
      <c r="AI51" s="23">
        <v>0</v>
      </c>
      <c r="AJ51" s="23">
        <v>15748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32998</v>
      </c>
      <c r="AQ51" s="23">
        <v>0</v>
      </c>
      <c r="AR51" s="23">
        <v>5295409</v>
      </c>
      <c r="AS51" s="23">
        <v>3388033</v>
      </c>
      <c r="AT51" s="23">
        <v>1907376</v>
      </c>
      <c r="AU51" s="23">
        <v>1907376</v>
      </c>
      <c r="AV51" s="23">
        <v>338095</v>
      </c>
      <c r="AW51" s="23">
        <v>2298</v>
      </c>
      <c r="AX51" s="23">
        <v>275455720</v>
      </c>
      <c r="AY51" s="23">
        <v>0</v>
      </c>
      <c r="AZ51" s="23">
        <v>0</v>
      </c>
      <c r="BA51" s="23">
        <v>5262411</v>
      </c>
      <c r="BB51" s="23">
        <v>636</v>
      </c>
      <c r="BC51" s="23">
        <v>8274.23</v>
      </c>
      <c r="BD51" s="23">
        <v>256.93</v>
      </c>
      <c r="BE51" s="23">
        <v>8531.16</v>
      </c>
      <c r="BF51" s="23">
        <v>620</v>
      </c>
      <c r="BG51" s="23">
        <v>5289319</v>
      </c>
      <c r="BH51" s="23">
        <v>0</v>
      </c>
      <c r="BI51" s="23">
        <v>2388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102374</v>
      </c>
      <c r="BP51" s="23">
        <v>0</v>
      </c>
      <c r="BQ51" s="23">
        <v>5394081</v>
      </c>
      <c r="BR51" s="23">
        <v>3548741</v>
      </c>
      <c r="BS51" s="23">
        <v>1845340</v>
      </c>
      <c r="BT51" s="23">
        <v>1845340</v>
      </c>
      <c r="BU51" s="23">
        <v>344581</v>
      </c>
      <c r="BV51" s="23">
        <v>1381</v>
      </c>
      <c r="BW51" s="23">
        <v>313629783</v>
      </c>
      <c r="BX51" s="23">
        <v>0</v>
      </c>
      <c r="BY51" s="23">
        <v>0</v>
      </c>
      <c r="BZ51" s="23">
        <v>5291707</v>
      </c>
      <c r="CA51" s="23">
        <v>620</v>
      </c>
      <c r="CB51" s="23">
        <v>8535.01</v>
      </c>
      <c r="CC51" s="23">
        <v>264.12</v>
      </c>
      <c r="CD51" s="23">
        <v>8799.130000000001</v>
      </c>
      <c r="CE51" s="23">
        <v>604</v>
      </c>
      <c r="CF51" s="23">
        <v>5314675</v>
      </c>
      <c r="CG51" s="23">
        <v>0</v>
      </c>
      <c r="CH51" s="23">
        <v>43127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140786</v>
      </c>
      <c r="CO51" s="23">
        <v>0</v>
      </c>
      <c r="CP51" s="23">
        <v>5498588</v>
      </c>
      <c r="CQ51" s="23">
        <v>3325250</v>
      </c>
      <c r="CR51" s="23">
        <v>2173338</v>
      </c>
      <c r="CS51" s="23">
        <v>2173338</v>
      </c>
      <c r="CT51" s="23">
        <v>341274</v>
      </c>
      <c r="CU51" s="23">
        <v>1341</v>
      </c>
      <c r="CV51" s="23">
        <v>323403178</v>
      </c>
      <c r="CW51" s="23">
        <v>0</v>
      </c>
      <c r="CX51" s="23">
        <v>0</v>
      </c>
      <c r="CY51" s="23">
        <v>0</v>
      </c>
      <c r="CZ51" s="23">
        <v>5357802</v>
      </c>
      <c r="DA51" s="23">
        <v>604</v>
      </c>
      <c r="DB51" s="23">
        <v>8870.5300000000007</v>
      </c>
      <c r="DC51" s="23">
        <v>274.68</v>
      </c>
      <c r="DD51" s="23">
        <v>9145.2100000000009</v>
      </c>
      <c r="DE51" s="23">
        <v>577</v>
      </c>
      <c r="DF51" s="23">
        <v>5276786</v>
      </c>
      <c r="DG51" s="23">
        <v>0</v>
      </c>
      <c r="DH51" s="23">
        <v>0</v>
      </c>
      <c r="DI51" s="23">
        <v>0</v>
      </c>
      <c r="DJ51" s="23">
        <v>0</v>
      </c>
      <c r="DK51" s="23">
        <v>0</v>
      </c>
      <c r="DL51" s="23">
        <v>0</v>
      </c>
      <c r="DM51" s="23">
        <v>0</v>
      </c>
      <c r="DN51" s="23">
        <v>246921</v>
      </c>
      <c r="DO51" s="23">
        <v>0</v>
      </c>
      <c r="DP51" s="23">
        <v>5604723</v>
      </c>
      <c r="DQ51" s="23">
        <v>3220984</v>
      </c>
      <c r="DR51" s="23">
        <v>2383739</v>
      </c>
      <c r="DS51" s="23">
        <v>2374593</v>
      </c>
      <c r="DT51" s="23">
        <v>342250</v>
      </c>
      <c r="DU51" s="23">
        <v>1318</v>
      </c>
      <c r="DV51" s="23">
        <v>343342492</v>
      </c>
      <c r="DW51" s="23">
        <v>9146</v>
      </c>
      <c r="DX51" s="23">
        <v>0</v>
      </c>
      <c r="DY51" s="23">
        <v>81016</v>
      </c>
      <c r="DZ51" s="23">
        <v>5276786</v>
      </c>
      <c r="EA51" s="23">
        <v>577</v>
      </c>
      <c r="EB51" s="23">
        <v>9145.2099999999991</v>
      </c>
      <c r="EC51" s="23">
        <v>200</v>
      </c>
      <c r="ED51" s="23">
        <v>9345.2099999999991</v>
      </c>
      <c r="EE51" s="23">
        <v>562</v>
      </c>
      <c r="EF51" s="23">
        <v>5252008</v>
      </c>
      <c r="EG51" s="23">
        <v>0</v>
      </c>
      <c r="EH51" s="23">
        <v>14958</v>
      </c>
      <c r="EI51" s="23">
        <v>0</v>
      </c>
      <c r="EJ51" s="23">
        <v>0</v>
      </c>
      <c r="EK51" s="23">
        <v>0</v>
      </c>
      <c r="EL51" s="23">
        <v>0</v>
      </c>
      <c r="EM51" s="23">
        <v>0</v>
      </c>
      <c r="EN51" s="23">
        <v>140178</v>
      </c>
      <c r="EO51" s="23">
        <v>0</v>
      </c>
      <c r="EP51" s="23">
        <v>5431922</v>
      </c>
      <c r="EQ51" s="23">
        <v>2738247</v>
      </c>
      <c r="ER51" s="23">
        <v>2693675</v>
      </c>
      <c r="ES51" s="23">
        <v>2693675</v>
      </c>
      <c r="ET51" s="23">
        <v>337506</v>
      </c>
      <c r="EU51" s="23">
        <v>2254</v>
      </c>
      <c r="EV51" s="23">
        <v>333242095</v>
      </c>
      <c r="EW51" s="23">
        <v>0</v>
      </c>
      <c r="EX51" s="23">
        <v>0</v>
      </c>
      <c r="EY51" s="23">
        <v>24778</v>
      </c>
      <c r="EZ51" s="23">
        <v>5266966</v>
      </c>
      <c r="FA51" s="23">
        <v>562</v>
      </c>
      <c r="FB51" s="23">
        <v>9371.83</v>
      </c>
      <c r="FC51" s="23">
        <v>200</v>
      </c>
      <c r="FD51" s="23">
        <v>9571.83</v>
      </c>
      <c r="FE51" s="23">
        <v>553</v>
      </c>
      <c r="FF51" s="23">
        <v>5293222</v>
      </c>
      <c r="FG51" s="23">
        <v>0</v>
      </c>
      <c r="FH51" s="23">
        <v>25128</v>
      </c>
      <c r="FI51" s="23">
        <v>0</v>
      </c>
      <c r="FJ51" s="23">
        <v>0</v>
      </c>
      <c r="FK51" s="23">
        <v>0</v>
      </c>
      <c r="FL51" s="23">
        <v>0</v>
      </c>
      <c r="FM51" s="23">
        <v>0</v>
      </c>
      <c r="FN51" s="23">
        <v>86146</v>
      </c>
      <c r="FO51" s="23">
        <v>0</v>
      </c>
      <c r="FP51" s="23">
        <v>5404496</v>
      </c>
      <c r="FQ51" s="23">
        <v>2972406</v>
      </c>
      <c r="FR51" s="23">
        <v>2432090</v>
      </c>
      <c r="FS51" s="23">
        <v>2432090</v>
      </c>
      <c r="FT51" s="23">
        <v>335521</v>
      </c>
      <c r="FU51" s="23">
        <v>141</v>
      </c>
      <c r="FV51" s="23">
        <v>325893454</v>
      </c>
      <c r="FW51" s="23">
        <v>0</v>
      </c>
      <c r="FX51" s="23">
        <v>0</v>
      </c>
      <c r="FY51" s="23">
        <v>0</v>
      </c>
    </row>
    <row r="52" spans="1:181" x14ac:dyDescent="0.3">
      <c r="A52" s="23">
        <v>777</v>
      </c>
      <c r="B52" s="23" t="s">
        <v>80</v>
      </c>
      <c r="C52" s="23">
        <v>26287437</v>
      </c>
      <c r="D52" s="23">
        <v>3623</v>
      </c>
      <c r="E52" s="23">
        <v>7255.71</v>
      </c>
      <c r="F52" s="23">
        <v>376.39</v>
      </c>
      <c r="G52" s="23">
        <v>7632.1</v>
      </c>
      <c r="H52" s="23">
        <v>3641</v>
      </c>
      <c r="I52" s="23">
        <v>27788476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27788476</v>
      </c>
      <c r="T52" s="23">
        <v>17813311</v>
      </c>
      <c r="U52" s="23">
        <v>9975165</v>
      </c>
      <c r="V52" s="23">
        <v>9975165</v>
      </c>
      <c r="W52" s="23">
        <v>2015444</v>
      </c>
      <c r="X52" s="23">
        <v>27978</v>
      </c>
      <c r="Y52" s="23">
        <v>1578105025</v>
      </c>
      <c r="Z52" s="23">
        <v>0</v>
      </c>
      <c r="AA52" s="23">
        <v>0</v>
      </c>
      <c r="AB52" s="23">
        <v>27788476</v>
      </c>
      <c r="AC52" s="23">
        <v>3641</v>
      </c>
      <c r="AD52" s="23">
        <v>7632.1</v>
      </c>
      <c r="AE52" s="23">
        <v>301.57</v>
      </c>
      <c r="AF52" s="23">
        <v>7933.67</v>
      </c>
      <c r="AG52" s="23">
        <v>3640</v>
      </c>
      <c r="AH52" s="23">
        <v>28878559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7934</v>
      </c>
      <c r="AQ52" s="23">
        <v>0</v>
      </c>
      <c r="AR52" s="23">
        <v>28886493</v>
      </c>
      <c r="AS52" s="23">
        <v>18946004</v>
      </c>
      <c r="AT52" s="23">
        <v>9940489</v>
      </c>
      <c r="AU52" s="23">
        <v>9940488</v>
      </c>
      <c r="AV52" s="23">
        <v>1978270</v>
      </c>
      <c r="AW52" s="23">
        <v>27328</v>
      </c>
      <c r="AX52" s="23">
        <v>1726778941</v>
      </c>
      <c r="AY52" s="23">
        <v>1</v>
      </c>
      <c r="AZ52" s="23">
        <v>0</v>
      </c>
      <c r="BA52" s="23">
        <v>28878559</v>
      </c>
      <c r="BB52" s="23">
        <v>3640</v>
      </c>
      <c r="BC52" s="23">
        <v>7933.67</v>
      </c>
      <c r="BD52" s="23">
        <v>466.33000000000004</v>
      </c>
      <c r="BE52" s="23">
        <v>8400</v>
      </c>
      <c r="BF52" s="23">
        <v>3629</v>
      </c>
      <c r="BG52" s="23">
        <v>30483600</v>
      </c>
      <c r="BH52" s="23">
        <v>0</v>
      </c>
      <c r="BI52" s="23">
        <v>4798050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67200</v>
      </c>
      <c r="BP52" s="23">
        <v>0</v>
      </c>
      <c r="BQ52" s="23">
        <v>35348850</v>
      </c>
      <c r="BR52" s="23">
        <v>19169010</v>
      </c>
      <c r="BS52" s="23">
        <v>16179840</v>
      </c>
      <c r="BT52" s="23">
        <v>16179840</v>
      </c>
      <c r="BU52" s="23">
        <v>134592</v>
      </c>
      <c r="BV52" s="23">
        <v>27833</v>
      </c>
      <c r="BW52" s="23">
        <v>1954839648</v>
      </c>
      <c r="BX52" s="23">
        <v>0</v>
      </c>
      <c r="BY52" s="23">
        <v>0</v>
      </c>
      <c r="BZ52" s="23">
        <v>35281650</v>
      </c>
      <c r="CA52" s="23">
        <v>3629</v>
      </c>
      <c r="CB52" s="23">
        <v>9722.14</v>
      </c>
      <c r="CC52" s="23">
        <v>264.12</v>
      </c>
      <c r="CD52" s="23">
        <v>9986.26</v>
      </c>
      <c r="CE52" s="23">
        <v>3618</v>
      </c>
      <c r="CF52" s="23">
        <v>36130289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109849</v>
      </c>
      <c r="CO52" s="23">
        <v>0</v>
      </c>
      <c r="CP52" s="23">
        <v>36240138</v>
      </c>
      <c r="CQ52" s="23">
        <v>18263672</v>
      </c>
      <c r="CR52" s="23">
        <v>17976466</v>
      </c>
      <c r="CS52" s="23">
        <v>17976466</v>
      </c>
      <c r="CT52" s="23">
        <v>79819</v>
      </c>
      <c r="CU52" s="23">
        <v>29460</v>
      </c>
      <c r="CV52" s="23">
        <v>2060112948</v>
      </c>
      <c r="CW52" s="23">
        <v>0</v>
      </c>
      <c r="CX52" s="23">
        <v>0</v>
      </c>
      <c r="CY52" s="23">
        <v>0</v>
      </c>
      <c r="CZ52" s="23">
        <v>36130289</v>
      </c>
      <c r="DA52" s="23">
        <v>3618</v>
      </c>
      <c r="DB52" s="23">
        <v>9986.26</v>
      </c>
      <c r="DC52" s="23">
        <v>274.68</v>
      </c>
      <c r="DD52" s="23">
        <v>10260.94</v>
      </c>
      <c r="DE52" s="23">
        <v>3613</v>
      </c>
      <c r="DF52" s="23">
        <v>37072776</v>
      </c>
      <c r="DG52" s="23">
        <v>0</v>
      </c>
      <c r="DH52" s="23">
        <v>0</v>
      </c>
      <c r="DI52" s="23">
        <v>0</v>
      </c>
      <c r="DJ52" s="23">
        <v>0</v>
      </c>
      <c r="DK52" s="23">
        <v>0</v>
      </c>
      <c r="DL52" s="23">
        <v>0</v>
      </c>
      <c r="DM52" s="23">
        <v>0</v>
      </c>
      <c r="DN52" s="23">
        <v>51305</v>
      </c>
      <c r="DO52" s="23">
        <v>0</v>
      </c>
      <c r="DP52" s="23">
        <v>37124081</v>
      </c>
      <c r="DQ52" s="23">
        <v>19206786</v>
      </c>
      <c r="DR52" s="23">
        <v>17917295</v>
      </c>
      <c r="DS52" s="23">
        <v>17917295</v>
      </c>
      <c r="DT52" s="23">
        <v>462735</v>
      </c>
      <c r="DU52" s="23">
        <v>28843</v>
      </c>
      <c r="DV52" s="23">
        <v>2109544357</v>
      </c>
      <c r="DW52" s="23">
        <v>0</v>
      </c>
      <c r="DX52" s="23">
        <v>0</v>
      </c>
      <c r="DY52" s="23">
        <v>0</v>
      </c>
      <c r="DZ52" s="23">
        <v>37072776</v>
      </c>
      <c r="EA52" s="23">
        <v>3613</v>
      </c>
      <c r="EB52" s="23">
        <v>10260.94</v>
      </c>
      <c r="EC52" s="23">
        <v>200</v>
      </c>
      <c r="ED52" s="23">
        <v>10460.94</v>
      </c>
      <c r="EE52" s="23">
        <v>3604</v>
      </c>
      <c r="EF52" s="23">
        <v>37701228</v>
      </c>
      <c r="EG52" s="23">
        <v>0</v>
      </c>
      <c r="EH52" s="23">
        <v>0</v>
      </c>
      <c r="EI52" s="23">
        <v>0</v>
      </c>
      <c r="EJ52" s="23">
        <v>0</v>
      </c>
      <c r="EK52" s="23">
        <v>0</v>
      </c>
      <c r="EL52" s="23">
        <v>0</v>
      </c>
      <c r="EM52" s="23">
        <v>0</v>
      </c>
      <c r="EN52" s="23">
        <v>94148</v>
      </c>
      <c r="EO52" s="23">
        <v>0</v>
      </c>
      <c r="EP52" s="23">
        <v>37795376</v>
      </c>
      <c r="EQ52" s="23">
        <v>18306951</v>
      </c>
      <c r="ER52" s="23">
        <v>19488425</v>
      </c>
      <c r="ES52" s="23">
        <v>18571579</v>
      </c>
      <c r="ET52" s="23">
        <v>475621</v>
      </c>
      <c r="EU52" s="23">
        <v>26189</v>
      </c>
      <c r="EV52" s="23">
        <v>2100653595</v>
      </c>
      <c r="EW52" s="23">
        <v>916846</v>
      </c>
      <c r="EX52" s="23">
        <v>0</v>
      </c>
      <c r="EY52" s="23">
        <v>0</v>
      </c>
      <c r="EZ52" s="23">
        <v>36878530</v>
      </c>
      <c r="FA52" s="23">
        <v>3604</v>
      </c>
      <c r="FB52" s="23">
        <v>10232.67</v>
      </c>
      <c r="FC52" s="23">
        <v>200</v>
      </c>
      <c r="FD52" s="23">
        <v>10432.67</v>
      </c>
      <c r="FE52" s="23">
        <v>3567</v>
      </c>
      <c r="FF52" s="23">
        <v>37213334</v>
      </c>
      <c r="FG52" s="23">
        <v>822698</v>
      </c>
      <c r="FH52" s="23">
        <v>-62087</v>
      </c>
      <c r="FI52" s="23">
        <v>0</v>
      </c>
      <c r="FJ52" s="23">
        <v>0</v>
      </c>
      <c r="FK52" s="23">
        <v>0</v>
      </c>
      <c r="FL52" s="23">
        <v>0</v>
      </c>
      <c r="FM52" s="23">
        <v>0</v>
      </c>
      <c r="FN52" s="23">
        <v>386009</v>
      </c>
      <c r="FO52" s="23">
        <v>0</v>
      </c>
      <c r="FP52" s="23">
        <v>38359954</v>
      </c>
      <c r="FQ52" s="23">
        <v>17919397</v>
      </c>
      <c r="FR52" s="23">
        <v>20440557</v>
      </c>
      <c r="FS52" s="23">
        <v>19180351</v>
      </c>
      <c r="FT52" s="23">
        <v>496934</v>
      </c>
      <c r="FU52" s="23">
        <v>23182</v>
      </c>
      <c r="FV52" s="23">
        <v>2014077707</v>
      </c>
      <c r="FW52" s="23">
        <v>1260206</v>
      </c>
      <c r="FX52" s="23">
        <v>0</v>
      </c>
      <c r="FY52" s="23">
        <v>0</v>
      </c>
    </row>
    <row r="53" spans="1:181" x14ac:dyDescent="0.3">
      <c r="A53" s="23">
        <v>840</v>
      </c>
      <c r="B53" s="23" t="s">
        <v>81</v>
      </c>
      <c r="C53" s="23">
        <v>1935104</v>
      </c>
      <c r="D53" s="23">
        <v>210</v>
      </c>
      <c r="E53" s="23">
        <v>9214.7800000000007</v>
      </c>
      <c r="F53" s="23">
        <v>241.01</v>
      </c>
      <c r="G53" s="23">
        <v>9455.7900000000009</v>
      </c>
      <c r="H53" s="23">
        <v>200</v>
      </c>
      <c r="I53" s="23">
        <v>1891158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130000</v>
      </c>
      <c r="Q53" s="23">
        <v>75646</v>
      </c>
      <c r="R53" s="23">
        <v>0</v>
      </c>
      <c r="S53" s="23">
        <v>2096804</v>
      </c>
      <c r="T53" s="23">
        <v>755602</v>
      </c>
      <c r="U53" s="23">
        <v>1341202</v>
      </c>
      <c r="V53" s="23">
        <v>1341202</v>
      </c>
      <c r="W53" s="23">
        <v>4000</v>
      </c>
      <c r="X53" s="23">
        <v>226</v>
      </c>
      <c r="Y53" s="23">
        <v>100762638</v>
      </c>
      <c r="Z53" s="23">
        <v>0</v>
      </c>
      <c r="AA53" s="23">
        <v>0</v>
      </c>
      <c r="AB53" s="23">
        <v>1891158</v>
      </c>
      <c r="AC53" s="23">
        <v>200</v>
      </c>
      <c r="AD53" s="23">
        <v>9455.7900000000009</v>
      </c>
      <c r="AE53" s="23">
        <v>248.48</v>
      </c>
      <c r="AF53" s="23">
        <v>9704.27</v>
      </c>
      <c r="AG53" s="23">
        <v>191</v>
      </c>
      <c r="AH53" s="23">
        <v>1853516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67930</v>
      </c>
      <c r="AQ53" s="23">
        <v>0</v>
      </c>
      <c r="AR53" s="23">
        <v>1921446</v>
      </c>
      <c r="AS53" s="23">
        <v>828377</v>
      </c>
      <c r="AT53" s="23">
        <v>1093069</v>
      </c>
      <c r="AU53" s="23">
        <v>1093069</v>
      </c>
      <c r="AV53" s="23">
        <v>5000</v>
      </c>
      <c r="AW53" s="23">
        <v>174</v>
      </c>
      <c r="AX53" s="23">
        <v>113426269</v>
      </c>
      <c r="AY53" s="23">
        <v>0</v>
      </c>
      <c r="AZ53" s="23">
        <v>0</v>
      </c>
      <c r="BA53" s="23">
        <v>1853516</v>
      </c>
      <c r="BB53" s="23">
        <v>191</v>
      </c>
      <c r="BC53" s="23">
        <v>9704.27</v>
      </c>
      <c r="BD53" s="23">
        <v>256.93</v>
      </c>
      <c r="BE53" s="23">
        <v>9961.2000000000007</v>
      </c>
      <c r="BF53" s="23">
        <v>189</v>
      </c>
      <c r="BG53" s="23">
        <v>1882667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19922</v>
      </c>
      <c r="BP53" s="23">
        <v>0</v>
      </c>
      <c r="BQ53" s="23">
        <v>1902589</v>
      </c>
      <c r="BR53" s="23">
        <v>732919</v>
      </c>
      <c r="BS53" s="23">
        <v>1169670</v>
      </c>
      <c r="BT53" s="23">
        <v>1169670</v>
      </c>
      <c r="BU53" s="23">
        <v>6000</v>
      </c>
      <c r="BV53" s="23">
        <v>250</v>
      </c>
      <c r="BW53" s="23">
        <v>120750753</v>
      </c>
      <c r="BX53" s="23">
        <v>0</v>
      </c>
      <c r="BY53" s="23">
        <v>0</v>
      </c>
      <c r="BZ53" s="23">
        <v>1882667</v>
      </c>
      <c r="CA53" s="23">
        <v>189</v>
      </c>
      <c r="CB53" s="23">
        <v>9961.2000000000007</v>
      </c>
      <c r="CC53" s="23">
        <v>264.12</v>
      </c>
      <c r="CD53" s="23">
        <v>10225.320000000002</v>
      </c>
      <c r="CE53" s="23">
        <v>185</v>
      </c>
      <c r="CF53" s="23">
        <v>1891684</v>
      </c>
      <c r="CG53" s="23">
        <v>0</v>
      </c>
      <c r="CH53" s="23">
        <v>0</v>
      </c>
      <c r="CI53" s="23">
        <v>0</v>
      </c>
      <c r="CJ53" s="23">
        <v>0</v>
      </c>
      <c r="CK53" s="23">
        <v>0</v>
      </c>
      <c r="CL53" s="23">
        <v>0</v>
      </c>
      <c r="CM53" s="23">
        <v>0</v>
      </c>
      <c r="CN53" s="23">
        <v>40901</v>
      </c>
      <c r="CO53" s="23">
        <v>0</v>
      </c>
      <c r="CP53" s="23">
        <v>1932585</v>
      </c>
      <c r="CQ53" s="23">
        <v>811091</v>
      </c>
      <c r="CR53" s="23">
        <v>1121494</v>
      </c>
      <c r="CS53" s="23">
        <v>1121495</v>
      </c>
      <c r="CT53" s="23">
        <v>6000</v>
      </c>
      <c r="CU53" s="23">
        <v>280</v>
      </c>
      <c r="CV53" s="23">
        <v>114919208</v>
      </c>
      <c r="CW53" s="23">
        <v>0</v>
      </c>
      <c r="CX53" s="23">
        <v>1</v>
      </c>
      <c r="CY53" s="23">
        <v>0</v>
      </c>
      <c r="CZ53" s="23">
        <v>1891684</v>
      </c>
      <c r="DA53" s="23">
        <v>185</v>
      </c>
      <c r="DB53" s="23">
        <v>10225.32</v>
      </c>
      <c r="DC53" s="23">
        <v>274.68</v>
      </c>
      <c r="DD53" s="23">
        <v>10500</v>
      </c>
      <c r="DE53" s="23">
        <v>183</v>
      </c>
      <c r="DF53" s="23">
        <v>1921500</v>
      </c>
      <c r="DG53" s="23">
        <v>0</v>
      </c>
      <c r="DH53" s="23">
        <v>0</v>
      </c>
      <c r="DI53" s="23">
        <v>0</v>
      </c>
      <c r="DJ53" s="23">
        <v>0</v>
      </c>
      <c r="DK53" s="23">
        <v>0</v>
      </c>
      <c r="DL53" s="23">
        <v>0</v>
      </c>
      <c r="DM53" s="23">
        <v>0</v>
      </c>
      <c r="DN53" s="23">
        <v>21000</v>
      </c>
      <c r="DO53" s="23">
        <v>0</v>
      </c>
      <c r="DP53" s="23">
        <v>1942500</v>
      </c>
      <c r="DQ53" s="23">
        <v>859216</v>
      </c>
      <c r="DR53" s="23">
        <v>1083284</v>
      </c>
      <c r="DS53" s="23">
        <v>1083284</v>
      </c>
      <c r="DT53" s="23">
        <v>10000</v>
      </c>
      <c r="DU53" s="23">
        <v>179</v>
      </c>
      <c r="DV53" s="23">
        <v>119369115</v>
      </c>
      <c r="DW53" s="23">
        <v>0</v>
      </c>
      <c r="DX53" s="23">
        <v>0</v>
      </c>
      <c r="DY53" s="23">
        <v>0</v>
      </c>
      <c r="DZ53" s="23">
        <v>1921500</v>
      </c>
      <c r="EA53" s="23">
        <v>183</v>
      </c>
      <c r="EB53" s="23">
        <v>10500</v>
      </c>
      <c r="EC53" s="23">
        <v>200</v>
      </c>
      <c r="ED53" s="23">
        <v>10700</v>
      </c>
      <c r="EE53" s="23">
        <v>183</v>
      </c>
      <c r="EF53" s="23">
        <v>1958100</v>
      </c>
      <c r="EG53" s="23">
        <v>0</v>
      </c>
      <c r="EH53" s="23">
        <v>0</v>
      </c>
      <c r="EI53" s="23">
        <v>0</v>
      </c>
      <c r="EJ53" s="23">
        <v>0</v>
      </c>
      <c r="EK53" s="23">
        <v>0</v>
      </c>
      <c r="EL53" s="23">
        <v>0</v>
      </c>
      <c r="EM53" s="23">
        <v>0</v>
      </c>
      <c r="EN53" s="23">
        <v>0</v>
      </c>
      <c r="EO53" s="23">
        <v>0</v>
      </c>
      <c r="EP53" s="23">
        <v>1958100</v>
      </c>
      <c r="EQ53" s="23">
        <v>798802</v>
      </c>
      <c r="ER53" s="23">
        <v>1159298</v>
      </c>
      <c r="ES53" s="23">
        <v>1159298</v>
      </c>
      <c r="ET53" s="23">
        <v>10000</v>
      </c>
      <c r="EU53" s="23">
        <v>122</v>
      </c>
      <c r="EV53" s="23">
        <v>117291829</v>
      </c>
      <c r="EW53" s="23">
        <v>0</v>
      </c>
      <c r="EX53" s="23">
        <v>0</v>
      </c>
      <c r="EY53" s="23">
        <v>0</v>
      </c>
      <c r="EZ53" s="23">
        <v>1958100</v>
      </c>
      <c r="FA53" s="23">
        <v>183</v>
      </c>
      <c r="FB53" s="23">
        <v>10700</v>
      </c>
      <c r="FC53" s="23">
        <v>200</v>
      </c>
      <c r="FD53" s="23">
        <v>10900</v>
      </c>
      <c r="FE53" s="23">
        <v>190</v>
      </c>
      <c r="FF53" s="23">
        <v>2071000</v>
      </c>
      <c r="FG53" s="23">
        <v>0</v>
      </c>
      <c r="FH53" s="23">
        <v>0</v>
      </c>
      <c r="FI53" s="23">
        <v>0</v>
      </c>
      <c r="FJ53" s="23">
        <v>0</v>
      </c>
      <c r="FK53" s="23">
        <v>0</v>
      </c>
      <c r="FL53" s="23">
        <v>0</v>
      </c>
      <c r="FM53" s="23">
        <v>0</v>
      </c>
      <c r="FN53" s="23">
        <v>0</v>
      </c>
      <c r="FO53" s="23">
        <v>0</v>
      </c>
      <c r="FP53" s="23">
        <v>2071000</v>
      </c>
      <c r="FQ53" s="23">
        <v>940884</v>
      </c>
      <c r="FR53" s="23">
        <v>1130116</v>
      </c>
      <c r="FS53" s="23">
        <v>1130116</v>
      </c>
      <c r="FT53" s="23">
        <v>10000</v>
      </c>
      <c r="FU53" s="23">
        <v>86</v>
      </c>
      <c r="FV53" s="23">
        <v>115291812</v>
      </c>
      <c r="FW53" s="23">
        <v>0</v>
      </c>
      <c r="FX53" s="23">
        <v>0</v>
      </c>
      <c r="FY53" s="23">
        <v>0</v>
      </c>
    </row>
    <row r="54" spans="1:181" x14ac:dyDescent="0.3">
      <c r="A54" s="23">
        <v>870</v>
      </c>
      <c r="B54" s="23" t="s">
        <v>82</v>
      </c>
      <c r="C54" s="23">
        <v>6561041</v>
      </c>
      <c r="D54" s="23">
        <v>891</v>
      </c>
      <c r="E54" s="23">
        <v>7363.68</v>
      </c>
      <c r="F54" s="23">
        <v>436.32</v>
      </c>
      <c r="G54" s="23">
        <v>7800</v>
      </c>
      <c r="H54" s="23">
        <v>880</v>
      </c>
      <c r="I54" s="23">
        <v>6864000</v>
      </c>
      <c r="J54" s="23">
        <v>119684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62400</v>
      </c>
      <c r="R54" s="23">
        <v>0</v>
      </c>
      <c r="S54" s="23">
        <v>7046084</v>
      </c>
      <c r="T54" s="23">
        <v>5553879</v>
      </c>
      <c r="U54" s="23">
        <v>1492205</v>
      </c>
      <c r="V54" s="23">
        <v>1311719</v>
      </c>
      <c r="W54" s="23">
        <v>244500</v>
      </c>
      <c r="X54" s="23">
        <v>1101</v>
      </c>
      <c r="Y54" s="23">
        <v>222341888</v>
      </c>
      <c r="Z54" s="23">
        <v>180486</v>
      </c>
      <c r="AA54" s="23">
        <v>0</v>
      </c>
      <c r="AB54" s="23">
        <v>6865598</v>
      </c>
      <c r="AC54" s="23">
        <v>880</v>
      </c>
      <c r="AD54" s="23">
        <v>7801.82</v>
      </c>
      <c r="AE54" s="23">
        <v>298.18</v>
      </c>
      <c r="AF54" s="23">
        <v>8100</v>
      </c>
      <c r="AG54" s="23">
        <v>868</v>
      </c>
      <c r="AH54" s="23">
        <v>7030800</v>
      </c>
      <c r="AI54" s="23">
        <v>118086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72900</v>
      </c>
      <c r="AQ54" s="23">
        <v>0</v>
      </c>
      <c r="AR54" s="23">
        <v>7221786</v>
      </c>
      <c r="AS54" s="23">
        <v>5422487</v>
      </c>
      <c r="AT54" s="23">
        <v>1799299</v>
      </c>
      <c r="AU54" s="23">
        <v>1389996</v>
      </c>
      <c r="AV54" s="23">
        <v>244701</v>
      </c>
      <c r="AW54" s="23">
        <v>1755</v>
      </c>
      <c r="AX54" s="23">
        <v>234996066</v>
      </c>
      <c r="AY54" s="23">
        <v>409303</v>
      </c>
      <c r="AZ54" s="23">
        <v>0</v>
      </c>
      <c r="BA54" s="23">
        <v>6812483</v>
      </c>
      <c r="BB54" s="23">
        <v>868</v>
      </c>
      <c r="BC54" s="23">
        <v>7848.48</v>
      </c>
      <c r="BD54" s="23">
        <v>551.52</v>
      </c>
      <c r="BE54" s="23">
        <v>8400</v>
      </c>
      <c r="BF54" s="23">
        <v>868</v>
      </c>
      <c r="BG54" s="23">
        <v>7291200</v>
      </c>
      <c r="BH54" s="23">
        <v>336403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7627603</v>
      </c>
      <c r="BR54" s="23">
        <v>5506779</v>
      </c>
      <c r="BS54" s="23">
        <v>2120824</v>
      </c>
      <c r="BT54" s="23">
        <v>1444611</v>
      </c>
      <c r="BU54" s="23">
        <v>244636</v>
      </c>
      <c r="BV54" s="23">
        <v>2352</v>
      </c>
      <c r="BW54" s="23">
        <v>259589160</v>
      </c>
      <c r="BX54" s="23">
        <v>676213</v>
      </c>
      <c r="BY54" s="23">
        <v>0</v>
      </c>
      <c r="BZ54" s="23">
        <v>6951390</v>
      </c>
      <c r="CA54" s="23">
        <v>868</v>
      </c>
      <c r="CB54" s="23">
        <v>8008.51</v>
      </c>
      <c r="CC54" s="23">
        <v>691.49</v>
      </c>
      <c r="CD54" s="23">
        <v>8700</v>
      </c>
      <c r="CE54" s="23">
        <v>869</v>
      </c>
      <c r="CF54" s="23">
        <v>7560300</v>
      </c>
      <c r="CG54" s="23">
        <v>676213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8236513</v>
      </c>
      <c r="CQ54" s="23">
        <v>5844432</v>
      </c>
      <c r="CR54" s="23">
        <v>2392081</v>
      </c>
      <c r="CS54" s="23">
        <v>1566383</v>
      </c>
      <c r="CT54" s="23">
        <v>244781</v>
      </c>
      <c r="CU54" s="23">
        <v>2698</v>
      </c>
      <c r="CV54" s="23">
        <v>275324940</v>
      </c>
      <c r="CW54" s="23">
        <v>825698</v>
      </c>
      <c r="CX54" s="23">
        <v>0</v>
      </c>
      <c r="CY54" s="23">
        <v>0</v>
      </c>
      <c r="CZ54" s="23">
        <v>7410815</v>
      </c>
      <c r="DA54" s="23">
        <v>869</v>
      </c>
      <c r="DB54" s="23">
        <v>8527.98</v>
      </c>
      <c r="DC54" s="23">
        <v>472.02</v>
      </c>
      <c r="DD54" s="23">
        <v>9000</v>
      </c>
      <c r="DE54" s="23">
        <v>873</v>
      </c>
      <c r="DF54" s="23">
        <v>7857000</v>
      </c>
      <c r="DG54" s="23">
        <v>825698</v>
      </c>
      <c r="DH54" s="23">
        <v>0</v>
      </c>
      <c r="DI54" s="23">
        <v>0</v>
      </c>
      <c r="DJ54" s="23">
        <v>0</v>
      </c>
      <c r="DK54" s="23">
        <v>0</v>
      </c>
      <c r="DL54" s="23">
        <v>0</v>
      </c>
      <c r="DM54" s="23">
        <v>0</v>
      </c>
      <c r="DN54" s="23">
        <v>0</v>
      </c>
      <c r="DO54" s="23">
        <v>0</v>
      </c>
      <c r="DP54" s="23">
        <v>8682698</v>
      </c>
      <c r="DQ54" s="23">
        <v>5692526</v>
      </c>
      <c r="DR54" s="23">
        <v>2990172</v>
      </c>
      <c r="DS54" s="23">
        <v>1617532</v>
      </c>
      <c r="DT54" s="23">
        <v>264963</v>
      </c>
      <c r="DU54" s="23">
        <v>1520</v>
      </c>
      <c r="DV54" s="23">
        <v>298077610</v>
      </c>
      <c r="DW54" s="23">
        <v>1372640</v>
      </c>
      <c r="DX54" s="23">
        <v>0</v>
      </c>
      <c r="DY54" s="23">
        <v>0</v>
      </c>
      <c r="DZ54" s="23">
        <v>7310058</v>
      </c>
      <c r="EA54" s="23">
        <v>873</v>
      </c>
      <c r="EB54" s="23">
        <v>8373.49</v>
      </c>
      <c r="EC54" s="23">
        <v>626.51</v>
      </c>
      <c r="ED54" s="23">
        <v>9000</v>
      </c>
      <c r="EE54" s="23">
        <v>874</v>
      </c>
      <c r="EF54" s="23">
        <v>7866000</v>
      </c>
      <c r="EG54" s="23">
        <v>1372640</v>
      </c>
      <c r="EH54" s="23">
        <v>9467</v>
      </c>
      <c r="EI54" s="23">
        <v>0</v>
      </c>
      <c r="EJ54" s="23">
        <v>0</v>
      </c>
      <c r="EK54" s="23">
        <v>0</v>
      </c>
      <c r="EL54" s="23">
        <v>0</v>
      </c>
      <c r="EM54" s="23">
        <v>0</v>
      </c>
      <c r="EN54" s="23">
        <v>0</v>
      </c>
      <c r="EO54" s="23">
        <v>0</v>
      </c>
      <c r="EP54" s="23">
        <v>9248107</v>
      </c>
      <c r="EQ54" s="23">
        <v>5918533</v>
      </c>
      <c r="ER54" s="23">
        <v>3329574</v>
      </c>
      <c r="ES54" s="23">
        <v>1806714</v>
      </c>
      <c r="ET54" s="23">
        <v>264500</v>
      </c>
      <c r="EU54" s="23">
        <v>1357</v>
      </c>
      <c r="EV54" s="23">
        <v>304016974</v>
      </c>
      <c r="EW54" s="23">
        <v>1522860</v>
      </c>
      <c r="EX54" s="23">
        <v>0</v>
      </c>
      <c r="EY54" s="23">
        <v>0</v>
      </c>
      <c r="EZ54" s="23">
        <v>7725247</v>
      </c>
      <c r="FA54" s="23">
        <v>874</v>
      </c>
      <c r="FB54" s="23">
        <v>8838.9599999999991</v>
      </c>
      <c r="FC54" s="23">
        <v>200</v>
      </c>
      <c r="FD54" s="23">
        <v>9038.9599999999991</v>
      </c>
      <c r="FE54" s="23">
        <v>881</v>
      </c>
      <c r="FF54" s="23">
        <v>7963324</v>
      </c>
      <c r="FG54" s="23">
        <v>1522860</v>
      </c>
      <c r="FH54" s="23">
        <v>4107</v>
      </c>
      <c r="FI54" s="23">
        <v>0</v>
      </c>
      <c r="FJ54" s="23">
        <v>0</v>
      </c>
      <c r="FK54" s="23">
        <v>0</v>
      </c>
      <c r="FL54" s="23">
        <v>0</v>
      </c>
      <c r="FM54" s="23">
        <v>0</v>
      </c>
      <c r="FN54" s="23">
        <v>0</v>
      </c>
      <c r="FO54" s="23">
        <v>0</v>
      </c>
      <c r="FP54" s="23">
        <v>9490291</v>
      </c>
      <c r="FQ54" s="23">
        <v>5841679</v>
      </c>
      <c r="FR54" s="23">
        <v>3648612</v>
      </c>
      <c r="FS54" s="23">
        <v>1885638</v>
      </c>
      <c r="FT54" s="23">
        <v>268449</v>
      </c>
      <c r="FU54" s="23">
        <v>1436</v>
      </c>
      <c r="FV54" s="23">
        <v>301886849</v>
      </c>
      <c r="FW54" s="23">
        <v>1762974</v>
      </c>
      <c r="FX54" s="23">
        <v>0</v>
      </c>
      <c r="FY54" s="23">
        <v>0</v>
      </c>
    </row>
    <row r="55" spans="1:181" x14ac:dyDescent="0.3">
      <c r="A55" s="23">
        <v>882</v>
      </c>
      <c r="B55" s="23" t="s">
        <v>83</v>
      </c>
      <c r="C55" s="23">
        <v>3839357</v>
      </c>
      <c r="D55" s="23">
        <v>479</v>
      </c>
      <c r="E55" s="23">
        <v>8015.36</v>
      </c>
      <c r="F55" s="23">
        <v>241.01</v>
      </c>
      <c r="G55" s="23">
        <v>8256.369999999999</v>
      </c>
      <c r="H55" s="23">
        <v>459</v>
      </c>
      <c r="I55" s="23">
        <v>3789674</v>
      </c>
      <c r="J55" s="23">
        <v>0</v>
      </c>
      <c r="K55" s="23">
        <v>26013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123846</v>
      </c>
      <c r="R55" s="23">
        <v>0</v>
      </c>
      <c r="S55" s="23">
        <v>3939533</v>
      </c>
      <c r="T55" s="23">
        <v>2751459</v>
      </c>
      <c r="U55" s="23">
        <v>1188074</v>
      </c>
      <c r="V55" s="23">
        <v>1188184</v>
      </c>
      <c r="W55" s="23">
        <v>140872</v>
      </c>
      <c r="X55" s="23">
        <v>1178</v>
      </c>
      <c r="Y55" s="23">
        <v>137274465</v>
      </c>
      <c r="Z55" s="23">
        <v>0</v>
      </c>
      <c r="AA55" s="23">
        <v>110</v>
      </c>
      <c r="AB55" s="23">
        <v>3815687</v>
      </c>
      <c r="AC55" s="23">
        <v>459</v>
      </c>
      <c r="AD55" s="23">
        <v>8313.0400000000009</v>
      </c>
      <c r="AE55" s="23">
        <v>248.48</v>
      </c>
      <c r="AF55" s="23">
        <v>8561.52</v>
      </c>
      <c r="AG55" s="23">
        <v>453</v>
      </c>
      <c r="AH55" s="23">
        <v>3878369</v>
      </c>
      <c r="AI55" s="23">
        <v>0</v>
      </c>
      <c r="AJ55" s="23">
        <v>15959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42808</v>
      </c>
      <c r="AQ55" s="23">
        <v>0</v>
      </c>
      <c r="AR55" s="23">
        <v>3937136</v>
      </c>
      <c r="AS55" s="23">
        <v>2803754</v>
      </c>
      <c r="AT55" s="23">
        <v>1133382</v>
      </c>
      <c r="AU55" s="23">
        <v>1130818</v>
      </c>
      <c r="AV55" s="23">
        <v>124420</v>
      </c>
      <c r="AW55" s="23">
        <v>1727</v>
      </c>
      <c r="AX55" s="23">
        <v>168435869</v>
      </c>
      <c r="AY55" s="23">
        <v>2564</v>
      </c>
      <c r="AZ55" s="23">
        <v>0</v>
      </c>
      <c r="BA55" s="23">
        <v>3894328</v>
      </c>
      <c r="BB55" s="23">
        <v>453</v>
      </c>
      <c r="BC55" s="23">
        <v>8596.75</v>
      </c>
      <c r="BD55" s="23">
        <v>256.93</v>
      </c>
      <c r="BE55" s="23">
        <v>8853.68</v>
      </c>
      <c r="BF55" s="23">
        <v>438</v>
      </c>
      <c r="BG55" s="23">
        <v>3877912</v>
      </c>
      <c r="BH55" s="23">
        <v>0</v>
      </c>
      <c r="BI55" s="23">
        <v>17204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97390</v>
      </c>
      <c r="BP55" s="23">
        <v>0</v>
      </c>
      <c r="BQ55" s="23">
        <v>3992506</v>
      </c>
      <c r="BR55" s="23">
        <v>2582184</v>
      </c>
      <c r="BS55" s="23">
        <v>1410322</v>
      </c>
      <c r="BT55" s="23">
        <v>1413941</v>
      </c>
      <c r="BU55" s="23">
        <v>119545</v>
      </c>
      <c r="BV55" s="23">
        <v>3619</v>
      </c>
      <c r="BW55" s="23">
        <v>177222448</v>
      </c>
      <c r="BX55" s="23">
        <v>0</v>
      </c>
      <c r="BY55" s="23">
        <v>3619</v>
      </c>
      <c r="BZ55" s="23">
        <v>3895116</v>
      </c>
      <c r="CA55" s="23">
        <v>438</v>
      </c>
      <c r="CB55" s="23">
        <v>8892.9599999999991</v>
      </c>
      <c r="CC55" s="23">
        <v>264.12</v>
      </c>
      <c r="CD55" s="23">
        <v>9157.08</v>
      </c>
      <c r="CE55" s="23">
        <v>436</v>
      </c>
      <c r="CF55" s="23">
        <v>3992487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18314</v>
      </c>
      <c r="CO55" s="23">
        <v>0</v>
      </c>
      <c r="CP55" s="23">
        <v>4010801</v>
      </c>
      <c r="CQ55" s="23">
        <v>2595091</v>
      </c>
      <c r="CR55" s="23">
        <v>1415710</v>
      </c>
      <c r="CS55" s="23">
        <v>1415710</v>
      </c>
      <c r="CT55" s="23">
        <v>119470</v>
      </c>
      <c r="CU55" s="23">
        <v>2826</v>
      </c>
      <c r="CV55" s="23">
        <v>187789945</v>
      </c>
      <c r="CW55" s="23">
        <v>0</v>
      </c>
      <c r="CX55" s="23">
        <v>0</v>
      </c>
      <c r="CY55" s="23">
        <v>0</v>
      </c>
      <c r="CZ55" s="23">
        <v>3992487</v>
      </c>
      <c r="DA55" s="23">
        <v>436</v>
      </c>
      <c r="DB55" s="23">
        <v>9157.08</v>
      </c>
      <c r="DC55" s="23">
        <v>274.68</v>
      </c>
      <c r="DD55" s="23">
        <v>9431.76</v>
      </c>
      <c r="DE55" s="23">
        <v>443</v>
      </c>
      <c r="DF55" s="23">
        <v>4178270</v>
      </c>
      <c r="DG55" s="23">
        <v>0</v>
      </c>
      <c r="DH55" s="23">
        <v>38382</v>
      </c>
      <c r="DI55" s="23">
        <v>0</v>
      </c>
      <c r="DJ55" s="23">
        <v>0</v>
      </c>
      <c r="DK55" s="23">
        <v>0</v>
      </c>
      <c r="DL55" s="23">
        <v>0</v>
      </c>
      <c r="DM55" s="23">
        <v>0</v>
      </c>
      <c r="DN55" s="23">
        <v>0</v>
      </c>
      <c r="DO55" s="23">
        <v>0</v>
      </c>
      <c r="DP55" s="23">
        <v>4216652</v>
      </c>
      <c r="DQ55" s="23">
        <v>2749092</v>
      </c>
      <c r="DR55" s="23">
        <v>1467560</v>
      </c>
      <c r="DS55" s="23">
        <v>1448696</v>
      </c>
      <c r="DT55" s="23">
        <v>123913</v>
      </c>
      <c r="DU55" s="23">
        <v>2853</v>
      </c>
      <c r="DV55" s="23">
        <v>204494843</v>
      </c>
      <c r="DW55" s="23">
        <v>18864</v>
      </c>
      <c r="DX55" s="23">
        <v>0</v>
      </c>
      <c r="DY55" s="23">
        <v>0</v>
      </c>
      <c r="DZ55" s="23">
        <v>4197788</v>
      </c>
      <c r="EA55" s="23">
        <v>443</v>
      </c>
      <c r="EB55" s="23">
        <v>9475.82</v>
      </c>
      <c r="EC55" s="23">
        <v>200</v>
      </c>
      <c r="ED55" s="23">
        <v>9675.82</v>
      </c>
      <c r="EE55" s="23">
        <v>448</v>
      </c>
      <c r="EF55" s="23">
        <v>4334767</v>
      </c>
      <c r="EG55" s="23">
        <v>18864</v>
      </c>
      <c r="EH55" s="23">
        <v>0</v>
      </c>
      <c r="EI55" s="23">
        <v>0</v>
      </c>
      <c r="EJ55" s="23">
        <v>0</v>
      </c>
      <c r="EK55" s="23">
        <v>0</v>
      </c>
      <c r="EL55" s="23">
        <v>0</v>
      </c>
      <c r="EM55" s="23">
        <v>0</v>
      </c>
      <c r="EN55" s="23">
        <v>0</v>
      </c>
      <c r="EO55" s="23">
        <v>0</v>
      </c>
      <c r="EP55" s="23">
        <v>4353631</v>
      </c>
      <c r="EQ55" s="23">
        <v>2722343</v>
      </c>
      <c r="ER55" s="23">
        <v>1631288</v>
      </c>
      <c r="ES55" s="23">
        <v>1631288</v>
      </c>
      <c r="ET55" s="23">
        <v>117990</v>
      </c>
      <c r="EU55" s="23">
        <v>2493</v>
      </c>
      <c r="EV55" s="23">
        <v>206731764</v>
      </c>
      <c r="EW55" s="23">
        <v>0</v>
      </c>
      <c r="EX55" s="23">
        <v>0</v>
      </c>
      <c r="EY55" s="23">
        <v>0</v>
      </c>
      <c r="EZ55" s="23">
        <v>4353631</v>
      </c>
      <c r="FA55" s="23">
        <v>448</v>
      </c>
      <c r="FB55" s="23">
        <v>9717.93</v>
      </c>
      <c r="FC55" s="23">
        <v>200</v>
      </c>
      <c r="FD55" s="23">
        <v>9917.93</v>
      </c>
      <c r="FE55" s="23">
        <v>447</v>
      </c>
      <c r="FF55" s="23">
        <v>4433315</v>
      </c>
      <c r="FG55" s="23">
        <v>0</v>
      </c>
      <c r="FH55" s="23">
        <v>0</v>
      </c>
      <c r="FI55" s="23">
        <v>0</v>
      </c>
      <c r="FJ55" s="23">
        <v>0</v>
      </c>
      <c r="FK55" s="23">
        <v>0</v>
      </c>
      <c r="FL55" s="23">
        <v>0</v>
      </c>
      <c r="FM55" s="23">
        <v>0</v>
      </c>
      <c r="FN55" s="23">
        <v>9918</v>
      </c>
      <c r="FO55" s="23">
        <v>0</v>
      </c>
      <c r="FP55" s="23">
        <v>4443233</v>
      </c>
      <c r="FQ55" s="23">
        <v>2571335</v>
      </c>
      <c r="FR55" s="23">
        <v>1871898</v>
      </c>
      <c r="FS55" s="23">
        <v>1871898</v>
      </c>
      <c r="FT55" s="23">
        <v>125000</v>
      </c>
      <c r="FU55" s="23">
        <v>7397</v>
      </c>
      <c r="FV55" s="23">
        <v>201671767</v>
      </c>
      <c r="FW55" s="23">
        <v>0</v>
      </c>
      <c r="FX55" s="23">
        <v>0</v>
      </c>
      <c r="FY55" s="23">
        <v>0</v>
      </c>
    </row>
    <row r="56" spans="1:181" x14ac:dyDescent="0.3">
      <c r="A56" s="23">
        <v>896</v>
      </c>
      <c r="B56" s="23" t="s">
        <v>84</v>
      </c>
      <c r="C56" s="23">
        <v>7909996</v>
      </c>
      <c r="D56" s="23">
        <v>977</v>
      </c>
      <c r="E56" s="23">
        <v>8096.21</v>
      </c>
      <c r="F56" s="23">
        <v>241.01</v>
      </c>
      <c r="G56" s="23">
        <v>8337.2199999999993</v>
      </c>
      <c r="H56" s="23">
        <v>974</v>
      </c>
      <c r="I56" s="23">
        <v>8120452</v>
      </c>
      <c r="J56" s="23">
        <v>0</v>
      </c>
      <c r="K56" s="23">
        <v>11024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16674</v>
      </c>
      <c r="R56" s="23">
        <v>0</v>
      </c>
      <c r="S56" s="23">
        <v>8148150</v>
      </c>
      <c r="T56" s="23">
        <v>4790887</v>
      </c>
      <c r="U56" s="23">
        <v>3357263</v>
      </c>
      <c r="V56" s="23">
        <v>3365347</v>
      </c>
      <c r="W56" s="23">
        <v>2292574</v>
      </c>
      <c r="X56" s="23">
        <v>2265</v>
      </c>
      <c r="Y56" s="23">
        <v>447548482</v>
      </c>
      <c r="Z56" s="23">
        <v>0</v>
      </c>
      <c r="AA56" s="23">
        <v>8084</v>
      </c>
      <c r="AB56" s="23">
        <v>8131476</v>
      </c>
      <c r="AC56" s="23">
        <v>974</v>
      </c>
      <c r="AD56" s="23">
        <v>8348.5400000000009</v>
      </c>
      <c r="AE56" s="23">
        <v>248.48</v>
      </c>
      <c r="AF56" s="23">
        <v>8597.02</v>
      </c>
      <c r="AG56" s="23">
        <v>967</v>
      </c>
      <c r="AH56" s="23">
        <v>8313318</v>
      </c>
      <c r="AI56" s="23">
        <v>0</v>
      </c>
      <c r="AJ56" s="23">
        <v>31871</v>
      </c>
      <c r="AK56" s="23">
        <v>0</v>
      </c>
      <c r="AL56" s="23">
        <v>0</v>
      </c>
      <c r="AM56" s="23">
        <v>0</v>
      </c>
      <c r="AN56" s="23">
        <v>0</v>
      </c>
      <c r="AO56" s="23">
        <v>500000</v>
      </c>
      <c r="AP56" s="23">
        <v>42985</v>
      </c>
      <c r="AQ56" s="23">
        <v>0</v>
      </c>
      <c r="AR56" s="23">
        <v>8888174</v>
      </c>
      <c r="AS56" s="23">
        <v>4920397</v>
      </c>
      <c r="AT56" s="23">
        <v>3967777</v>
      </c>
      <c r="AU56" s="23">
        <v>3976374</v>
      </c>
      <c r="AV56" s="23">
        <v>1863420</v>
      </c>
      <c r="AW56" s="23">
        <v>3235</v>
      </c>
      <c r="AX56" s="23">
        <v>493437326</v>
      </c>
      <c r="AY56" s="23">
        <v>0</v>
      </c>
      <c r="AZ56" s="23">
        <v>8597</v>
      </c>
      <c r="BA56" s="23">
        <v>8345189</v>
      </c>
      <c r="BB56" s="23">
        <v>967</v>
      </c>
      <c r="BC56" s="23">
        <v>8629.98</v>
      </c>
      <c r="BD56" s="23">
        <v>256.93</v>
      </c>
      <c r="BE56" s="23">
        <v>8886.91</v>
      </c>
      <c r="BF56" s="23">
        <v>952</v>
      </c>
      <c r="BG56" s="23">
        <v>8460338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500000</v>
      </c>
      <c r="BO56" s="23">
        <v>97756</v>
      </c>
      <c r="BP56" s="23">
        <v>0</v>
      </c>
      <c r="BQ56" s="23">
        <v>9058094</v>
      </c>
      <c r="BR56" s="23">
        <v>4851486</v>
      </c>
      <c r="BS56" s="23">
        <v>4206608</v>
      </c>
      <c r="BT56" s="23">
        <v>4215495</v>
      </c>
      <c r="BU56" s="23">
        <v>1937886</v>
      </c>
      <c r="BV56" s="23">
        <v>1946</v>
      </c>
      <c r="BW56" s="23">
        <v>550212504</v>
      </c>
      <c r="BX56" s="23">
        <v>0</v>
      </c>
      <c r="BY56" s="23">
        <v>8887</v>
      </c>
      <c r="BZ56" s="23">
        <v>8460338</v>
      </c>
      <c r="CA56" s="23">
        <v>952</v>
      </c>
      <c r="CB56" s="23">
        <v>8886.91</v>
      </c>
      <c r="CC56" s="23">
        <v>264.12</v>
      </c>
      <c r="CD56" s="23">
        <v>9151.0300000000007</v>
      </c>
      <c r="CE56" s="23">
        <v>939</v>
      </c>
      <c r="CF56" s="23">
        <v>8592817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500000</v>
      </c>
      <c r="CN56" s="23">
        <v>118963</v>
      </c>
      <c r="CO56" s="23">
        <v>0</v>
      </c>
      <c r="CP56" s="23">
        <v>9211780</v>
      </c>
      <c r="CQ56" s="23">
        <v>4503509</v>
      </c>
      <c r="CR56" s="23">
        <v>4708271</v>
      </c>
      <c r="CS56" s="23">
        <v>4708247</v>
      </c>
      <c r="CT56" s="23">
        <v>1843565</v>
      </c>
      <c r="CU56" s="23">
        <v>2678</v>
      </c>
      <c r="CV56" s="23">
        <v>585530973</v>
      </c>
      <c r="CW56" s="23">
        <v>24</v>
      </c>
      <c r="CX56" s="23">
        <v>0</v>
      </c>
      <c r="CY56" s="23">
        <v>0</v>
      </c>
      <c r="CZ56" s="23">
        <v>8592817</v>
      </c>
      <c r="DA56" s="23">
        <v>939</v>
      </c>
      <c r="DB56" s="23">
        <v>9151.0300000000007</v>
      </c>
      <c r="DC56" s="23">
        <v>274.68</v>
      </c>
      <c r="DD56" s="23">
        <v>9425.7100000000009</v>
      </c>
      <c r="DE56" s="23">
        <v>920</v>
      </c>
      <c r="DF56" s="23">
        <v>8671653</v>
      </c>
      <c r="DG56" s="23">
        <v>0</v>
      </c>
      <c r="DH56" s="23">
        <v>0</v>
      </c>
      <c r="DI56" s="23">
        <v>0</v>
      </c>
      <c r="DJ56" s="23">
        <v>0</v>
      </c>
      <c r="DK56" s="23">
        <v>0</v>
      </c>
      <c r="DL56" s="23">
        <v>0</v>
      </c>
      <c r="DM56" s="23">
        <v>500000</v>
      </c>
      <c r="DN56" s="23">
        <v>179088</v>
      </c>
      <c r="DO56" s="23">
        <v>0</v>
      </c>
      <c r="DP56" s="23">
        <v>9350741</v>
      </c>
      <c r="DQ56" s="23">
        <v>4369369</v>
      </c>
      <c r="DR56" s="23">
        <v>4981372</v>
      </c>
      <c r="DS56" s="23">
        <v>4981372</v>
      </c>
      <c r="DT56" s="23">
        <v>2015813</v>
      </c>
      <c r="DU56" s="23">
        <v>2641</v>
      </c>
      <c r="DV56" s="23">
        <v>609415259</v>
      </c>
      <c r="DW56" s="23">
        <v>0</v>
      </c>
      <c r="DX56" s="23">
        <v>0</v>
      </c>
      <c r="DY56" s="23">
        <v>0</v>
      </c>
      <c r="DZ56" s="23">
        <v>8671653</v>
      </c>
      <c r="EA56" s="23">
        <v>920</v>
      </c>
      <c r="EB56" s="23">
        <v>9425.7099999999991</v>
      </c>
      <c r="EC56" s="23">
        <v>200</v>
      </c>
      <c r="ED56" s="23">
        <v>9625.7099999999991</v>
      </c>
      <c r="EE56" s="23">
        <v>900</v>
      </c>
      <c r="EF56" s="23">
        <v>8663139</v>
      </c>
      <c r="EG56" s="23">
        <v>0</v>
      </c>
      <c r="EH56" s="23">
        <v>0</v>
      </c>
      <c r="EI56" s="23">
        <v>0</v>
      </c>
      <c r="EJ56" s="23">
        <v>0</v>
      </c>
      <c r="EK56" s="23">
        <v>0</v>
      </c>
      <c r="EL56" s="23">
        <v>0</v>
      </c>
      <c r="EM56" s="23">
        <v>500000</v>
      </c>
      <c r="EN56" s="23">
        <v>192514</v>
      </c>
      <c r="EO56" s="23">
        <v>0</v>
      </c>
      <c r="EP56" s="23">
        <v>9364167</v>
      </c>
      <c r="EQ56" s="23">
        <v>3872334</v>
      </c>
      <c r="ER56" s="23">
        <v>5491833</v>
      </c>
      <c r="ES56" s="23">
        <v>5491833</v>
      </c>
      <c r="ET56" s="23">
        <v>1994863</v>
      </c>
      <c r="EU56" s="23">
        <v>3153</v>
      </c>
      <c r="EV56" s="23">
        <v>613538689</v>
      </c>
      <c r="EW56" s="23">
        <v>0</v>
      </c>
      <c r="EX56" s="23">
        <v>0</v>
      </c>
      <c r="EY56" s="23">
        <v>8514</v>
      </c>
      <c r="EZ56" s="23">
        <v>8663139</v>
      </c>
      <c r="FA56" s="23">
        <v>900</v>
      </c>
      <c r="FB56" s="23">
        <v>9625.7099999999991</v>
      </c>
      <c r="FC56" s="23">
        <v>200</v>
      </c>
      <c r="FD56" s="23">
        <v>9825.7099999999991</v>
      </c>
      <c r="FE56" s="23">
        <v>894</v>
      </c>
      <c r="FF56" s="23">
        <v>8784185</v>
      </c>
      <c r="FG56" s="23">
        <v>0</v>
      </c>
      <c r="FH56" s="23">
        <v>0</v>
      </c>
      <c r="FI56" s="23">
        <v>0</v>
      </c>
      <c r="FJ56" s="23">
        <v>0</v>
      </c>
      <c r="FK56" s="23">
        <v>0</v>
      </c>
      <c r="FL56" s="23">
        <v>0</v>
      </c>
      <c r="FM56" s="23">
        <v>500000</v>
      </c>
      <c r="FN56" s="23">
        <v>58954</v>
      </c>
      <c r="FO56" s="23">
        <v>95000</v>
      </c>
      <c r="FP56" s="23">
        <v>9438139</v>
      </c>
      <c r="FQ56" s="23">
        <v>3494052</v>
      </c>
      <c r="FR56" s="23">
        <v>5944087</v>
      </c>
      <c r="FS56" s="23">
        <v>5944087</v>
      </c>
      <c r="FT56" s="23">
        <v>2017075</v>
      </c>
      <c r="FU56" s="23">
        <v>3048</v>
      </c>
      <c r="FV56" s="23">
        <v>593153348</v>
      </c>
      <c r="FW56" s="23">
        <v>0</v>
      </c>
      <c r="FX56" s="23">
        <v>0</v>
      </c>
      <c r="FY56" s="23">
        <v>0</v>
      </c>
    </row>
    <row r="57" spans="1:181" x14ac:dyDescent="0.3">
      <c r="A57" s="23">
        <v>903</v>
      </c>
      <c r="B57" s="23" t="s">
        <v>85</v>
      </c>
      <c r="C57" s="23">
        <v>6421445</v>
      </c>
      <c r="D57" s="23">
        <v>830</v>
      </c>
      <c r="E57" s="23">
        <v>7736.68</v>
      </c>
      <c r="F57" s="23">
        <v>241.01</v>
      </c>
      <c r="G57" s="23">
        <v>7977.6900000000005</v>
      </c>
      <c r="H57" s="23">
        <v>827</v>
      </c>
      <c r="I57" s="23">
        <v>6597550</v>
      </c>
      <c r="J57" s="23">
        <v>0</v>
      </c>
      <c r="K57" s="23">
        <v>78649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15955</v>
      </c>
      <c r="R57" s="23">
        <v>0</v>
      </c>
      <c r="S57" s="23">
        <v>6692154</v>
      </c>
      <c r="T57" s="23">
        <v>5008500</v>
      </c>
      <c r="U57" s="23">
        <v>1683654</v>
      </c>
      <c r="V57" s="23">
        <v>1683654</v>
      </c>
      <c r="W57" s="23">
        <v>586165</v>
      </c>
      <c r="X57" s="23">
        <v>1108</v>
      </c>
      <c r="Y57" s="23">
        <v>252911338</v>
      </c>
      <c r="Z57" s="23">
        <v>0</v>
      </c>
      <c r="AA57" s="23">
        <v>0</v>
      </c>
      <c r="AB57" s="23">
        <v>6676199</v>
      </c>
      <c r="AC57" s="23">
        <v>827</v>
      </c>
      <c r="AD57" s="23">
        <v>8072.79</v>
      </c>
      <c r="AE57" s="23">
        <v>248.48</v>
      </c>
      <c r="AF57" s="23">
        <v>8321.27</v>
      </c>
      <c r="AG57" s="23">
        <v>826</v>
      </c>
      <c r="AH57" s="23">
        <v>6873369</v>
      </c>
      <c r="AI57" s="23">
        <v>0</v>
      </c>
      <c r="AJ57" s="23">
        <v>2857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8321</v>
      </c>
      <c r="AQ57" s="23">
        <v>0</v>
      </c>
      <c r="AR57" s="23">
        <v>6884547</v>
      </c>
      <c r="AS57" s="23">
        <v>5202869</v>
      </c>
      <c r="AT57" s="23">
        <v>1681678</v>
      </c>
      <c r="AU57" s="23">
        <v>1681678</v>
      </c>
      <c r="AV57" s="23">
        <v>587585</v>
      </c>
      <c r="AW57" s="23">
        <v>5007</v>
      </c>
      <c r="AX57" s="23">
        <v>274019292</v>
      </c>
      <c r="AY57" s="23">
        <v>0</v>
      </c>
      <c r="AZ57" s="23">
        <v>0</v>
      </c>
      <c r="BA57" s="23">
        <v>6876226</v>
      </c>
      <c r="BB57" s="23">
        <v>826</v>
      </c>
      <c r="BC57" s="23">
        <v>8324.73</v>
      </c>
      <c r="BD57" s="23">
        <v>256.93</v>
      </c>
      <c r="BE57" s="23">
        <v>8581.66</v>
      </c>
      <c r="BF57" s="23">
        <v>821</v>
      </c>
      <c r="BG57" s="23">
        <v>7045543</v>
      </c>
      <c r="BH57" s="23">
        <v>0</v>
      </c>
      <c r="BI57" s="23">
        <v>20259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34327</v>
      </c>
      <c r="BP57" s="23">
        <v>0</v>
      </c>
      <c r="BQ57" s="23">
        <v>7100129</v>
      </c>
      <c r="BR57" s="23">
        <v>5436322</v>
      </c>
      <c r="BS57" s="23">
        <v>1663807</v>
      </c>
      <c r="BT57" s="23">
        <v>1663807</v>
      </c>
      <c r="BU57" s="23">
        <v>642400</v>
      </c>
      <c r="BV57" s="23">
        <v>3152</v>
      </c>
      <c r="BW57" s="23">
        <v>300350601</v>
      </c>
      <c r="BX57" s="23">
        <v>0</v>
      </c>
      <c r="BY57" s="23">
        <v>0</v>
      </c>
      <c r="BZ57" s="23">
        <v>7065802</v>
      </c>
      <c r="CA57" s="23">
        <v>821</v>
      </c>
      <c r="CB57" s="23">
        <v>8606.34</v>
      </c>
      <c r="CC57" s="23">
        <v>264.12</v>
      </c>
      <c r="CD57" s="23">
        <v>8870.4600000000009</v>
      </c>
      <c r="CE57" s="23">
        <v>821</v>
      </c>
      <c r="CF57" s="23">
        <v>7282648</v>
      </c>
      <c r="CG57" s="23">
        <v>0</v>
      </c>
      <c r="CH57" s="23">
        <v>2525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7285173</v>
      </c>
      <c r="CQ57" s="23">
        <v>5367231</v>
      </c>
      <c r="CR57" s="23">
        <v>1917942</v>
      </c>
      <c r="CS57" s="23">
        <v>1917942</v>
      </c>
      <c r="CT57" s="23">
        <v>629554</v>
      </c>
      <c r="CU57" s="23">
        <v>3670</v>
      </c>
      <c r="CV57" s="23">
        <v>322129998</v>
      </c>
      <c r="CW57" s="23">
        <v>0</v>
      </c>
      <c r="CX57" s="23">
        <v>0</v>
      </c>
      <c r="CY57" s="23">
        <v>0</v>
      </c>
      <c r="CZ57" s="23">
        <v>7285173</v>
      </c>
      <c r="DA57" s="23">
        <v>821</v>
      </c>
      <c r="DB57" s="23">
        <v>8873.5400000000009</v>
      </c>
      <c r="DC57" s="23">
        <v>274.68</v>
      </c>
      <c r="DD57" s="23">
        <v>9148.2200000000012</v>
      </c>
      <c r="DE57" s="23">
        <v>825</v>
      </c>
      <c r="DF57" s="23">
        <v>7547282</v>
      </c>
      <c r="DG57" s="23">
        <v>0</v>
      </c>
      <c r="DH57" s="23">
        <v>44838</v>
      </c>
      <c r="DI57" s="23">
        <v>0</v>
      </c>
      <c r="DJ57" s="23">
        <v>0</v>
      </c>
      <c r="DK57" s="23">
        <v>0</v>
      </c>
      <c r="DL57" s="23">
        <v>0</v>
      </c>
      <c r="DM57" s="23">
        <v>0</v>
      </c>
      <c r="DN57" s="23">
        <v>0</v>
      </c>
      <c r="DO57" s="23">
        <v>0</v>
      </c>
      <c r="DP57" s="23">
        <v>7592120</v>
      </c>
      <c r="DQ57" s="23">
        <v>5664066</v>
      </c>
      <c r="DR57" s="23">
        <v>1928054</v>
      </c>
      <c r="DS57" s="23">
        <v>1928054</v>
      </c>
      <c r="DT57" s="23">
        <v>684514</v>
      </c>
      <c r="DU57" s="23">
        <v>3166</v>
      </c>
      <c r="DV57" s="23">
        <v>320406075</v>
      </c>
      <c r="DW57" s="23">
        <v>0</v>
      </c>
      <c r="DX57" s="23">
        <v>0</v>
      </c>
      <c r="DY57" s="23">
        <v>0</v>
      </c>
      <c r="DZ57" s="23">
        <v>7592120</v>
      </c>
      <c r="EA57" s="23">
        <v>825</v>
      </c>
      <c r="EB57" s="23">
        <v>9202.57</v>
      </c>
      <c r="EC57" s="23">
        <v>200</v>
      </c>
      <c r="ED57" s="23">
        <v>9402.57</v>
      </c>
      <c r="EE57" s="23">
        <v>842</v>
      </c>
      <c r="EF57" s="23">
        <v>7916964</v>
      </c>
      <c r="EG57" s="23">
        <v>0</v>
      </c>
      <c r="EH57" s="23">
        <v>17575</v>
      </c>
      <c r="EI57" s="23">
        <v>0</v>
      </c>
      <c r="EJ57" s="23">
        <v>0</v>
      </c>
      <c r="EK57" s="23">
        <v>0</v>
      </c>
      <c r="EL57" s="23">
        <v>0</v>
      </c>
      <c r="EM57" s="23">
        <v>0</v>
      </c>
      <c r="EN57" s="23">
        <v>0</v>
      </c>
      <c r="EO57" s="23">
        <v>0</v>
      </c>
      <c r="EP57" s="23">
        <v>7934539</v>
      </c>
      <c r="EQ57" s="23">
        <v>5805744</v>
      </c>
      <c r="ER57" s="23">
        <v>2128795</v>
      </c>
      <c r="ES57" s="23">
        <v>2138198</v>
      </c>
      <c r="ET57" s="23">
        <v>751543</v>
      </c>
      <c r="EU57" s="23">
        <v>8197</v>
      </c>
      <c r="EV57" s="23">
        <v>324580000</v>
      </c>
      <c r="EW57" s="23">
        <v>0</v>
      </c>
      <c r="EX57" s="23">
        <v>9403</v>
      </c>
      <c r="EY57" s="23">
        <v>0</v>
      </c>
      <c r="EZ57" s="23">
        <v>7934539</v>
      </c>
      <c r="FA57" s="23">
        <v>842</v>
      </c>
      <c r="FB57" s="23">
        <v>9423.44</v>
      </c>
      <c r="FC57" s="23">
        <v>200</v>
      </c>
      <c r="FD57" s="23">
        <v>9623.44</v>
      </c>
      <c r="FE57" s="23">
        <v>860</v>
      </c>
      <c r="FF57" s="23">
        <v>8276158</v>
      </c>
      <c r="FG57" s="23">
        <v>0</v>
      </c>
      <c r="FH57" s="23">
        <v>0</v>
      </c>
      <c r="FI57" s="23">
        <v>0</v>
      </c>
      <c r="FJ57" s="23">
        <v>0</v>
      </c>
      <c r="FK57" s="23">
        <v>0</v>
      </c>
      <c r="FL57" s="23">
        <v>0</v>
      </c>
      <c r="FM57" s="23">
        <v>0</v>
      </c>
      <c r="FN57" s="23">
        <v>0</v>
      </c>
      <c r="FO57" s="23">
        <v>0</v>
      </c>
      <c r="FP57" s="23">
        <v>8276158</v>
      </c>
      <c r="FQ57" s="23">
        <v>5942131</v>
      </c>
      <c r="FR57" s="23">
        <v>2334027</v>
      </c>
      <c r="FS57" s="23">
        <v>2343651</v>
      </c>
      <c r="FT57" s="23">
        <v>784825</v>
      </c>
      <c r="FU57" s="23">
        <v>2912</v>
      </c>
      <c r="FV57" s="23">
        <v>300824601</v>
      </c>
      <c r="FW57" s="23">
        <v>0</v>
      </c>
      <c r="FX57" s="23">
        <v>9624</v>
      </c>
      <c r="FY57" s="23">
        <v>0</v>
      </c>
    </row>
    <row r="58" spans="1:181" x14ac:dyDescent="0.3">
      <c r="A58" s="23">
        <v>910</v>
      </c>
      <c r="B58" s="23" t="s">
        <v>86</v>
      </c>
      <c r="C58" s="23">
        <v>10919539</v>
      </c>
      <c r="D58" s="23">
        <v>1551</v>
      </c>
      <c r="E58" s="23">
        <v>7040.32</v>
      </c>
      <c r="F58" s="23">
        <v>759.68</v>
      </c>
      <c r="G58" s="23">
        <v>7800</v>
      </c>
      <c r="H58" s="23">
        <v>1533</v>
      </c>
      <c r="I58" s="23">
        <v>11957400</v>
      </c>
      <c r="J58" s="23">
        <v>1302904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109200</v>
      </c>
      <c r="R58" s="23">
        <v>0</v>
      </c>
      <c r="S58" s="23">
        <v>13369504</v>
      </c>
      <c r="T58" s="23">
        <v>7406816</v>
      </c>
      <c r="U58" s="23">
        <v>5962688</v>
      </c>
      <c r="V58" s="23">
        <v>4053650</v>
      </c>
      <c r="W58" s="23">
        <v>1467296</v>
      </c>
      <c r="X58" s="23">
        <v>5215</v>
      </c>
      <c r="Y58" s="23">
        <v>689916392</v>
      </c>
      <c r="Z58" s="23">
        <v>1909038</v>
      </c>
      <c r="AA58" s="23">
        <v>0</v>
      </c>
      <c r="AB58" s="23">
        <v>11460466</v>
      </c>
      <c r="AC58" s="23">
        <v>1533</v>
      </c>
      <c r="AD58" s="23">
        <v>7475.84</v>
      </c>
      <c r="AE58" s="23">
        <v>624.16</v>
      </c>
      <c r="AF58" s="23">
        <v>8100</v>
      </c>
      <c r="AG58" s="23">
        <v>1522</v>
      </c>
      <c r="AH58" s="23">
        <v>12328200</v>
      </c>
      <c r="AI58" s="23">
        <v>1799838</v>
      </c>
      <c r="AJ58" s="23">
        <v>-17831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64800</v>
      </c>
      <c r="AQ58" s="23">
        <v>0</v>
      </c>
      <c r="AR58" s="23">
        <v>14175007</v>
      </c>
      <c r="AS58" s="23">
        <v>7697255</v>
      </c>
      <c r="AT58" s="23">
        <v>6477752</v>
      </c>
      <c r="AU58" s="23">
        <v>4336774</v>
      </c>
      <c r="AV58" s="23">
        <v>1515000</v>
      </c>
      <c r="AW58" s="23">
        <v>6214</v>
      </c>
      <c r="AX58" s="23">
        <v>723087751</v>
      </c>
      <c r="AY58" s="23">
        <v>2140978</v>
      </c>
      <c r="AZ58" s="23">
        <v>0</v>
      </c>
      <c r="BA58" s="23">
        <v>12034029</v>
      </c>
      <c r="BB58" s="23">
        <v>1522</v>
      </c>
      <c r="BC58" s="23">
        <v>7906.72</v>
      </c>
      <c r="BD58" s="23">
        <v>493.28</v>
      </c>
      <c r="BE58" s="23">
        <v>8400</v>
      </c>
      <c r="BF58" s="23">
        <v>1503</v>
      </c>
      <c r="BG58" s="23">
        <v>12625200</v>
      </c>
      <c r="BH58" s="23">
        <v>2076178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117600</v>
      </c>
      <c r="BP58" s="23">
        <v>0</v>
      </c>
      <c r="BQ58" s="23">
        <v>14818978</v>
      </c>
      <c r="BR58" s="23">
        <v>8015893</v>
      </c>
      <c r="BS58" s="23">
        <v>6803085</v>
      </c>
      <c r="BT58" s="23">
        <v>4673263</v>
      </c>
      <c r="BU58" s="23">
        <v>1500000</v>
      </c>
      <c r="BV58" s="23">
        <v>6593</v>
      </c>
      <c r="BW58" s="23">
        <v>792607247</v>
      </c>
      <c r="BX58" s="23">
        <v>2129822</v>
      </c>
      <c r="BY58" s="23">
        <v>0</v>
      </c>
      <c r="BZ58" s="23">
        <v>12689156</v>
      </c>
      <c r="CA58" s="23">
        <v>1503</v>
      </c>
      <c r="CB58" s="23">
        <v>8442.5499999999993</v>
      </c>
      <c r="CC58" s="23">
        <v>264.12</v>
      </c>
      <c r="CD58" s="23">
        <v>8706.67</v>
      </c>
      <c r="CE58" s="23">
        <v>1492</v>
      </c>
      <c r="CF58" s="23">
        <v>12990352</v>
      </c>
      <c r="CG58" s="23">
        <v>2012222</v>
      </c>
      <c r="CH58" s="23">
        <v>-3789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95773</v>
      </c>
      <c r="CO58" s="23">
        <v>0</v>
      </c>
      <c r="CP58" s="23">
        <v>15094558</v>
      </c>
      <c r="CQ58" s="23">
        <v>7894446</v>
      </c>
      <c r="CR58" s="23">
        <v>7200112</v>
      </c>
      <c r="CS58" s="23">
        <v>5517748</v>
      </c>
      <c r="CT58" s="23">
        <v>1516395</v>
      </c>
      <c r="CU58" s="23">
        <v>7371</v>
      </c>
      <c r="CV58" s="23">
        <v>866956473</v>
      </c>
      <c r="CW58" s="23">
        <v>1682364</v>
      </c>
      <c r="CX58" s="23">
        <v>0</v>
      </c>
      <c r="CY58" s="23">
        <v>0</v>
      </c>
      <c r="CZ58" s="23">
        <v>13412194</v>
      </c>
      <c r="DA58" s="23">
        <v>1492</v>
      </c>
      <c r="DB58" s="23">
        <v>8989.41</v>
      </c>
      <c r="DC58" s="23">
        <v>274.68</v>
      </c>
      <c r="DD58" s="23">
        <v>9264.09</v>
      </c>
      <c r="DE58" s="23">
        <v>1486</v>
      </c>
      <c r="DF58" s="23">
        <v>13766438</v>
      </c>
      <c r="DG58" s="23">
        <v>1586591</v>
      </c>
      <c r="DH58" s="23">
        <v>0</v>
      </c>
      <c r="DI58" s="23">
        <v>0</v>
      </c>
      <c r="DJ58" s="23">
        <v>0</v>
      </c>
      <c r="DK58" s="23">
        <v>0</v>
      </c>
      <c r="DL58" s="23">
        <v>0</v>
      </c>
      <c r="DM58" s="23">
        <v>0</v>
      </c>
      <c r="DN58" s="23">
        <v>55585</v>
      </c>
      <c r="DO58" s="23">
        <v>0</v>
      </c>
      <c r="DP58" s="23">
        <v>15408614</v>
      </c>
      <c r="DQ58" s="23">
        <v>7695325</v>
      </c>
      <c r="DR58" s="23">
        <v>7713289</v>
      </c>
      <c r="DS58" s="23">
        <v>6309256</v>
      </c>
      <c r="DT58" s="23">
        <v>1520028</v>
      </c>
      <c r="DU58" s="23">
        <v>6732</v>
      </c>
      <c r="DV58" s="23">
        <v>877509338</v>
      </c>
      <c r="DW58" s="23">
        <v>1404033</v>
      </c>
      <c r="DX58" s="23">
        <v>0</v>
      </c>
      <c r="DY58" s="23">
        <v>0</v>
      </c>
      <c r="DZ58" s="23">
        <v>14004581</v>
      </c>
      <c r="EA58" s="23">
        <v>1486</v>
      </c>
      <c r="EB58" s="23">
        <v>9424.35</v>
      </c>
      <c r="EC58" s="23">
        <v>200</v>
      </c>
      <c r="ED58" s="23">
        <v>9624.35</v>
      </c>
      <c r="EE58" s="23">
        <v>1485</v>
      </c>
      <c r="EF58" s="23">
        <v>14292160</v>
      </c>
      <c r="EG58" s="23">
        <v>1348448</v>
      </c>
      <c r="EH58" s="23">
        <v>0</v>
      </c>
      <c r="EI58" s="23">
        <v>0</v>
      </c>
      <c r="EJ58" s="23">
        <v>0</v>
      </c>
      <c r="EK58" s="23">
        <v>0</v>
      </c>
      <c r="EL58" s="23">
        <v>0</v>
      </c>
      <c r="EM58" s="23">
        <v>0</v>
      </c>
      <c r="EN58" s="23">
        <v>9624</v>
      </c>
      <c r="EO58" s="23">
        <v>0</v>
      </c>
      <c r="EP58" s="23">
        <v>15650232</v>
      </c>
      <c r="EQ58" s="23">
        <v>7467929</v>
      </c>
      <c r="ER58" s="23">
        <v>8182303</v>
      </c>
      <c r="ES58" s="23">
        <v>6310768</v>
      </c>
      <c r="ET58" s="23">
        <v>1520000</v>
      </c>
      <c r="EU58" s="23">
        <v>8424</v>
      </c>
      <c r="EV58" s="23">
        <v>887568735</v>
      </c>
      <c r="EW58" s="23">
        <v>1871535</v>
      </c>
      <c r="EX58" s="23">
        <v>0</v>
      </c>
      <c r="EY58" s="23">
        <v>0</v>
      </c>
      <c r="EZ58" s="23">
        <v>13778697</v>
      </c>
      <c r="FA58" s="23">
        <v>1485</v>
      </c>
      <c r="FB58" s="23">
        <v>9278.58</v>
      </c>
      <c r="FC58" s="23">
        <v>200</v>
      </c>
      <c r="FD58" s="23">
        <v>9478.58</v>
      </c>
      <c r="FE58" s="23">
        <v>1480</v>
      </c>
      <c r="FF58" s="23">
        <v>14028298</v>
      </c>
      <c r="FG58" s="23">
        <v>1861911</v>
      </c>
      <c r="FH58" s="23">
        <v>0</v>
      </c>
      <c r="FI58" s="23">
        <v>0</v>
      </c>
      <c r="FJ58" s="23">
        <v>0</v>
      </c>
      <c r="FK58" s="23">
        <v>0</v>
      </c>
      <c r="FL58" s="23">
        <v>0</v>
      </c>
      <c r="FM58" s="23">
        <v>0</v>
      </c>
      <c r="FN58" s="23">
        <v>47393</v>
      </c>
      <c r="FO58" s="23">
        <v>0</v>
      </c>
      <c r="FP58" s="23">
        <v>15937602</v>
      </c>
      <c r="FQ58" s="23">
        <v>7465582</v>
      </c>
      <c r="FR58" s="23">
        <v>8472020</v>
      </c>
      <c r="FS58" s="23">
        <v>6563694</v>
      </c>
      <c r="FT58" s="23">
        <v>1476419</v>
      </c>
      <c r="FU58" s="23">
        <v>6696</v>
      </c>
      <c r="FV58" s="23">
        <v>876772955</v>
      </c>
      <c r="FW58" s="23">
        <v>1908326</v>
      </c>
      <c r="FX58" s="23">
        <v>0</v>
      </c>
      <c r="FY58" s="23">
        <v>0</v>
      </c>
    </row>
    <row r="59" spans="1:181" x14ac:dyDescent="0.3">
      <c r="A59" s="23">
        <v>980</v>
      </c>
      <c r="B59" s="23" t="s">
        <v>87</v>
      </c>
      <c r="C59" s="23">
        <v>4317539</v>
      </c>
      <c r="D59" s="23">
        <v>546</v>
      </c>
      <c r="E59" s="23">
        <v>7907.58</v>
      </c>
      <c r="F59" s="23">
        <v>241.01</v>
      </c>
      <c r="G59" s="23">
        <v>8148.59</v>
      </c>
      <c r="H59" s="23">
        <v>537</v>
      </c>
      <c r="I59" s="23">
        <v>4375793</v>
      </c>
      <c r="J59" s="23">
        <v>0</v>
      </c>
      <c r="K59" s="23">
        <v>21080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57040</v>
      </c>
      <c r="R59" s="23">
        <v>0</v>
      </c>
      <c r="S59" s="23">
        <v>4453913</v>
      </c>
      <c r="T59" s="23">
        <v>3694191</v>
      </c>
      <c r="U59" s="23">
        <v>759722</v>
      </c>
      <c r="V59" s="23">
        <v>759722</v>
      </c>
      <c r="W59" s="23">
        <v>600813</v>
      </c>
      <c r="X59" s="23">
        <v>1269</v>
      </c>
      <c r="Y59" s="23">
        <v>127747558</v>
      </c>
      <c r="Z59" s="23">
        <v>0</v>
      </c>
      <c r="AA59" s="23">
        <v>0</v>
      </c>
      <c r="AB59" s="23">
        <v>4396873</v>
      </c>
      <c r="AC59" s="23">
        <v>537</v>
      </c>
      <c r="AD59" s="23">
        <v>8187.85</v>
      </c>
      <c r="AE59" s="23">
        <v>248.48</v>
      </c>
      <c r="AF59" s="23">
        <v>8436.33</v>
      </c>
      <c r="AG59" s="23">
        <v>532</v>
      </c>
      <c r="AH59" s="23">
        <v>4488128</v>
      </c>
      <c r="AI59" s="23">
        <v>0</v>
      </c>
      <c r="AJ59" s="23">
        <v>8379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33745</v>
      </c>
      <c r="AQ59" s="23">
        <v>0</v>
      </c>
      <c r="AR59" s="23">
        <v>4530252</v>
      </c>
      <c r="AS59" s="23">
        <v>3834268</v>
      </c>
      <c r="AT59" s="23">
        <v>695984</v>
      </c>
      <c r="AU59" s="23">
        <v>695984</v>
      </c>
      <c r="AV59" s="23">
        <v>600443</v>
      </c>
      <c r="AW59" s="23">
        <v>1600</v>
      </c>
      <c r="AX59" s="23">
        <v>131935895</v>
      </c>
      <c r="AY59" s="23">
        <v>0</v>
      </c>
      <c r="AZ59" s="23">
        <v>0</v>
      </c>
      <c r="BA59" s="23">
        <v>4496507</v>
      </c>
      <c r="BB59" s="23">
        <v>532</v>
      </c>
      <c r="BC59" s="23">
        <v>8452.08</v>
      </c>
      <c r="BD59" s="23">
        <v>256.93</v>
      </c>
      <c r="BE59" s="23">
        <v>8709.01</v>
      </c>
      <c r="BF59" s="23">
        <v>521</v>
      </c>
      <c r="BG59" s="23">
        <v>4537394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69672</v>
      </c>
      <c r="BP59" s="23">
        <v>0</v>
      </c>
      <c r="BQ59" s="23">
        <v>4607066</v>
      </c>
      <c r="BR59" s="23">
        <v>3921882</v>
      </c>
      <c r="BS59" s="23">
        <v>685184</v>
      </c>
      <c r="BT59" s="23">
        <v>685184</v>
      </c>
      <c r="BU59" s="23">
        <v>599370</v>
      </c>
      <c r="BV59" s="23">
        <v>989</v>
      </c>
      <c r="BW59" s="23">
        <v>146966883</v>
      </c>
      <c r="BX59" s="23">
        <v>0</v>
      </c>
      <c r="BY59" s="23">
        <v>0</v>
      </c>
      <c r="BZ59" s="23">
        <v>4537394</v>
      </c>
      <c r="CA59" s="23">
        <v>521</v>
      </c>
      <c r="CB59" s="23">
        <v>8709.01</v>
      </c>
      <c r="CC59" s="23">
        <v>264.12</v>
      </c>
      <c r="CD59" s="23">
        <v>8973.130000000001</v>
      </c>
      <c r="CE59" s="23">
        <v>519</v>
      </c>
      <c r="CF59" s="23">
        <v>4657054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17946</v>
      </c>
      <c r="CO59" s="23">
        <v>0</v>
      </c>
      <c r="CP59" s="23">
        <v>4675000</v>
      </c>
      <c r="CQ59" s="23">
        <v>3814795</v>
      </c>
      <c r="CR59" s="23">
        <v>860205</v>
      </c>
      <c r="CS59" s="23">
        <v>860205</v>
      </c>
      <c r="CT59" s="23">
        <v>603669</v>
      </c>
      <c r="CU59" s="23">
        <v>1258</v>
      </c>
      <c r="CV59" s="23">
        <v>160991612</v>
      </c>
      <c r="CW59" s="23">
        <v>0</v>
      </c>
      <c r="CX59" s="23">
        <v>0</v>
      </c>
      <c r="CY59" s="23">
        <v>0</v>
      </c>
      <c r="CZ59" s="23">
        <v>4657054</v>
      </c>
      <c r="DA59" s="23">
        <v>519</v>
      </c>
      <c r="DB59" s="23">
        <v>8973.1299999999992</v>
      </c>
      <c r="DC59" s="23">
        <v>274.68</v>
      </c>
      <c r="DD59" s="23">
        <v>9247.81</v>
      </c>
      <c r="DE59" s="23">
        <v>530</v>
      </c>
      <c r="DF59" s="23">
        <v>4901339</v>
      </c>
      <c r="DG59" s="23">
        <v>0</v>
      </c>
      <c r="DH59" s="23">
        <v>0</v>
      </c>
      <c r="DI59" s="23">
        <v>0</v>
      </c>
      <c r="DJ59" s="23">
        <v>0</v>
      </c>
      <c r="DK59" s="23">
        <v>0</v>
      </c>
      <c r="DL59" s="23">
        <v>0</v>
      </c>
      <c r="DM59" s="23">
        <v>0</v>
      </c>
      <c r="DN59" s="23">
        <v>0</v>
      </c>
      <c r="DO59" s="23">
        <v>0</v>
      </c>
      <c r="DP59" s="23">
        <v>4901339</v>
      </c>
      <c r="DQ59" s="23">
        <v>4038762</v>
      </c>
      <c r="DR59" s="23">
        <v>862577</v>
      </c>
      <c r="DS59" s="23">
        <v>862577</v>
      </c>
      <c r="DT59" s="23">
        <v>604842</v>
      </c>
      <c r="DU59" s="23">
        <v>1180</v>
      </c>
      <c r="DV59" s="23">
        <v>166941462</v>
      </c>
      <c r="DW59" s="23">
        <v>0</v>
      </c>
      <c r="DX59" s="23">
        <v>0</v>
      </c>
      <c r="DY59" s="23">
        <v>0</v>
      </c>
      <c r="DZ59" s="23">
        <v>4901339</v>
      </c>
      <c r="EA59" s="23">
        <v>530</v>
      </c>
      <c r="EB59" s="23">
        <v>9247.81</v>
      </c>
      <c r="EC59" s="23">
        <v>200</v>
      </c>
      <c r="ED59" s="23">
        <v>9447.81</v>
      </c>
      <c r="EE59" s="23">
        <v>547</v>
      </c>
      <c r="EF59" s="23">
        <v>5167952</v>
      </c>
      <c r="EG59" s="23">
        <v>0</v>
      </c>
      <c r="EH59" s="23">
        <v>0</v>
      </c>
      <c r="EI59" s="23">
        <v>0</v>
      </c>
      <c r="EJ59" s="23">
        <v>0</v>
      </c>
      <c r="EK59" s="23">
        <v>0</v>
      </c>
      <c r="EL59" s="23">
        <v>0</v>
      </c>
      <c r="EM59" s="23">
        <v>0</v>
      </c>
      <c r="EN59" s="23">
        <v>0</v>
      </c>
      <c r="EO59" s="23">
        <v>0</v>
      </c>
      <c r="EP59" s="23">
        <v>5167952</v>
      </c>
      <c r="EQ59" s="23">
        <v>4149677</v>
      </c>
      <c r="ER59" s="23">
        <v>1018275</v>
      </c>
      <c r="ES59" s="23">
        <v>1037171</v>
      </c>
      <c r="ET59" s="23">
        <v>601599</v>
      </c>
      <c r="EU59" s="23">
        <v>1630</v>
      </c>
      <c r="EV59" s="23">
        <v>170175420</v>
      </c>
      <c r="EW59" s="23">
        <v>0</v>
      </c>
      <c r="EX59" s="23">
        <v>18896</v>
      </c>
      <c r="EY59" s="23">
        <v>0</v>
      </c>
      <c r="EZ59" s="23">
        <v>5167952</v>
      </c>
      <c r="FA59" s="23">
        <v>547</v>
      </c>
      <c r="FB59" s="23">
        <v>9447.81</v>
      </c>
      <c r="FC59" s="23">
        <v>200</v>
      </c>
      <c r="FD59" s="23">
        <v>9647.81</v>
      </c>
      <c r="FE59" s="23">
        <v>566</v>
      </c>
      <c r="FF59" s="23">
        <v>5460660</v>
      </c>
      <c r="FG59" s="23">
        <v>0</v>
      </c>
      <c r="FH59" s="23">
        <v>0</v>
      </c>
      <c r="FI59" s="23">
        <v>0</v>
      </c>
      <c r="FJ59" s="23">
        <v>0</v>
      </c>
      <c r="FK59" s="23">
        <v>0</v>
      </c>
      <c r="FL59" s="23">
        <v>0</v>
      </c>
      <c r="FM59" s="23">
        <v>0</v>
      </c>
      <c r="FN59" s="23">
        <v>0</v>
      </c>
      <c r="FO59" s="23">
        <v>0</v>
      </c>
      <c r="FP59" s="23">
        <v>5460660</v>
      </c>
      <c r="FQ59" s="23">
        <v>4215746</v>
      </c>
      <c r="FR59" s="23">
        <v>1244914</v>
      </c>
      <c r="FS59" s="23">
        <v>1244914</v>
      </c>
      <c r="FT59" s="23">
        <v>611054</v>
      </c>
      <c r="FU59" s="23">
        <v>2018</v>
      </c>
      <c r="FV59" s="23">
        <v>175079641</v>
      </c>
      <c r="FW59" s="23">
        <v>0</v>
      </c>
      <c r="FX59" s="23">
        <v>0</v>
      </c>
      <c r="FY59" s="23">
        <v>0</v>
      </c>
    </row>
    <row r="60" spans="1:181" x14ac:dyDescent="0.3">
      <c r="A60" s="23">
        <v>994</v>
      </c>
      <c r="B60" s="23" t="s">
        <v>88</v>
      </c>
      <c r="C60" s="23">
        <v>2874374</v>
      </c>
      <c r="D60" s="23">
        <v>345</v>
      </c>
      <c r="E60" s="23">
        <v>8331.52</v>
      </c>
      <c r="F60" s="23">
        <v>241.01</v>
      </c>
      <c r="G60" s="23">
        <v>8572.5300000000007</v>
      </c>
      <c r="H60" s="23">
        <v>331</v>
      </c>
      <c r="I60" s="23">
        <v>2837507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94298</v>
      </c>
      <c r="R60" s="23">
        <v>0</v>
      </c>
      <c r="S60" s="23">
        <v>2931805</v>
      </c>
      <c r="T60" s="23">
        <v>2142467</v>
      </c>
      <c r="U60" s="23">
        <v>789338</v>
      </c>
      <c r="V60" s="23">
        <v>789338</v>
      </c>
      <c r="W60" s="23">
        <v>155056</v>
      </c>
      <c r="X60" s="23">
        <v>593</v>
      </c>
      <c r="Y60" s="23">
        <v>93970661</v>
      </c>
      <c r="Z60" s="23">
        <v>0</v>
      </c>
      <c r="AA60" s="23">
        <v>0</v>
      </c>
      <c r="AB60" s="23">
        <v>2837507</v>
      </c>
      <c r="AC60" s="23">
        <v>331</v>
      </c>
      <c r="AD60" s="23">
        <v>8572.5300000000007</v>
      </c>
      <c r="AE60" s="23">
        <v>248.48</v>
      </c>
      <c r="AF60" s="23">
        <v>8821.01</v>
      </c>
      <c r="AG60" s="23">
        <v>312</v>
      </c>
      <c r="AH60" s="23">
        <v>2752155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123494</v>
      </c>
      <c r="AQ60" s="23">
        <v>0</v>
      </c>
      <c r="AR60" s="23">
        <v>2875649</v>
      </c>
      <c r="AS60" s="23">
        <v>2001814</v>
      </c>
      <c r="AT60" s="23">
        <v>873835</v>
      </c>
      <c r="AU60" s="23">
        <v>871400</v>
      </c>
      <c r="AV60" s="23">
        <v>155411</v>
      </c>
      <c r="AW60" s="23">
        <v>550</v>
      </c>
      <c r="AX60" s="23">
        <v>108610364</v>
      </c>
      <c r="AY60" s="23">
        <v>2435</v>
      </c>
      <c r="AZ60" s="23">
        <v>0</v>
      </c>
      <c r="BA60" s="23">
        <v>2752155</v>
      </c>
      <c r="BB60" s="23">
        <v>312</v>
      </c>
      <c r="BC60" s="23">
        <v>8821.01</v>
      </c>
      <c r="BD60" s="23">
        <v>256.93</v>
      </c>
      <c r="BE60" s="23">
        <v>9077.94</v>
      </c>
      <c r="BF60" s="23">
        <v>295</v>
      </c>
      <c r="BG60" s="23">
        <v>2677992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118013</v>
      </c>
      <c r="BP60" s="23">
        <v>0</v>
      </c>
      <c r="BQ60" s="23">
        <v>2796005</v>
      </c>
      <c r="BR60" s="23">
        <v>1874880</v>
      </c>
      <c r="BS60" s="23">
        <v>921125</v>
      </c>
      <c r="BT60" s="23">
        <v>921125</v>
      </c>
      <c r="BU60" s="23">
        <v>202278</v>
      </c>
      <c r="BV60" s="23">
        <v>529</v>
      </c>
      <c r="BW60" s="23">
        <v>110786933</v>
      </c>
      <c r="BX60" s="23">
        <v>0</v>
      </c>
      <c r="BY60" s="23">
        <v>0</v>
      </c>
      <c r="BZ60" s="23">
        <v>2677992</v>
      </c>
      <c r="CA60" s="23">
        <v>295</v>
      </c>
      <c r="CB60" s="23">
        <v>9077.94</v>
      </c>
      <c r="CC60" s="23">
        <v>264.12</v>
      </c>
      <c r="CD60" s="23">
        <v>9342.0600000000013</v>
      </c>
      <c r="CE60" s="23">
        <v>285</v>
      </c>
      <c r="CF60" s="23">
        <v>2662487</v>
      </c>
      <c r="CG60" s="23">
        <v>0</v>
      </c>
      <c r="CH60" s="23">
        <v>58231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93421</v>
      </c>
      <c r="CO60" s="23">
        <v>0</v>
      </c>
      <c r="CP60" s="23">
        <v>2829644</v>
      </c>
      <c r="CQ60" s="23">
        <v>1890157</v>
      </c>
      <c r="CR60" s="23">
        <v>939487</v>
      </c>
      <c r="CS60" s="23">
        <v>939487</v>
      </c>
      <c r="CT60" s="23">
        <v>127221</v>
      </c>
      <c r="CU60" s="23">
        <v>3103</v>
      </c>
      <c r="CV60" s="23">
        <v>117836650</v>
      </c>
      <c r="CW60" s="23">
        <v>0</v>
      </c>
      <c r="CX60" s="23">
        <v>0</v>
      </c>
      <c r="CY60" s="23">
        <v>15505</v>
      </c>
      <c r="CZ60" s="23">
        <v>2720718</v>
      </c>
      <c r="DA60" s="23">
        <v>285</v>
      </c>
      <c r="DB60" s="23">
        <v>9546.3799999999992</v>
      </c>
      <c r="DC60" s="23">
        <v>274.68</v>
      </c>
      <c r="DD60" s="23">
        <v>9821.06</v>
      </c>
      <c r="DE60" s="23">
        <v>274</v>
      </c>
      <c r="DF60" s="23">
        <v>2690970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200000</v>
      </c>
      <c r="DN60" s="23">
        <v>108032</v>
      </c>
      <c r="DO60" s="23">
        <v>0</v>
      </c>
      <c r="DP60" s="23">
        <v>3028750</v>
      </c>
      <c r="DQ60" s="23">
        <v>1872970</v>
      </c>
      <c r="DR60" s="23">
        <v>1155780</v>
      </c>
      <c r="DS60" s="23">
        <v>1155780</v>
      </c>
      <c r="DT60" s="23">
        <v>39135</v>
      </c>
      <c r="DU60" s="23">
        <v>2444</v>
      </c>
      <c r="DV60" s="23">
        <v>130609992</v>
      </c>
      <c r="DW60" s="23">
        <v>0</v>
      </c>
      <c r="DX60" s="23">
        <v>0</v>
      </c>
      <c r="DY60" s="23">
        <v>29748</v>
      </c>
      <c r="DZ60" s="23">
        <v>2690970</v>
      </c>
      <c r="EA60" s="23">
        <v>274</v>
      </c>
      <c r="EB60" s="23">
        <v>9821.06</v>
      </c>
      <c r="EC60" s="23">
        <v>200</v>
      </c>
      <c r="ED60" s="23">
        <v>10021.06</v>
      </c>
      <c r="EE60" s="23">
        <v>266</v>
      </c>
      <c r="EF60" s="23">
        <v>2665602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300000</v>
      </c>
      <c r="EN60" s="23">
        <v>80168</v>
      </c>
      <c r="EO60" s="23">
        <v>0</v>
      </c>
      <c r="EP60" s="23">
        <v>3071138</v>
      </c>
      <c r="EQ60" s="23">
        <v>1589513</v>
      </c>
      <c r="ER60" s="23">
        <v>1481625</v>
      </c>
      <c r="ES60" s="23">
        <v>1198168</v>
      </c>
      <c r="ET60" s="23">
        <v>34347</v>
      </c>
      <c r="EU60" s="23">
        <v>1901</v>
      </c>
      <c r="EV60" s="23">
        <v>128159221</v>
      </c>
      <c r="EW60" s="23">
        <v>283457</v>
      </c>
      <c r="EX60" s="23">
        <v>0</v>
      </c>
      <c r="EY60" s="23">
        <v>25368</v>
      </c>
      <c r="EZ60" s="23">
        <v>2665602</v>
      </c>
      <c r="FA60" s="23">
        <v>266</v>
      </c>
      <c r="FB60" s="23">
        <v>10021.06</v>
      </c>
      <c r="FC60" s="23">
        <v>200</v>
      </c>
      <c r="FD60" s="23">
        <v>10221.06</v>
      </c>
      <c r="FE60" s="23">
        <v>255</v>
      </c>
      <c r="FF60" s="23">
        <v>2606370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400000</v>
      </c>
      <c r="FN60" s="23">
        <v>112432</v>
      </c>
      <c r="FO60" s="23">
        <v>0</v>
      </c>
      <c r="FP60" s="23">
        <v>3178034</v>
      </c>
      <c r="FQ60" s="23">
        <v>1572823</v>
      </c>
      <c r="FR60" s="23">
        <v>1605211</v>
      </c>
      <c r="FS60" s="23">
        <v>1355211</v>
      </c>
      <c r="FT60" s="23">
        <v>35671</v>
      </c>
      <c r="FU60" s="23">
        <v>1429</v>
      </c>
      <c r="FV60" s="23">
        <v>124340266</v>
      </c>
      <c r="FW60" s="23">
        <v>250000</v>
      </c>
      <c r="FX60" s="23">
        <v>0</v>
      </c>
      <c r="FY60" s="23">
        <v>59232</v>
      </c>
    </row>
    <row r="61" spans="1:181" x14ac:dyDescent="0.3">
      <c r="A61" s="23">
        <v>1029</v>
      </c>
      <c r="B61" s="23" t="s">
        <v>89</v>
      </c>
      <c r="C61" s="23">
        <v>7242399</v>
      </c>
      <c r="D61" s="23">
        <v>948</v>
      </c>
      <c r="E61" s="23">
        <v>7639.66</v>
      </c>
      <c r="F61" s="23">
        <v>241.01</v>
      </c>
      <c r="G61" s="23">
        <v>7880.67</v>
      </c>
      <c r="H61" s="23">
        <v>946</v>
      </c>
      <c r="I61" s="23">
        <v>7455114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15761</v>
      </c>
      <c r="R61" s="23">
        <v>0</v>
      </c>
      <c r="S61" s="23">
        <v>7470875</v>
      </c>
      <c r="T61" s="23">
        <v>4310843</v>
      </c>
      <c r="U61" s="23">
        <v>3160032</v>
      </c>
      <c r="V61" s="23">
        <v>3160032</v>
      </c>
      <c r="W61" s="23">
        <v>1217430</v>
      </c>
      <c r="X61" s="23">
        <v>3567</v>
      </c>
      <c r="Y61" s="23">
        <v>434152485</v>
      </c>
      <c r="Z61" s="23">
        <v>0</v>
      </c>
      <c r="AA61" s="23">
        <v>0</v>
      </c>
      <c r="AB61" s="23">
        <v>7455114</v>
      </c>
      <c r="AC61" s="23">
        <v>946</v>
      </c>
      <c r="AD61" s="23">
        <v>7880.67</v>
      </c>
      <c r="AE61" s="23">
        <v>248.48</v>
      </c>
      <c r="AF61" s="23">
        <v>8129.15</v>
      </c>
      <c r="AG61" s="23">
        <v>958</v>
      </c>
      <c r="AH61" s="23">
        <v>7787726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7787726</v>
      </c>
      <c r="AS61" s="23">
        <v>4865193</v>
      </c>
      <c r="AT61" s="23">
        <v>2922533</v>
      </c>
      <c r="AU61" s="23">
        <v>2914404</v>
      </c>
      <c r="AV61" s="23">
        <v>1213171</v>
      </c>
      <c r="AW61" s="23">
        <v>4844</v>
      </c>
      <c r="AX61" s="23">
        <v>487986682</v>
      </c>
      <c r="AY61" s="23">
        <v>8129</v>
      </c>
      <c r="AZ61" s="23">
        <v>0</v>
      </c>
      <c r="BA61" s="23">
        <v>7779597</v>
      </c>
      <c r="BB61" s="23">
        <v>958</v>
      </c>
      <c r="BC61" s="23">
        <v>8120.66</v>
      </c>
      <c r="BD61" s="23">
        <v>279.34000000000003</v>
      </c>
      <c r="BE61" s="23">
        <v>8400</v>
      </c>
      <c r="BF61" s="23">
        <v>987</v>
      </c>
      <c r="BG61" s="23">
        <v>8290800</v>
      </c>
      <c r="BH61" s="23">
        <v>8129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8298929</v>
      </c>
      <c r="BR61" s="23">
        <v>5194870</v>
      </c>
      <c r="BS61" s="23">
        <v>3104059</v>
      </c>
      <c r="BT61" s="23">
        <v>3104059</v>
      </c>
      <c r="BU61" s="23">
        <v>1210303</v>
      </c>
      <c r="BV61" s="23">
        <v>3876</v>
      </c>
      <c r="BW61" s="23">
        <v>536708596</v>
      </c>
      <c r="BX61" s="23">
        <v>0</v>
      </c>
      <c r="BY61" s="23">
        <v>0</v>
      </c>
      <c r="BZ61" s="23">
        <v>8298929</v>
      </c>
      <c r="CA61" s="23">
        <v>987</v>
      </c>
      <c r="CB61" s="23">
        <v>8408.24</v>
      </c>
      <c r="CC61" s="23">
        <v>291.76</v>
      </c>
      <c r="CD61" s="23">
        <v>8700</v>
      </c>
      <c r="CE61" s="23">
        <v>1011</v>
      </c>
      <c r="CF61" s="23">
        <v>8795700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8795700</v>
      </c>
      <c r="CQ61" s="23">
        <v>5389856</v>
      </c>
      <c r="CR61" s="23">
        <v>3405844</v>
      </c>
      <c r="CS61" s="23">
        <v>3377900</v>
      </c>
      <c r="CT61" s="23">
        <v>1200829</v>
      </c>
      <c r="CU61" s="23">
        <v>3962</v>
      </c>
      <c r="CV61" s="23">
        <v>577696207</v>
      </c>
      <c r="CW61" s="23">
        <v>27944</v>
      </c>
      <c r="CX61" s="23">
        <v>0</v>
      </c>
      <c r="CY61" s="23">
        <v>0</v>
      </c>
      <c r="CZ61" s="23">
        <v>8767756</v>
      </c>
      <c r="DA61" s="23">
        <v>1011</v>
      </c>
      <c r="DB61" s="23">
        <v>8672.36</v>
      </c>
      <c r="DC61" s="23">
        <v>327.64</v>
      </c>
      <c r="DD61" s="23">
        <v>9000</v>
      </c>
      <c r="DE61" s="23">
        <v>1042</v>
      </c>
      <c r="DF61" s="23">
        <v>9378000</v>
      </c>
      <c r="DG61" s="23">
        <v>27944</v>
      </c>
      <c r="DH61" s="23">
        <v>0</v>
      </c>
      <c r="DI61" s="23">
        <v>0</v>
      </c>
      <c r="DJ61" s="23">
        <v>0</v>
      </c>
      <c r="DK61" s="23">
        <v>0</v>
      </c>
      <c r="DL61" s="23">
        <v>0</v>
      </c>
      <c r="DM61" s="23">
        <v>0</v>
      </c>
      <c r="DN61" s="23">
        <v>0</v>
      </c>
      <c r="DO61" s="23">
        <v>0</v>
      </c>
      <c r="DP61" s="23">
        <v>9405944</v>
      </c>
      <c r="DQ61" s="23">
        <v>5469132</v>
      </c>
      <c r="DR61" s="23">
        <v>3936812</v>
      </c>
      <c r="DS61" s="23">
        <v>3936812</v>
      </c>
      <c r="DT61" s="23">
        <v>1197222</v>
      </c>
      <c r="DU61" s="23">
        <v>4634</v>
      </c>
      <c r="DV61" s="23">
        <v>587920381</v>
      </c>
      <c r="DW61" s="23">
        <v>0</v>
      </c>
      <c r="DX61" s="23">
        <v>0</v>
      </c>
      <c r="DY61" s="23">
        <v>0</v>
      </c>
      <c r="DZ61" s="23">
        <v>9405944</v>
      </c>
      <c r="EA61" s="23">
        <v>1042</v>
      </c>
      <c r="EB61" s="23">
        <v>9026.82</v>
      </c>
      <c r="EC61" s="23">
        <v>200</v>
      </c>
      <c r="ED61" s="23">
        <v>9226.82</v>
      </c>
      <c r="EE61" s="23">
        <v>1075</v>
      </c>
      <c r="EF61" s="23">
        <v>9918832</v>
      </c>
      <c r="EG61" s="23">
        <v>0</v>
      </c>
      <c r="EH61" s="23">
        <v>0</v>
      </c>
      <c r="EI61" s="23">
        <v>0</v>
      </c>
      <c r="EJ61" s="23">
        <v>0</v>
      </c>
      <c r="EK61" s="23">
        <v>0</v>
      </c>
      <c r="EL61" s="23">
        <v>0</v>
      </c>
      <c r="EM61" s="23">
        <v>0</v>
      </c>
      <c r="EN61" s="23">
        <v>0</v>
      </c>
      <c r="EO61" s="23">
        <v>0</v>
      </c>
      <c r="EP61" s="23">
        <v>9918832</v>
      </c>
      <c r="EQ61" s="23">
        <v>5831069</v>
      </c>
      <c r="ER61" s="23">
        <v>4087763</v>
      </c>
      <c r="ES61" s="23">
        <v>4106215</v>
      </c>
      <c r="ET61" s="23">
        <v>1206972</v>
      </c>
      <c r="EU61" s="23">
        <v>2988</v>
      </c>
      <c r="EV61" s="23">
        <v>613156555</v>
      </c>
      <c r="EW61" s="23">
        <v>0</v>
      </c>
      <c r="EX61" s="23">
        <v>18452</v>
      </c>
      <c r="EY61" s="23">
        <v>0</v>
      </c>
      <c r="EZ61" s="23">
        <v>9918832</v>
      </c>
      <c r="FA61" s="23">
        <v>1075</v>
      </c>
      <c r="FB61" s="23">
        <v>9226.82</v>
      </c>
      <c r="FC61" s="23">
        <v>200</v>
      </c>
      <c r="FD61" s="23">
        <v>9426.82</v>
      </c>
      <c r="FE61" s="23">
        <v>1109</v>
      </c>
      <c r="FF61" s="23">
        <v>10454343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10454343</v>
      </c>
      <c r="FQ61" s="23">
        <v>6062956</v>
      </c>
      <c r="FR61" s="23">
        <v>4391387</v>
      </c>
      <c r="FS61" s="23">
        <v>4381961</v>
      </c>
      <c r="FT61" s="23">
        <v>1167082</v>
      </c>
      <c r="FU61" s="23">
        <v>1649</v>
      </c>
      <c r="FV61" s="23">
        <v>598384724</v>
      </c>
      <c r="FW61" s="23">
        <v>9426</v>
      </c>
      <c r="FX61" s="23">
        <v>0</v>
      </c>
      <c r="FY61" s="23">
        <v>0</v>
      </c>
    </row>
    <row r="62" spans="1:181" x14ac:dyDescent="0.3">
      <c r="A62" s="23">
        <v>1015</v>
      </c>
      <c r="B62" s="23" t="s">
        <v>90</v>
      </c>
      <c r="C62" s="23">
        <v>24539891</v>
      </c>
      <c r="D62" s="23">
        <v>2928</v>
      </c>
      <c r="E62" s="23">
        <v>8381.11</v>
      </c>
      <c r="F62" s="23">
        <v>241.01</v>
      </c>
      <c r="G62" s="23">
        <v>8622.1200000000008</v>
      </c>
      <c r="H62" s="23">
        <v>2965</v>
      </c>
      <c r="I62" s="23">
        <v>25564586</v>
      </c>
      <c r="J62" s="23">
        <v>0</v>
      </c>
      <c r="K62" s="23">
        <v>3254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25567840</v>
      </c>
      <c r="T62" s="23">
        <v>9831768</v>
      </c>
      <c r="U62" s="23">
        <v>15736072</v>
      </c>
      <c r="V62" s="23">
        <v>15744694</v>
      </c>
      <c r="W62" s="23">
        <v>2846653</v>
      </c>
      <c r="X62" s="23">
        <v>103877</v>
      </c>
      <c r="Y62" s="23">
        <v>1853179974</v>
      </c>
      <c r="Z62" s="23">
        <v>0</v>
      </c>
      <c r="AA62" s="23">
        <v>8622</v>
      </c>
      <c r="AB62" s="23">
        <v>25567840</v>
      </c>
      <c r="AC62" s="23">
        <v>2965</v>
      </c>
      <c r="AD62" s="23">
        <v>8623.2199999999993</v>
      </c>
      <c r="AE62" s="23">
        <v>248.48</v>
      </c>
      <c r="AF62" s="23">
        <v>8871.6999999999989</v>
      </c>
      <c r="AG62" s="23">
        <v>2991</v>
      </c>
      <c r="AH62" s="23">
        <v>26535255</v>
      </c>
      <c r="AI62" s="23">
        <v>0</v>
      </c>
      <c r="AJ62" s="23">
        <v>1140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26536395</v>
      </c>
      <c r="AS62" s="23">
        <v>10836887</v>
      </c>
      <c r="AT62" s="23">
        <v>15699508</v>
      </c>
      <c r="AU62" s="23">
        <v>15672893</v>
      </c>
      <c r="AV62" s="23">
        <v>3004371</v>
      </c>
      <c r="AW62" s="23">
        <v>55273</v>
      </c>
      <c r="AX62" s="23">
        <v>1988246719</v>
      </c>
      <c r="AY62" s="23">
        <v>26615</v>
      </c>
      <c r="AZ62" s="23">
        <v>0</v>
      </c>
      <c r="BA62" s="23">
        <v>26509780</v>
      </c>
      <c r="BB62" s="23">
        <v>2991</v>
      </c>
      <c r="BC62" s="23">
        <v>8863.18</v>
      </c>
      <c r="BD62" s="23">
        <v>256.93</v>
      </c>
      <c r="BE62" s="23">
        <v>9120.11</v>
      </c>
      <c r="BF62" s="23">
        <v>2987</v>
      </c>
      <c r="BG62" s="23">
        <v>27241769</v>
      </c>
      <c r="BH62" s="23">
        <v>26615</v>
      </c>
      <c r="BI62" s="23">
        <v>92369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27360</v>
      </c>
      <c r="BP62" s="23">
        <v>0</v>
      </c>
      <c r="BQ62" s="23">
        <v>27388113</v>
      </c>
      <c r="BR62" s="23">
        <v>11286581</v>
      </c>
      <c r="BS62" s="23">
        <v>16101532</v>
      </c>
      <c r="BT62" s="23">
        <v>15926108</v>
      </c>
      <c r="BU62" s="23">
        <v>3046485</v>
      </c>
      <c r="BV62" s="23">
        <v>45707</v>
      </c>
      <c r="BW62" s="23">
        <v>2152236886</v>
      </c>
      <c r="BX62" s="23">
        <v>175424</v>
      </c>
      <c r="BY62" s="23">
        <v>0</v>
      </c>
      <c r="BZ62" s="23">
        <v>27212689</v>
      </c>
      <c r="CA62" s="23">
        <v>2987</v>
      </c>
      <c r="CB62" s="23">
        <v>9110.3700000000008</v>
      </c>
      <c r="CC62" s="23">
        <v>264.12</v>
      </c>
      <c r="CD62" s="23">
        <v>9374.4900000000016</v>
      </c>
      <c r="CE62" s="23">
        <v>2968</v>
      </c>
      <c r="CF62" s="23">
        <v>27823486</v>
      </c>
      <c r="CG62" s="23">
        <v>148064</v>
      </c>
      <c r="CH62" s="23">
        <v>26620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178115</v>
      </c>
      <c r="CO62" s="23">
        <v>0</v>
      </c>
      <c r="CP62" s="23">
        <v>28176285</v>
      </c>
      <c r="CQ62" s="23">
        <v>10884654</v>
      </c>
      <c r="CR62" s="23">
        <v>17291631</v>
      </c>
      <c r="CS62" s="23">
        <v>16888576</v>
      </c>
      <c r="CT62" s="23">
        <v>3114143</v>
      </c>
      <c r="CU62" s="23">
        <v>56023</v>
      </c>
      <c r="CV62" s="23">
        <v>2240722920</v>
      </c>
      <c r="CW62" s="23">
        <v>403055</v>
      </c>
      <c r="CX62" s="23">
        <v>0</v>
      </c>
      <c r="CY62" s="23">
        <v>0</v>
      </c>
      <c r="CZ62" s="23">
        <v>27773230</v>
      </c>
      <c r="DA62" s="23">
        <v>2968</v>
      </c>
      <c r="DB62" s="23">
        <v>9357.56</v>
      </c>
      <c r="DC62" s="23">
        <v>274.68</v>
      </c>
      <c r="DD62" s="23">
        <v>9632.24</v>
      </c>
      <c r="DE62" s="23">
        <v>2971</v>
      </c>
      <c r="DF62" s="23">
        <v>28617385</v>
      </c>
      <c r="DG62" s="23">
        <v>224940</v>
      </c>
      <c r="DH62" s="23">
        <v>-7224</v>
      </c>
      <c r="DI62" s="23">
        <v>0</v>
      </c>
      <c r="DJ62" s="23">
        <v>0</v>
      </c>
      <c r="DK62" s="23">
        <v>0</v>
      </c>
      <c r="DL62" s="23">
        <v>0</v>
      </c>
      <c r="DM62" s="23">
        <v>0</v>
      </c>
      <c r="DN62" s="23">
        <v>0</v>
      </c>
      <c r="DO62" s="23">
        <v>0</v>
      </c>
      <c r="DP62" s="23">
        <v>28835101</v>
      </c>
      <c r="DQ62" s="23">
        <v>10567110</v>
      </c>
      <c r="DR62" s="23">
        <v>18267991</v>
      </c>
      <c r="DS62" s="23">
        <v>17747415</v>
      </c>
      <c r="DT62" s="23">
        <v>3103687</v>
      </c>
      <c r="DU62" s="23">
        <v>47859</v>
      </c>
      <c r="DV62" s="23">
        <v>2248478669</v>
      </c>
      <c r="DW62" s="23">
        <v>520576</v>
      </c>
      <c r="DX62" s="23">
        <v>0</v>
      </c>
      <c r="DY62" s="23">
        <v>0</v>
      </c>
      <c r="DZ62" s="23">
        <v>28314525</v>
      </c>
      <c r="EA62" s="23">
        <v>2971</v>
      </c>
      <c r="EB62" s="23">
        <v>9530.2999999999993</v>
      </c>
      <c r="EC62" s="23">
        <v>200</v>
      </c>
      <c r="ED62" s="23">
        <v>9730.2999999999993</v>
      </c>
      <c r="EE62" s="23">
        <v>2986</v>
      </c>
      <c r="EF62" s="23">
        <v>29054676</v>
      </c>
      <c r="EG62" s="23">
        <v>520576</v>
      </c>
      <c r="EH62" s="23">
        <v>39622</v>
      </c>
      <c r="EI62" s="23">
        <v>0</v>
      </c>
      <c r="EJ62" s="23">
        <v>0</v>
      </c>
      <c r="EK62" s="23">
        <v>0</v>
      </c>
      <c r="EL62" s="23">
        <v>0</v>
      </c>
      <c r="EM62" s="23">
        <v>0</v>
      </c>
      <c r="EN62" s="23">
        <v>0</v>
      </c>
      <c r="EO62" s="23">
        <v>0</v>
      </c>
      <c r="EP62" s="23">
        <v>29614874</v>
      </c>
      <c r="EQ62" s="23">
        <v>10689176</v>
      </c>
      <c r="ER62" s="23">
        <v>18925698</v>
      </c>
      <c r="ES62" s="23">
        <v>18852196</v>
      </c>
      <c r="ET62" s="23">
        <v>3121678</v>
      </c>
      <c r="EU62" s="23">
        <v>36445</v>
      </c>
      <c r="EV62" s="23">
        <v>2214945129</v>
      </c>
      <c r="EW62" s="23">
        <v>73502</v>
      </c>
      <c r="EX62" s="23">
        <v>0</v>
      </c>
      <c r="EY62" s="23">
        <v>0</v>
      </c>
      <c r="EZ62" s="23">
        <v>29541372</v>
      </c>
      <c r="FA62" s="23">
        <v>2986</v>
      </c>
      <c r="FB62" s="23">
        <v>9893.2900000000009</v>
      </c>
      <c r="FC62" s="23">
        <v>200</v>
      </c>
      <c r="FD62" s="23">
        <v>10093.290000000001</v>
      </c>
      <c r="FE62" s="23">
        <v>2988</v>
      </c>
      <c r="FF62" s="23">
        <v>30158751</v>
      </c>
      <c r="FG62" s="23">
        <v>73502</v>
      </c>
      <c r="FH62" s="23">
        <v>42929</v>
      </c>
      <c r="FI62" s="23">
        <v>0</v>
      </c>
      <c r="FJ62" s="23">
        <v>0</v>
      </c>
      <c r="FK62" s="23">
        <v>0</v>
      </c>
      <c r="FL62" s="23">
        <v>0</v>
      </c>
      <c r="FM62" s="23">
        <v>0</v>
      </c>
      <c r="FN62" s="23">
        <v>0</v>
      </c>
      <c r="FO62" s="23">
        <v>0</v>
      </c>
      <c r="FP62" s="23">
        <v>30275182</v>
      </c>
      <c r="FQ62" s="23">
        <v>11352822</v>
      </c>
      <c r="FR62" s="23">
        <v>18922360</v>
      </c>
      <c r="FS62" s="23">
        <v>18850100</v>
      </c>
      <c r="FT62" s="23">
        <v>3098029</v>
      </c>
      <c r="FU62" s="23">
        <v>29096</v>
      </c>
      <c r="FV62" s="23">
        <v>2103852836</v>
      </c>
      <c r="FW62" s="23">
        <v>72260</v>
      </c>
      <c r="FX62" s="23">
        <v>0</v>
      </c>
      <c r="FY62" s="23">
        <v>0</v>
      </c>
    </row>
    <row r="63" spans="1:181" x14ac:dyDescent="0.3">
      <c r="A63" s="23">
        <v>5054</v>
      </c>
      <c r="B63" s="23" t="s">
        <v>91</v>
      </c>
      <c r="C63" s="23">
        <v>9795817</v>
      </c>
      <c r="D63" s="23">
        <v>1133</v>
      </c>
      <c r="E63" s="23">
        <v>8645.91</v>
      </c>
      <c r="F63" s="23">
        <v>241.01</v>
      </c>
      <c r="G63" s="23">
        <v>8886.92</v>
      </c>
      <c r="H63" s="23">
        <v>1167</v>
      </c>
      <c r="I63" s="23">
        <v>10371036</v>
      </c>
      <c r="J63" s="23">
        <v>0</v>
      </c>
      <c r="K63" s="23">
        <v>-13581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10357455</v>
      </c>
      <c r="T63" s="23">
        <v>5333863</v>
      </c>
      <c r="U63" s="23">
        <v>5023592</v>
      </c>
      <c r="V63" s="23">
        <v>5032479</v>
      </c>
      <c r="W63" s="23">
        <v>670331</v>
      </c>
      <c r="X63" s="23">
        <v>6825</v>
      </c>
      <c r="Y63" s="23">
        <v>1657955405</v>
      </c>
      <c r="Z63" s="23">
        <v>0</v>
      </c>
      <c r="AA63" s="23">
        <v>8887</v>
      </c>
      <c r="AB63" s="23">
        <v>10357455</v>
      </c>
      <c r="AC63" s="23">
        <v>1167</v>
      </c>
      <c r="AD63" s="23">
        <v>8875.2800000000007</v>
      </c>
      <c r="AE63" s="23">
        <v>248.48</v>
      </c>
      <c r="AF63" s="23">
        <v>9123.76</v>
      </c>
      <c r="AG63" s="23">
        <v>1198</v>
      </c>
      <c r="AH63" s="23">
        <v>10930264</v>
      </c>
      <c r="AI63" s="23">
        <v>0</v>
      </c>
      <c r="AJ63" s="23">
        <v>80347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11010611</v>
      </c>
      <c r="AS63" s="23">
        <v>5889000</v>
      </c>
      <c r="AT63" s="23">
        <v>5121611</v>
      </c>
      <c r="AU63" s="23">
        <v>5121581</v>
      </c>
      <c r="AV63" s="23">
        <v>737956</v>
      </c>
      <c r="AW63" s="23">
        <v>6272</v>
      </c>
      <c r="AX63" s="23">
        <v>1838359233</v>
      </c>
      <c r="AY63" s="23">
        <v>30</v>
      </c>
      <c r="AZ63" s="23">
        <v>0</v>
      </c>
      <c r="BA63" s="23">
        <v>11010581</v>
      </c>
      <c r="BB63" s="23">
        <v>1198</v>
      </c>
      <c r="BC63" s="23">
        <v>9190.7999999999993</v>
      </c>
      <c r="BD63" s="23">
        <v>256.93</v>
      </c>
      <c r="BE63" s="23">
        <v>9447.73</v>
      </c>
      <c r="BF63" s="23">
        <v>1218</v>
      </c>
      <c r="BG63" s="23">
        <v>11507335</v>
      </c>
      <c r="BH63" s="23">
        <v>30</v>
      </c>
      <c r="BI63" s="23">
        <v>60076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11567441</v>
      </c>
      <c r="BR63" s="23">
        <v>6390868</v>
      </c>
      <c r="BS63" s="23">
        <v>5176573</v>
      </c>
      <c r="BT63" s="23">
        <v>5176573</v>
      </c>
      <c r="BU63" s="23">
        <v>764391</v>
      </c>
      <c r="BV63" s="23">
        <v>5508</v>
      </c>
      <c r="BW63" s="23">
        <v>2080207157</v>
      </c>
      <c r="BX63" s="23">
        <v>0</v>
      </c>
      <c r="BY63" s="23">
        <v>0</v>
      </c>
      <c r="BZ63" s="23">
        <v>11567441</v>
      </c>
      <c r="CA63" s="23">
        <v>1218</v>
      </c>
      <c r="CB63" s="23">
        <v>9497.08</v>
      </c>
      <c r="CC63" s="23">
        <v>264.12</v>
      </c>
      <c r="CD63" s="23">
        <v>9761.2000000000007</v>
      </c>
      <c r="CE63" s="23">
        <v>1239</v>
      </c>
      <c r="CF63" s="23">
        <v>12094127</v>
      </c>
      <c r="CG63" s="23">
        <v>0</v>
      </c>
      <c r="CH63" s="23">
        <v>14741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12108868</v>
      </c>
      <c r="CQ63" s="23">
        <v>6352799</v>
      </c>
      <c r="CR63" s="23">
        <v>5756069</v>
      </c>
      <c r="CS63" s="23">
        <v>5756069</v>
      </c>
      <c r="CT63" s="23">
        <v>801740</v>
      </c>
      <c r="CU63" s="23">
        <v>6058</v>
      </c>
      <c r="CV63" s="23">
        <v>2251667785</v>
      </c>
      <c r="CW63" s="23">
        <v>0</v>
      </c>
      <c r="CX63" s="23">
        <v>0</v>
      </c>
      <c r="CY63" s="23">
        <v>0</v>
      </c>
      <c r="CZ63" s="23">
        <v>12108868</v>
      </c>
      <c r="DA63" s="23">
        <v>1239</v>
      </c>
      <c r="DB63" s="23">
        <v>9773.1</v>
      </c>
      <c r="DC63" s="23">
        <v>274.68</v>
      </c>
      <c r="DD63" s="23">
        <v>10047.780000000001</v>
      </c>
      <c r="DE63" s="23">
        <v>1240</v>
      </c>
      <c r="DF63" s="23">
        <v>12459247</v>
      </c>
      <c r="DG63" s="23">
        <v>0</v>
      </c>
      <c r="DH63" s="23">
        <v>57220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12516467</v>
      </c>
      <c r="DQ63" s="23">
        <v>6457046</v>
      </c>
      <c r="DR63" s="23">
        <v>6059421</v>
      </c>
      <c r="DS63" s="23">
        <v>6059421</v>
      </c>
      <c r="DT63" s="23">
        <v>804206</v>
      </c>
      <c r="DU63" s="23">
        <v>5324</v>
      </c>
      <c r="DV63" s="23">
        <v>2322100422</v>
      </c>
      <c r="DW63" s="23">
        <v>0</v>
      </c>
      <c r="DX63" s="23">
        <v>0</v>
      </c>
      <c r="DY63" s="23">
        <v>0</v>
      </c>
      <c r="DZ63" s="23">
        <v>12516467</v>
      </c>
      <c r="EA63" s="23">
        <v>1240</v>
      </c>
      <c r="EB63" s="23">
        <v>10093.93</v>
      </c>
      <c r="EC63" s="23">
        <v>200</v>
      </c>
      <c r="ED63" s="23">
        <v>10293.93</v>
      </c>
      <c r="EE63" s="23">
        <v>1231</v>
      </c>
      <c r="EF63" s="23">
        <v>12671828</v>
      </c>
      <c r="EG63" s="23">
        <v>0</v>
      </c>
      <c r="EH63" s="23">
        <v>22262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92645</v>
      </c>
      <c r="EO63" s="23">
        <v>461000</v>
      </c>
      <c r="EP63" s="23">
        <v>13247735</v>
      </c>
      <c r="EQ63" s="23">
        <v>5977921</v>
      </c>
      <c r="ER63" s="23">
        <v>7269814</v>
      </c>
      <c r="ES63" s="23">
        <v>7269814</v>
      </c>
      <c r="ET63" s="23">
        <v>859081</v>
      </c>
      <c r="EU63" s="23">
        <v>5898</v>
      </c>
      <c r="EV63" s="23">
        <v>2272239251</v>
      </c>
      <c r="EW63" s="23">
        <v>0</v>
      </c>
      <c r="EX63" s="23">
        <v>0</v>
      </c>
      <c r="EY63" s="23">
        <v>0</v>
      </c>
      <c r="EZ63" s="23">
        <v>12694090</v>
      </c>
      <c r="FA63" s="23">
        <v>1231</v>
      </c>
      <c r="FB63" s="23">
        <v>10312.01</v>
      </c>
      <c r="FC63" s="23">
        <v>200</v>
      </c>
      <c r="FD63" s="23">
        <v>10512.01</v>
      </c>
      <c r="FE63" s="23">
        <v>1235</v>
      </c>
      <c r="FF63" s="23">
        <v>12982332</v>
      </c>
      <c r="FG63" s="23">
        <v>0</v>
      </c>
      <c r="FH63" s="23">
        <v>229540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13211872</v>
      </c>
      <c r="FQ63" s="23">
        <v>5914316</v>
      </c>
      <c r="FR63" s="23">
        <v>7297556</v>
      </c>
      <c r="FS63" s="23">
        <v>7297556</v>
      </c>
      <c r="FT63" s="23">
        <v>877830</v>
      </c>
      <c r="FU63" s="23">
        <v>6620</v>
      </c>
      <c r="FV63" s="23">
        <v>2173729632</v>
      </c>
      <c r="FW63" s="23">
        <v>0</v>
      </c>
      <c r="FX63" s="23">
        <v>0</v>
      </c>
      <c r="FY63" s="23">
        <v>0</v>
      </c>
    </row>
    <row r="64" spans="1:181" x14ac:dyDescent="0.3">
      <c r="A64" s="23">
        <v>1071</v>
      </c>
      <c r="B64" s="23" t="s">
        <v>530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>
        <v>0</v>
      </c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>
        <v>0</v>
      </c>
      <c r="DZ64" s="23">
        <v>8621156</v>
      </c>
      <c r="EA64" s="23">
        <v>927</v>
      </c>
      <c r="EB64" s="23">
        <v>9300.06</v>
      </c>
      <c r="EC64" s="23">
        <v>200</v>
      </c>
      <c r="ED64" s="23">
        <v>9500.06</v>
      </c>
      <c r="EE64" s="23">
        <v>892</v>
      </c>
      <c r="EF64" s="23">
        <v>8474054</v>
      </c>
      <c r="EG64" s="23">
        <v>0</v>
      </c>
      <c r="EH64" s="23">
        <v>0</v>
      </c>
      <c r="EI64" s="23">
        <v>0</v>
      </c>
      <c r="EJ64" s="23">
        <v>0</v>
      </c>
      <c r="EK64" s="23">
        <v>0</v>
      </c>
      <c r="EL64" s="23">
        <v>0</v>
      </c>
      <c r="EM64" s="23">
        <v>0</v>
      </c>
      <c r="EN64" s="23">
        <v>332502</v>
      </c>
      <c r="EO64" s="23">
        <v>0</v>
      </c>
      <c r="EP64" s="23">
        <v>8953658</v>
      </c>
      <c r="EQ64" s="23">
        <v>2048212</v>
      </c>
      <c r="ER64" s="23">
        <v>6905446</v>
      </c>
      <c r="ES64" s="23">
        <v>6905446</v>
      </c>
      <c r="ET64" s="23">
        <v>30000</v>
      </c>
      <c r="EU64" s="23">
        <v>9405</v>
      </c>
      <c r="EV64" s="23">
        <v>814592575</v>
      </c>
      <c r="EW64" s="23">
        <v>0</v>
      </c>
      <c r="EX64" s="23">
        <v>0</v>
      </c>
      <c r="EY64" s="23">
        <v>147102</v>
      </c>
      <c r="EZ64" s="23">
        <v>8474054</v>
      </c>
      <c r="FA64" s="23">
        <v>892</v>
      </c>
      <c r="FB64" s="23">
        <v>9500.06</v>
      </c>
      <c r="FC64" s="23">
        <v>200</v>
      </c>
      <c r="FD64" s="23">
        <v>9700.06</v>
      </c>
      <c r="FE64" s="23">
        <v>845</v>
      </c>
      <c r="FF64" s="23">
        <v>8196551</v>
      </c>
      <c r="FG64" s="23">
        <v>0</v>
      </c>
      <c r="FH64" s="23">
        <v>0</v>
      </c>
      <c r="FI64" s="23">
        <v>0</v>
      </c>
      <c r="FJ64" s="23">
        <v>0</v>
      </c>
      <c r="FK64" s="23">
        <v>0</v>
      </c>
      <c r="FL64" s="23">
        <v>0</v>
      </c>
      <c r="FM64" s="23">
        <v>0</v>
      </c>
      <c r="FN64" s="23">
        <v>455903</v>
      </c>
      <c r="FO64" s="23">
        <v>0</v>
      </c>
      <c r="FP64" s="23">
        <v>8929957</v>
      </c>
      <c r="FQ64" s="23">
        <v>1106785</v>
      </c>
      <c r="FR64" s="23">
        <v>7823172</v>
      </c>
      <c r="FS64" s="23">
        <v>7156293</v>
      </c>
      <c r="FT64" s="23">
        <v>30000</v>
      </c>
      <c r="FU64" s="23">
        <v>10252</v>
      </c>
      <c r="FV64" s="23">
        <v>788908429</v>
      </c>
      <c r="FW64" s="23">
        <v>666879</v>
      </c>
      <c r="FX64" s="23">
        <v>0</v>
      </c>
      <c r="FY64" s="23">
        <v>277503</v>
      </c>
    </row>
    <row r="65" spans="1:181" x14ac:dyDescent="0.3">
      <c r="A65" s="23">
        <v>1078</v>
      </c>
      <c r="B65" s="23" t="s">
        <v>531</v>
      </c>
      <c r="C65" s="23">
        <v>8433453</v>
      </c>
      <c r="D65" s="23">
        <v>1127</v>
      </c>
      <c r="E65" s="23">
        <v>7483.1</v>
      </c>
      <c r="F65" s="23">
        <v>316.89999999999998</v>
      </c>
      <c r="G65" s="23">
        <v>7800</v>
      </c>
      <c r="H65" s="23">
        <v>1120</v>
      </c>
      <c r="I65" s="23">
        <v>8736000</v>
      </c>
      <c r="J65" s="23">
        <v>0</v>
      </c>
      <c r="K65" s="23">
        <v>59455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39000</v>
      </c>
      <c r="R65" s="23">
        <v>0</v>
      </c>
      <c r="S65" s="23">
        <v>8834455</v>
      </c>
      <c r="T65" s="23">
        <v>5057301</v>
      </c>
      <c r="U65" s="23">
        <v>3777154</v>
      </c>
      <c r="V65" s="23">
        <v>3784954</v>
      </c>
      <c r="W65" s="23">
        <v>891668</v>
      </c>
      <c r="X65" s="23">
        <v>2307</v>
      </c>
      <c r="Y65" s="23">
        <v>560088050</v>
      </c>
      <c r="Z65" s="23">
        <v>0</v>
      </c>
      <c r="AA65" s="23">
        <v>7800</v>
      </c>
      <c r="AB65" s="23">
        <v>8795455</v>
      </c>
      <c r="AC65" s="23">
        <v>1120</v>
      </c>
      <c r="AD65" s="23">
        <v>7853.08</v>
      </c>
      <c r="AE65" s="23">
        <v>248.48</v>
      </c>
      <c r="AF65" s="23">
        <v>8101.5599999999995</v>
      </c>
      <c r="AG65" s="23">
        <v>1088</v>
      </c>
      <c r="AH65" s="23">
        <v>8814497</v>
      </c>
      <c r="AI65" s="23">
        <v>0</v>
      </c>
      <c r="AJ65" s="23">
        <v>1704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194437</v>
      </c>
      <c r="AQ65" s="23">
        <v>0</v>
      </c>
      <c r="AR65" s="23">
        <v>9010638</v>
      </c>
      <c r="AS65" s="23">
        <v>5172041</v>
      </c>
      <c r="AT65" s="23">
        <v>3838597</v>
      </c>
      <c r="AU65" s="23">
        <v>3838598</v>
      </c>
      <c r="AV65" s="23">
        <v>896548</v>
      </c>
      <c r="AW65" s="23">
        <v>1860</v>
      </c>
      <c r="AX65" s="23">
        <v>609652203</v>
      </c>
      <c r="AY65" s="23">
        <v>0</v>
      </c>
      <c r="AZ65" s="23">
        <v>1</v>
      </c>
      <c r="BA65" s="23">
        <v>8816201</v>
      </c>
      <c r="BB65" s="23">
        <v>1088</v>
      </c>
      <c r="BC65" s="23">
        <v>8103.13</v>
      </c>
      <c r="BD65" s="23">
        <v>296.87</v>
      </c>
      <c r="BE65" s="23">
        <v>8400</v>
      </c>
      <c r="BF65" s="23">
        <v>1061</v>
      </c>
      <c r="BG65" s="23">
        <v>8912400</v>
      </c>
      <c r="BH65" s="23">
        <v>0</v>
      </c>
      <c r="BI65" s="23">
        <v>9082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168000</v>
      </c>
      <c r="BP65" s="23">
        <v>0</v>
      </c>
      <c r="BQ65" s="23">
        <v>9089482</v>
      </c>
      <c r="BR65" s="23">
        <v>4596137</v>
      </c>
      <c r="BS65" s="23">
        <v>4493345</v>
      </c>
      <c r="BT65" s="23">
        <v>4493345</v>
      </c>
      <c r="BU65" s="23">
        <v>919690</v>
      </c>
      <c r="BV65" s="23">
        <v>1564</v>
      </c>
      <c r="BW65" s="23">
        <v>667618795</v>
      </c>
      <c r="BX65" s="23">
        <v>0</v>
      </c>
      <c r="BY65" s="23">
        <v>0</v>
      </c>
      <c r="BZ65" s="23">
        <v>8921482</v>
      </c>
      <c r="CA65" s="23">
        <v>1061</v>
      </c>
      <c r="CB65" s="23">
        <v>8408.56</v>
      </c>
      <c r="CC65" s="23">
        <v>291.44</v>
      </c>
      <c r="CD65" s="23">
        <v>8700</v>
      </c>
      <c r="CE65" s="23">
        <v>1026</v>
      </c>
      <c r="CF65" s="23">
        <v>8926200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304500</v>
      </c>
      <c r="CO65" s="23">
        <v>0</v>
      </c>
      <c r="CP65" s="23">
        <v>9230700</v>
      </c>
      <c r="CQ65" s="23">
        <v>4431535</v>
      </c>
      <c r="CR65" s="23">
        <v>4799165</v>
      </c>
      <c r="CS65" s="23">
        <v>4799165</v>
      </c>
      <c r="CT65" s="23">
        <v>926308</v>
      </c>
      <c r="CU65" s="23">
        <v>1997</v>
      </c>
      <c r="CV65" s="23">
        <v>698795395</v>
      </c>
      <c r="CW65" s="23">
        <v>0</v>
      </c>
      <c r="CX65" s="23">
        <v>0</v>
      </c>
      <c r="CY65" s="23">
        <v>0</v>
      </c>
      <c r="CZ65" s="23">
        <v>8926200</v>
      </c>
      <c r="DA65" s="23">
        <v>1026</v>
      </c>
      <c r="DB65" s="23">
        <v>8700</v>
      </c>
      <c r="DC65" s="23">
        <v>300</v>
      </c>
      <c r="DD65" s="23">
        <v>9000</v>
      </c>
      <c r="DE65" s="23">
        <v>1005</v>
      </c>
      <c r="DF65" s="23">
        <v>9045000</v>
      </c>
      <c r="DG65" s="23">
        <v>0</v>
      </c>
      <c r="DH65" s="23">
        <v>0</v>
      </c>
      <c r="DI65" s="23">
        <v>0</v>
      </c>
      <c r="DJ65" s="23">
        <v>0</v>
      </c>
      <c r="DK65" s="23">
        <v>0</v>
      </c>
      <c r="DL65" s="23">
        <v>0</v>
      </c>
      <c r="DM65" s="23">
        <v>0</v>
      </c>
      <c r="DN65" s="23">
        <v>189000</v>
      </c>
      <c r="DO65" s="23">
        <v>0</v>
      </c>
      <c r="DP65" s="23">
        <v>9234000</v>
      </c>
      <c r="DQ65" s="23">
        <v>4170527</v>
      </c>
      <c r="DR65" s="23">
        <v>5063473</v>
      </c>
      <c r="DS65" s="23">
        <v>5063473</v>
      </c>
      <c r="DT65" s="23">
        <v>941148</v>
      </c>
      <c r="DU65" s="23">
        <v>2311</v>
      </c>
      <c r="DV65" s="23">
        <v>708509354</v>
      </c>
      <c r="DW65" s="23">
        <v>0</v>
      </c>
      <c r="DX65" s="23">
        <v>0</v>
      </c>
      <c r="DY65" s="23">
        <v>0</v>
      </c>
      <c r="DZ65" s="23">
        <v>9045000</v>
      </c>
      <c r="EA65" s="23">
        <v>1005</v>
      </c>
      <c r="EB65" s="23">
        <v>9000</v>
      </c>
      <c r="EC65" s="23">
        <v>200</v>
      </c>
      <c r="ED65" s="23">
        <v>9200</v>
      </c>
      <c r="EE65" s="23">
        <v>981</v>
      </c>
      <c r="EF65" s="23">
        <v>9025200</v>
      </c>
      <c r="EG65" s="23">
        <v>0</v>
      </c>
      <c r="EH65" s="23">
        <v>0</v>
      </c>
      <c r="EI65" s="23">
        <v>0</v>
      </c>
      <c r="EJ65" s="23">
        <v>0</v>
      </c>
      <c r="EK65" s="23">
        <v>0</v>
      </c>
      <c r="EL65" s="23">
        <v>0</v>
      </c>
      <c r="EM65" s="23">
        <v>0</v>
      </c>
      <c r="EN65" s="23">
        <v>220800</v>
      </c>
      <c r="EO65" s="23">
        <v>0</v>
      </c>
      <c r="EP65" s="23">
        <v>9265800</v>
      </c>
      <c r="EQ65" s="23">
        <v>3801042</v>
      </c>
      <c r="ER65" s="23">
        <v>5464758</v>
      </c>
      <c r="ES65" s="23">
        <v>5464758</v>
      </c>
      <c r="ET65" s="23">
        <v>918989</v>
      </c>
      <c r="EU65" s="23">
        <v>3048</v>
      </c>
      <c r="EV65" s="23">
        <v>715533965</v>
      </c>
      <c r="EW65" s="23">
        <v>0</v>
      </c>
      <c r="EX65" s="23">
        <v>0</v>
      </c>
      <c r="EY65" s="23">
        <v>19800</v>
      </c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>
        <v>0</v>
      </c>
    </row>
    <row r="66" spans="1:181" x14ac:dyDescent="0.3">
      <c r="A66" s="23">
        <v>1080</v>
      </c>
      <c r="B66" s="23" t="s">
        <v>532</v>
      </c>
      <c r="CY66" s="23">
        <v>0</v>
      </c>
      <c r="DY66" s="23">
        <v>0</v>
      </c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>
        <v>0</v>
      </c>
      <c r="EZ66" s="23">
        <v>10781967</v>
      </c>
      <c r="FA66" s="23">
        <v>1140</v>
      </c>
      <c r="FB66" s="23">
        <v>9457.8700000000008</v>
      </c>
      <c r="FC66" s="23">
        <v>200</v>
      </c>
      <c r="FD66" s="23">
        <v>9657.8700000000008</v>
      </c>
      <c r="FE66" s="23">
        <v>1109</v>
      </c>
      <c r="FF66" s="23">
        <v>10710578</v>
      </c>
      <c r="FG66" s="23">
        <v>0</v>
      </c>
      <c r="FH66" s="23">
        <v>0</v>
      </c>
      <c r="FI66" s="23">
        <v>0</v>
      </c>
      <c r="FJ66" s="23">
        <v>0</v>
      </c>
      <c r="FK66" s="23">
        <v>0</v>
      </c>
      <c r="FL66" s="23">
        <v>0</v>
      </c>
      <c r="FM66" s="23">
        <v>0</v>
      </c>
      <c r="FN66" s="23">
        <v>299394</v>
      </c>
      <c r="FO66" s="23">
        <v>0</v>
      </c>
      <c r="FP66" s="23">
        <v>11081361</v>
      </c>
      <c r="FQ66" s="23">
        <v>3745964</v>
      </c>
      <c r="FR66" s="23">
        <v>7335397</v>
      </c>
      <c r="FS66" s="23">
        <v>7335397</v>
      </c>
      <c r="FT66" s="23">
        <v>919143</v>
      </c>
      <c r="FU66" s="23">
        <v>2344</v>
      </c>
      <c r="FV66" s="23">
        <v>871355016</v>
      </c>
      <c r="FW66" s="23">
        <v>0</v>
      </c>
      <c r="FX66" s="23">
        <v>0</v>
      </c>
      <c r="FY66" s="23">
        <v>71389</v>
      </c>
    </row>
    <row r="67" spans="1:181" x14ac:dyDescent="0.3">
      <c r="A67" s="23">
        <v>1085</v>
      </c>
      <c r="B67" s="23" t="s">
        <v>92</v>
      </c>
      <c r="C67" s="23">
        <v>9261958</v>
      </c>
      <c r="D67" s="23">
        <v>1256</v>
      </c>
      <c r="E67" s="23">
        <v>7374.17</v>
      </c>
      <c r="F67" s="23">
        <v>398.5</v>
      </c>
      <c r="G67" s="23">
        <v>7772.67</v>
      </c>
      <c r="H67" s="23">
        <v>1222</v>
      </c>
      <c r="I67" s="23">
        <v>9498203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202089</v>
      </c>
      <c r="R67" s="23">
        <v>0</v>
      </c>
      <c r="S67" s="23">
        <v>9700292</v>
      </c>
      <c r="T67" s="23">
        <v>7633582</v>
      </c>
      <c r="U67" s="23">
        <v>2066710</v>
      </c>
      <c r="V67" s="23">
        <v>2066710</v>
      </c>
      <c r="W67" s="23">
        <v>2016354</v>
      </c>
      <c r="X67" s="23">
        <v>12276</v>
      </c>
      <c r="Y67" s="23">
        <v>360288922</v>
      </c>
      <c r="Z67" s="23">
        <v>0</v>
      </c>
      <c r="AA67" s="23">
        <v>0</v>
      </c>
      <c r="AB67" s="23">
        <v>9498203</v>
      </c>
      <c r="AC67" s="23">
        <v>1222</v>
      </c>
      <c r="AD67" s="23">
        <v>7772.67</v>
      </c>
      <c r="AE67" s="23">
        <v>307.95</v>
      </c>
      <c r="AF67" s="23">
        <v>8080.62</v>
      </c>
      <c r="AG67" s="23">
        <v>1204</v>
      </c>
      <c r="AH67" s="23">
        <v>9729066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113129</v>
      </c>
      <c r="AQ67" s="23">
        <v>0</v>
      </c>
      <c r="AR67" s="23">
        <v>9842195</v>
      </c>
      <c r="AS67" s="23">
        <v>8122060</v>
      </c>
      <c r="AT67" s="23">
        <v>1720135</v>
      </c>
      <c r="AU67" s="23">
        <v>1720135</v>
      </c>
      <c r="AV67" s="23">
        <v>2114387</v>
      </c>
      <c r="AW67" s="23">
        <v>21113</v>
      </c>
      <c r="AX67" s="23">
        <v>405919095</v>
      </c>
      <c r="AY67" s="23">
        <v>0</v>
      </c>
      <c r="AZ67" s="23">
        <v>0</v>
      </c>
      <c r="BA67" s="23">
        <v>9729066</v>
      </c>
      <c r="BB67" s="23">
        <v>1204</v>
      </c>
      <c r="BC67" s="23">
        <v>8080.62</v>
      </c>
      <c r="BD67" s="23">
        <v>293.14</v>
      </c>
      <c r="BE67" s="23">
        <v>8373.76</v>
      </c>
      <c r="BF67" s="23">
        <v>1195</v>
      </c>
      <c r="BG67" s="23">
        <v>10006643</v>
      </c>
      <c r="BH67" s="23">
        <v>0</v>
      </c>
      <c r="BI67" s="23">
        <v>15632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58616</v>
      </c>
      <c r="BP67" s="23">
        <v>0</v>
      </c>
      <c r="BQ67" s="23">
        <v>10080891</v>
      </c>
      <c r="BR67" s="23">
        <v>8162055</v>
      </c>
      <c r="BS67" s="23">
        <v>1918836</v>
      </c>
      <c r="BT67" s="23">
        <v>1918836</v>
      </c>
      <c r="BU67" s="23">
        <v>2108373</v>
      </c>
      <c r="BV67" s="23">
        <v>17004</v>
      </c>
      <c r="BW67" s="23">
        <v>440234936</v>
      </c>
      <c r="BX67" s="23">
        <v>0</v>
      </c>
      <c r="BY67" s="23">
        <v>0</v>
      </c>
      <c r="BZ67" s="23">
        <v>10022275</v>
      </c>
      <c r="CA67" s="23">
        <v>1195</v>
      </c>
      <c r="CB67" s="23">
        <v>8386.84</v>
      </c>
      <c r="CC67" s="23">
        <v>303.79000000000002</v>
      </c>
      <c r="CD67" s="23">
        <v>8690.630000000001</v>
      </c>
      <c r="CE67" s="23">
        <v>1179</v>
      </c>
      <c r="CF67" s="23">
        <v>10246253</v>
      </c>
      <c r="CG67" s="23">
        <v>0</v>
      </c>
      <c r="CH67" s="23">
        <v>17446</v>
      </c>
      <c r="CI67" s="23">
        <v>0</v>
      </c>
      <c r="CJ67" s="23">
        <v>0</v>
      </c>
      <c r="CK67" s="23">
        <v>0</v>
      </c>
      <c r="CL67" s="23">
        <v>0</v>
      </c>
      <c r="CM67" s="23">
        <v>0</v>
      </c>
      <c r="CN67" s="23">
        <v>139050</v>
      </c>
      <c r="CO67" s="23">
        <v>0</v>
      </c>
      <c r="CP67" s="23">
        <v>10402749</v>
      </c>
      <c r="CQ67" s="23">
        <v>8077915</v>
      </c>
      <c r="CR67" s="23">
        <v>2324834</v>
      </c>
      <c r="CS67" s="23">
        <v>2324833</v>
      </c>
      <c r="CT67" s="23">
        <v>2057264</v>
      </c>
      <c r="CU67" s="23">
        <v>14141</v>
      </c>
      <c r="CV67" s="23">
        <v>460954928</v>
      </c>
      <c r="CW67" s="23">
        <v>1</v>
      </c>
      <c r="CX67" s="23">
        <v>0</v>
      </c>
      <c r="CY67" s="23">
        <v>0</v>
      </c>
      <c r="CZ67" s="23">
        <v>10263699</v>
      </c>
      <c r="DA67" s="23">
        <v>1179</v>
      </c>
      <c r="DB67" s="23">
        <v>8705.43</v>
      </c>
      <c r="DC67" s="23">
        <v>274.68</v>
      </c>
      <c r="DD67" s="23">
        <v>8980.11</v>
      </c>
      <c r="DE67" s="23">
        <v>1160</v>
      </c>
      <c r="DF67" s="23">
        <v>10416928</v>
      </c>
      <c r="DG67" s="23">
        <v>0</v>
      </c>
      <c r="DH67" s="23">
        <v>0</v>
      </c>
      <c r="DI67" s="23">
        <v>0</v>
      </c>
      <c r="DJ67" s="23">
        <v>0</v>
      </c>
      <c r="DK67" s="23">
        <v>0</v>
      </c>
      <c r="DL67" s="23">
        <v>0</v>
      </c>
      <c r="DM67" s="23">
        <v>0</v>
      </c>
      <c r="DN67" s="23">
        <v>170622</v>
      </c>
      <c r="DO67" s="23">
        <v>0</v>
      </c>
      <c r="DP67" s="23">
        <v>10587550</v>
      </c>
      <c r="DQ67" s="23">
        <v>7943039</v>
      </c>
      <c r="DR67" s="23">
        <v>2644511</v>
      </c>
      <c r="DS67" s="23">
        <v>2644511</v>
      </c>
      <c r="DT67" s="23">
        <v>2061915</v>
      </c>
      <c r="DU67" s="23">
        <v>19254</v>
      </c>
      <c r="DV67" s="23">
        <v>478084422</v>
      </c>
      <c r="DW67" s="23">
        <v>0</v>
      </c>
      <c r="DX67" s="23">
        <v>0</v>
      </c>
      <c r="DY67" s="23">
        <v>0</v>
      </c>
      <c r="DZ67" s="23">
        <v>10416928</v>
      </c>
      <c r="EA67" s="23">
        <v>1160</v>
      </c>
      <c r="EB67" s="23">
        <v>8980.11</v>
      </c>
      <c r="EC67" s="23">
        <v>200</v>
      </c>
      <c r="ED67" s="23">
        <v>9180.11</v>
      </c>
      <c r="EE67" s="23">
        <v>1141</v>
      </c>
      <c r="EF67" s="23">
        <v>10474506</v>
      </c>
      <c r="EG67" s="23">
        <v>0</v>
      </c>
      <c r="EH67" s="23">
        <v>0</v>
      </c>
      <c r="EI67" s="23">
        <v>0</v>
      </c>
      <c r="EJ67" s="23">
        <v>0</v>
      </c>
      <c r="EK67" s="23">
        <v>0</v>
      </c>
      <c r="EL67" s="23">
        <v>0</v>
      </c>
      <c r="EM67" s="23">
        <v>0</v>
      </c>
      <c r="EN67" s="23">
        <v>174422</v>
      </c>
      <c r="EO67" s="23">
        <v>0</v>
      </c>
      <c r="EP67" s="23">
        <v>10648928</v>
      </c>
      <c r="EQ67" s="23">
        <v>7836044</v>
      </c>
      <c r="ER67" s="23">
        <v>2812884</v>
      </c>
      <c r="ES67" s="23">
        <v>2812884</v>
      </c>
      <c r="ET67" s="23">
        <v>2102508</v>
      </c>
      <c r="EU67" s="23">
        <v>15439</v>
      </c>
      <c r="EV67" s="23">
        <v>476572344</v>
      </c>
      <c r="EW67" s="23">
        <v>0</v>
      </c>
      <c r="EX67" s="23">
        <v>0</v>
      </c>
      <c r="EY67" s="23">
        <v>0</v>
      </c>
      <c r="EZ67" s="23">
        <v>10474506</v>
      </c>
      <c r="FA67" s="23">
        <v>1141</v>
      </c>
      <c r="FB67" s="23">
        <v>9180.11</v>
      </c>
      <c r="FC67" s="23">
        <v>200</v>
      </c>
      <c r="FD67" s="23">
        <v>9380.11</v>
      </c>
      <c r="FE67" s="23">
        <v>1133</v>
      </c>
      <c r="FF67" s="23">
        <v>10627665</v>
      </c>
      <c r="FG67" s="23">
        <v>0</v>
      </c>
      <c r="FH67" s="23">
        <v>0</v>
      </c>
      <c r="FI67" s="23">
        <v>0</v>
      </c>
      <c r="FJ67" s="23">
        <v>0</v>
      </c>
      <c r="FK67" s="23">
        <v>0</v>
      </c>
      <c r="FL67" s="23">
        <v>0</v>
      </c>
      <c r="FM67" s="23">
        <v>0</v>
      </c>
      <c r="FN67" s="23">
        <v>75041</v>
      </c>
      <c r="FO67" s="23">
        <v>0</v>
      </c>
      <c r="FP67" s="23">
        <v>10702706</v>
      </c>
      <c r="FQ67" s="23">
        <v>7788357</v>
      </c>
      <c r="FR67" s="23">
        <v>2914349</v>
      </c>
      <c r="FS67" s="23">
        <v>2914348</v>
      </c>
      <c r="FT67" s="23">
        <v>2208573</v>
      </c>
      <c r="FU67" s="23">
        <v>13695</v>
      </c>
      <c r="FV67" s="23">
        <v>481069981</v>
      </c>
      <c r="FW67" s="23">
        <v>1</v>
      </c>
      <c r="FX67" s="23">
        <v>0</v>
      </c>
      <c r="FY67" s="23">
        <v>0</v>
      </c>
    </row>
    <row r="68" spans="1:181" x14ac:dyDescent="0.3">
      <c r="A68" s="23">
        <v>1092</v>
      </c>
      <c r="B68" s="23" t="s">
        <v>93</v>
      </c>
      <c r="C68" s="23">
        <v>34724079</v>
      </c>
      <c r="D68" s="23">
        <v>4507</v>
      </c>
      <c r="E68" s="23">
        <v>7704.48</v>
      </c>
      <c r="F68" s="23">
        <v>241.01</v>
      </c>
      <c r="G68" s="23">
        <v>7945.49</v>
      </c>
      <c r="H68" s="23">
        <v>4516</v>
      </c>
      <c r="I68" s="23">
        <v>35881833</v>
      </c>
      <c r="J68" s="23">
        <v>68963</v>
      </c>
      <c r="K68" s="23">
        <v>407254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36358050</v>
      </c>
      <c r="T68" s="23">
        <v>22840432</v>
      </c>
      <c r="U68" s="23">
        <v>13517618</v>
      </c>
      <c r="V68" s="23">
        <v>13468311</v>
      </c>
      <c r="W68" s="23">
        <v>2590827</v>
      </c>
      <c r="X68" s="23">
        <v>213181</v>
      </c>
      <c r="Y68" s="23">
        <v>1857758461</v>
      </c>
      <c r="Z68" s="23">
        <v>49307</v>
      </c>
      <c r="AA68" s="23">
        <v>0</v>
      </c>
      <c r="AB68" s="23">
        <v>36308743</v>
      </c>
      <c r="AC68" s="23">
        <v>4516</v>
      </c>
      <c r="AD68" s="23">
        <v>8040.02</v>
      </c>
      <c r="AE68" s="23">
        <v>248.48</v>
      </c>
      <c r="AF68" s="23">
        <v>8288.5</v>
      </c>
      <c r="AG68" s="23">
        <v>4573</v>
      </c>
      <c r="AH68" s="23">
        <v>37903311</v>
      </c>
      <c r="AI68" s="23">
        <v>49307</v>
      </c>
      <c r="AJ68" s="23">
        <v>551632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38504250</v>
      </c>
      <c r="AS68" s="23">
        <v>24396154</v>
      </c>
      <c r="AT68" s="23">
        <v>14108096</v>
      </c>
      <c r="AU68" s="23">
        <v>14109741</v>
      </c>
      <c r="AV68" s="23">
        <v>2411327</v>
      </c>
      <c r="AW68" s="23">
        <v>199249</v>
      </c>
      <c r="AX68" s="23">
        <v>1996568062</v>
      </c>
      <c r="AY68" s="23">
        <v>0</v>
      </c>
      <c r="AZ68" s="23">
        <v>1645</v>
      </c>
      <c r="BA68" s="23">
        <v>38504250</v>
      </c>
      <c r="BB68" s="23">
        <v>4573</v>
      </c>
      <c r="BC68" s="23">
        <v>8419.91</v>
      </c>
      <c r="BD68" s="23">
        <v>256.93</v>
      </c>
      <c r="BE68" s="23">
        <v>8676.84</v>
      </c>
      <c r="BF68" s="23">
        <v>4703</v>
      </c>
      <c r="BG68" s="23">
        <v>40807179</v>
      </c>
      <c r="BH68" s="23">
        <v>0</v>
      </c>
      <c r="BI68" s="23">
        <v>648298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41455477</v>
      </c>
      <c r="BR68" s="23">
        <v>26489085</v>
      </c>
      <c r="BS68" s="23">
        <v>14966392</v>
      </c>
      <c r="BT68" s="23">
        <v>14830243</v>
      </c>
      <c r="BU68" s="23">
        <v>2368490</v>
      </c>
      <c r="BV68" s="23">
        <v>200044</v>
      </c>
      <c r="BW68" s="23">
        <v>2159562458</v>
      </c>
      <c r="BX68" s="23">
        <v>136149</v>
      </c>
      <c r="BY68" s="23">
        <v>0</v>
      </c>
      <c r="BZ68" s="23">
        <v>41319328</v>
      </c>
      <c r="CA68" s="23">
        <v>4703</v>
      </c>
      <c r="CB68" s="23">
        <v>8785.74</v>
      </c>
      <c r="CC68" s="23">
        <v>264.12</v>
      </c>
      <c r="CD68" s="23">
        <v>9049.86</v>
      </c>
      <c r="CE68" s="23">
        <v>4853</v>
      </c>
      <c r="CF68" s="23">
        <v>43918971</v>
      </c>
      <c r="CG68" s="23">
        <v>136149</v>
      </c>
      <c r="CH68" s="23">
        <v>487629</v>
      </c>
      <c r="CI68" s="23">
        <v>0</v>
      </c>
      <c r="CJ68" s="23">
        <v>0</v>
      </c>
      <c r="CK68" s="23">
        <v>0</v>
      </c>
      <c r="CL68" s="23">
        <v>0</v>
      </c>
      <c r="CM68" s="23">
        <v>0</v>
      </c>
      <c r="CN68" s="23">
        <v>0</v>
      </c>
      <c r="CO68" s="23">
        <v>0</v>
      </c>
      <c r="CP68" s="23">
        <v>44542749</v>
      </c>
      <c r="CQ68" s="23">
        <v>28576418</v>
      </c>
      <c r="CR68" s="23">
        <v>15966331</v>
      </c>
      <c r="CS68" s="23">
        <v>15921095</v>
      </c>
      <c r="CT68" s="23">
        <v>1004870</v>
      </c>
      <c r="CU68" s="23">
        <v>149893</v>
      </c>
      <c r="CV68" s="23">
        <v>2272317655</v>
      </c>
      <c r="CW68" s="23">
        <v>45236</v>
      </c>
      <c r="CX68" s="23">
        <v>0</v>
      </c>
      <c r="CY68" s="23">
        <v>0</v>
      </c>
      <c r="CZ68" s="23">
        <v>44497513</v>
      </c>
      <c r="DA68" s="23">
        <v>4853</v>
      </c>
      <c r="DB68" s="23">
        <v>9169.07</v>
      </c>
      <c r="DC68" s="23">
        <v>274.68</v>
      </c>
      <c r="DD68" s="23">
        <v>9443.75</v>
      </c>
      <c r="DE68" s="23">
        <v>4953</v>
      </c>
      <c r="DF68" s="23">
        <v>46774894</v>
      </c>
      <c r="DG68" s="23">
        <v>45236</v>
      </c>
      <c r="DH68" s="23">
        <v>641185</v>
      </c>
      <c r="DI68" s="23">
        <v>0</v>
      </c>
      <c r="DJ68" s="23">
        <v>0</v>
      </c>
      <c r="DK68" s="23">
        <v>0</v>
      </c>
      <c r="DL68" s="23">
        <v>0</v>
      </c>
      <c r="DM68" s="23">
        <v>0</v>
      </c>
      <c r="DN68" s="23">
        <v>0</v>
      </c>
      <c r="DO68" s="23">
        <v>0</v>
      </c>
      <c r="DP68" s="23">
        <v>47461315</v>
      </c>
      <c r="DQ68" s="23">
        <v>30046584</v>
      </c>
      <c r="DR68" s="23">
        <v>17414731</v>
      </c>
      <c r="DS68" s="23">
        <v>17424175</v>
      </c>
      <c r="DT68" s="23">
        <v>737576</v>
      </c>
      <c r="DU68" s="23">
        <v>156879</v>
      </c>
      <c r="DV68" s="23">
        <v>2380421404</v>
      </c>
      <c r="DW68" s="23">
        <v>0</v>
      </c>
      <c r="DX68" s="23">
        <v>9444</v>
      </c>
      <c r="DY68" s="23">
        <v>0</v>
      </c>
      <c r="DZ68" s="23">
        <v>47461315</v>
      </c>
      <c r="EA68" s="23">
        <v>4953</v>
      </c>
      <c r="EB68" s="23">
        <v>9582.34</v>
      </c>
      <c r="EC68" s="23">
        <v>200</v>
      </c>
      <c r="ED68" s="23">
        <v>9782.34</v>
      </c>
      <c r="EE68" s="23">
        <v>4994</v>
      </c>
      <c r="EF68" s="23">
        <v>48853006</v>
      </c>
      <c r="EG68" s="23">
        <v>0</v>
      </c>
      <c r="EH68" s="23">
        <v>440703</v>
      </c>
      <c r="EI68" s="23">
        <v>0</v>
      </c>
      <c r="EJ68" s="23">
        <v>0</v>
      </c>
      <c r="EK68" s="23">
        <v>0</v>
      </c>
      <c r="EL68" s="23">
        <v>0</v>
      </c>
      <c r="EM68" s="23">
        <v>0</v>
      </c>
      <c r="EN68" s="23">
        <v>0</v>
      </c>
      <c r="EO68" s="23">
        <v>0</v>
      </c>
      <c r="EP68" s="23">
        <v>49293709</v>
      </c>
      <c r="EQ68" s="23">
        <v>28497253</v>
      </c>
      <c r="ER68" s="23">
        <v>20796456</v>
      </c>
      <c r="ES68" s="23">
        <v>19496457</v>
      </c>
      <c r="ET68" s="23">
        <v>496600</v>
      </c>
      <c r="EU68" s="23">
        <v>190058</v>
      </c>
      <c r="EV68" s="23">
        <v>2346475626</v>
      </c>
      <c r="EW68" s="23">
        <v>1299999</v>
      </c>
      <c r="EX68" s="23">
        <v>0</v>
      </c>
      <c r="EY68" s="23">
        <v>0</v>
      </c>
      <c r="EZ68" s="23">
        <v>47993710</v>
      </c>
      <c r="FA68" s="23">
        <v>4994</v>
      </c>
      <c r="FB68" s="23">
        <v>9610.27</v>
      </c>
      <c r="FC68" s="23">
        <v>200</v>
      </c>
      <c r="FD68" s="23">
        <v>9810.27</v>
      </c>
      <c r="FE68" s="23">
        <v>4999</v>
      </c>
      <c r="FF68" s="23">
        <v>49041540</v>
      </c>
      <c r="FG68" s="23">
        <v>1299999</v>
      </c>
      <c r="FH68" s="23">
        <v>360700</v>
      </c>
      <c r="FI68" s="23">
        <v>0</v>
      </c>
      <c r="FJ68" s="23">
        <v>0</v>
      </c>
      <c r="FK68" s="23">
        <v>0</v>
      </c>
      <c r="FL68" s="23">
        <v>0</v>
      </c>
      <c r="FM68" s="23">
        <v>0</v>
      </c>
      <c r="FN68" s="23">
        <v>0</v>
      </c>
      <c r="FO68" s="23">
        <v>0</v>
      </c>
      <c r="FP68" s="23">
        <v>50702239</v>
      </c>
      <c r="FQ68" s="23">
        <v>30398880</v>
      </c>
      <c r="FR68" s="23">
        <v>20303359</v>
      </c>
      <c r="FS68" s="23">
        <v>20293548</v>
      </c>
      <c r="FT68" s="23">
        <v>303027</v>
      </c>
      <c r="FU68" s="23">
        <v>167163</v>
      </c>
      <c r="FV68" s="23">
        <v>2366926705</v>
      </c>
      <c r="FW68" s="23">
        <v>9811</v>
      </c>
      <c r="FX68" s="23">
        <v>0</v>
      </c>
      <c r="FY68" s="23">
        <v>0</v>
      </c>
    </row>
    <row r="69" spans="1:181" x14ac:dyDescent="0.3">
      <c r="A69" s="23">
        <v>1120</v>
      </c>
      <c r="B69" s="23" t="s">
        <v>94</v>
      </c>
      <c r="C69" s="23">
        <v>3043617</v>
      </c>
      <c r="D69" s="23">
        <v>378</v>
      </c>
      <c r="E69" s="23">
        <v>8051.9</v>
      </c>
      <c r="F69" s="23">
        <v>241.01</v>
      </c>
      <c r="G69" s="23">
        <v>8292.91</v>
      </c>
      <c r="H69" s="23">
        <v>388</v>
      </c>
      <c r="I69" s="23">
        <v>3217649</v>
      </c>
      <c r="J69" s="23">
        <v>1</v>
      </c>
      <c r="K69" s="23">
        <v>7111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3224761</v>
      </c>
      <c r="T69" s="23">
        <v>2661074</v>
      </c>
      <c r="U69" s="23">
        <v>563687</v>
      </c>
      <c r="V69" s="23">
        <v>571979</v>
      </c>
      <c r="W69" s="23">
        <v>403600</v>
      </c>
      <c r="X69" s="23">
        <v>831</v>
      </c>
      <c r="Y69" s="23">
        <v>94843709</v>
      </c>
      <c r="Z69" s="23">
        <v>0</v>
      </c>
      <c r="AA69" s="23">
        <v>8292</v>
      </c>
      <c r="AB69" s="23">
        <v>3224761</v>
      </c>
      <c r="AC69" s="23">
        <v>388</v>
      </c>
      <c r="AD69" s="23">
        <v>8311.24</v>
      </c>
      <c r="AE69" s="23">
        <v>248.48</v>
      </c>
      <c r="AF69" s="23">
        <v>8559.7199999999993</v>
      </c>
      <c r="AG69" s="23">
        <v>399</v>
      </c>
      <c r="AH69" s="23">
        <v>3415328</v>
      </c>
      <c r="AI69" s="23">
        <v>0</v>
      </c>
      <c r="AJ69" s="23">
        <v>9326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3424654</v>
      </c>
      <c r="AS69" s="23">
        <v>2845840</v>
      </c>
      <c r="AT69" s="23">
        <v>578814</v>
      </c>
      <c r="AU69" s="23">
        <v>578814</v>
      </c>
      <c r="AV69" s="23">
        <v>402673</v>
      </c>
      <c r="AW69" s="23">
        <v>954</v>
      </c>
      <c r="AX69" s="23">
        <v>103892498</v>
      </c>
      <c r="AY69" s="23">
        <v>0</v>
      </c>
      <c r="AZ69" s="23">
        <v>0</v>
      </c>
      <c r="BA69" s="23">
        <v>3424654</v>
      </c>
      <c r="BB69" s="23">
        <v>399</v>
      </c>
      <c r="BC69" s="23">
        <v>8583.09</v>
      </c>
      <c r="BD69" s="23">
        <v>256.93</v>
      </c>
      <c r="BE69" s="23">
        <v>8840.02</v>
      </c>
      <c r="BF69" s="23">
        <v>400</v>
      </c>
      <c r="BG69" s="23">
        <v>3536008</v>
      </c>
      <c r="BH69" s="23">
        <v>0</v>
      </c>
      <c r="BI69" s="23">
        <v>4886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3540894</v>
      </c>
      <c r="BR69" s="23">
        <v>2954279</v>
      </c>
      <c r="BS69" s="23">
        <v>586615</v>
      </c>
      <c r="BT69" s="23">
        <v>586615</v>
      </c>
      <c r="BU69" s="23">
        <v>423632</v>
      </c>
      <c r="BV69" s="23">
        <v>257</v>
      </c>
      <c r="BW69" s="23">
        <v>116106168</v>
      </c>
      <c r="BX69" s="23">
        <v>0</v>
      </c>
      <c r="BY69" s="23">
        <v>0</v>
      </c>
      <c r="BZ69" s="23">
        <v>3540894</v>
      </c>
      <c r="CA69" s="23">
        <v>400</v>
      </c>
      <c r="CB69" s="23">
        <v>8852.24</v>
      </c>
      <c r="CC69" s="23">
        <v>264.12</v>
      </c>
      <c r="CD69" s="23">
        <v>9116.36</v>
      </c>
      <c r="CE69" s="23">
        <v>389</v>
      </c>
      <c r="CF69" s="23">
        <v>3546264</v>
      </c>
      <c r="CG69" s="23">
        <v>0</v>
      </c>
      <c r="CH69" s="23">
        <v>0</v>
      </c>
      <c r="CI69" s="23">
        <v>0</v>
      </c>
      <c r="CJ69" s="23">
        <v>0</v>
      </c>
      <c r="CK69" s="23">
        <v>0</v>
      </c>
      <c r="CL69" s="23">
        <v>0</v>
      </c>
      <c r="CM69" s="23">
        <v>0</v>
      </c>
      <c r="CN69" s="23">
        <v>100280</v>
      </c>
      <c r="CO69" s="23">
        <v>0</v>
      </c>
      <c r="CP69" s="23">
        <v>3646544</v>
      </c>
      <c r="CQ69" s="23">
        <v>2889846</v>
      </c>
      <c r="CR69" s="23">
        <v>756698</v>
      </c>
      <c r="CS69" s="23">
        <v>729349</v>
      </c>
      <c r="CT69" s="23">
        <v>425253</v>
      </c>
      <c r="CU69" s="23">
        <v>640</v>
      </c>
      <c r="CV69" s="23">
        <v>124624442</v>
      </c>
      <c r="CW69" s="23">
        <v>27349</v>
      </c>
      <c r="CX69" s="23">
        <v>0</v>
      </c>
      <c r="CY69" s="23">
        <v>0</v>
      </c>
      <c r="CZ69" s="23">
        <v>3546264</v>
      </c>
      <c r="DA69" s="23">
        <v>389</v>
      </c>
      <c r="DB69" s="23">
        <v>9116.36</v>
      </c>
      <c r="DC69" s="23">
        <v>274.68</v>
      </c>
      <c r="DD69" s="23">
        <v>9391.0400000000009</v>
      </c>
      <c r="DE69" s="23">
        <v>377</v>
      </c>
      <c r="DF69" s="23">
        <v>3540422</v>
      </c>
      <c r="DG69" s="23">
        <v>0</v>
      </c>
      <c r="DH69" s="23">
        <v>1350</v>
      </c>
      <c r="DI69" s="23">
        <v>0</v>
      </c>
      <c r="DJ69" s="23">
        <v>0</v>
      </c>
      <c r="DK69" s="23">
        <v>0</v>
      </c>
      <c r="DL69" s="23">
        <v>0</v>
      </c>
      <c r="DM69" s="23">
        <v>0</v>
      </c>
      <c r="DN69" s="23">
        <v>112692</v>
      </c>
      <c r="DO69" s="23">
        <v>0</v>
      </c>
      <c r="DP69" s="23">
        <v>3660306</v>
      </c>
      <c r="DQ69" s="23">
        <v>2854616</v>
      </c>
      <c r="DR69" s="23">
        <v>805690</v>
      </c>
      <c r="DS69" s="23">
        <v>805690</v>
      </c>
      <c r="DT69" s="23">
        <v>428700</v>
      </c>
      <c r="DU69" s="23">
        <v>407</v>
      </c>
      <c r="DV69" s="23">
        <v>129145288</v>
      </c>
      <c r="DW69" s="23">
        <v>0</v>
      </c>
      <c r="DX69" s="23">
        <v>0</v>
      </c>
      <c r="DY69" s="23">
        <v>5842</v>
      </c>
      <c r="DZ69" s="23">
        <v>3541772</v>
      </c>
      <c r="EA69" s="23">
        <v>377</v>
      </c>
      <c r="EB69" s="23">
        <v>9394.6200000000008</v>
      </c>
      <c r="EC69" s="23">
        <v>200</v>
      </c>
      <c r="ED69" s="23">
        <v>9594.6200000000008</v>
      </c>
      <c r="EE69" s="23">
        <v>371</v>
      </c>
      <c r="EF69" s="23">
        <v>3559604</v>
      </c>
      <c r="EG69" s="23">
        <v>0</v>
      </c>
      <c r="EH69" s="23">
        <v>671</v>
      </c>
      <c r="EI69" s="23">
        <v>0</v>
      </c>
      <c r="EJ69" s="23">
        <v>0</v>
      </c>
      <c r="EK69" s="23">
        <v>0</v>
      </c>
      <c r="EL69" s="23">
        <v>0</v>
      </c>
      <c r="EM69" s="23">
        <v>0</v>
      </c>
      <c r="EN69" s="23">
        <v>57568</v>
      </c>
      <c r="EO69" s="23">
        <v>0</v>
      </c>
      <c r="EP69" s="23">
        <v>3617843</v>
      </c>
      <c r="EQ69" s="23">
        <v>2826704</v>
      </c>
      <c r="ER69" s="23">
        <v>791139</v>
      </c>
      <c r="ES69" s="23">
        <v>791139</v>
      </c>
      <c r="ET69" s="23">
        <v>413217</v>
      </c>
      <c r="EU69" s="23">
        <v>689</v>
      </c>
      <c r="EV69" s="23">
        <v>117577513</v>
      </c>
      <c r="EW69" s="23">
        <v>0</v>
      </c>
      <c r="EX69" s="23">
        <v>0</v>
      </c>
      <c r="EY69" s="23">
        <v>0</v>
      </c>
      <c r="EZ69" s="23">
        <v>3560275</v>
      </c>
      <c r="FA69" s="23">
        <v>371</v>
      </c>
      <c r="FB69" s="23">
        <v>9596.43</v>
      </c>
      <c r="FC69" s="23">
        <v>200</v>
      </c>
      <c r="FD69" s="23">
        <v>9796.43</v>
      </c>
      <c r="FE69" s="23">
        <v>372</v>
      </c>
      <c r="FF69" s="23">
        <v>3644272</v>
      </c>
      <c r="FG69" s="23">
        <v>0</v>
      </c>
      <c r="FH69" s="23">
        <v>15206</v>
      </c>
      <c r="FI69" s="23">
        <v>0</v>
      </c>
      <c r="FJ69" s="23">
        <v>0</v>
      </c>
      <c r="FK69" s="23">
        <v>0</v>
      </c>
      <c r="FL69" s="23">
        <v>0</v>
      </c>
      <c r="FM69" s="23">
        <v>0</v>
      </c>
      <c r="FN69" s="23">
        <v>0</v>
      </c>
      <c r="FO69" s="23">
        <v>0</v>
      </c>
      <c r="FP69" s="23">
        <v>3659478</v>
      </c>
      <c r="FQ69" s="23">
        <v>2964920</v>
      </c>
      <c r="FR69" s="23">
        <v>694558</v>
      </c>
      <c r="FS69" s="23">
        <v>694558</v>
      </c>
      <c r="FT69" s="23">
        <v>414050</v>
      </c>
      <c r="FU69" s="23">
        <v>289</v>
      </c>
      <c r="FV69" s="23">
        <v>117932180</v>
      </c>
      <c r="FW69" s="23">
        <v>0</v>
      </c>
      <c r="FX69" s="23">
        <v>0</v>
      </c>
      <c r="FY69" s="23">
        <v>0</v>
      </c>
    </row>
    <row r="70" spans="1:181" x14ac:dyDescent="0.3">
      <c r="A70" s="23">
        <v>1127</v>
      </c>
      <c r="B70" s="23" t="s">
        <v>95</v>
      </c>
      <c r="C70" s="23">
        <v>5241583</v>
      </c>
      <c r="D70" s="23">
        <v>681</v>
      </c>
      <c r="E70" s="23">
        <v>7696.89</v>
      </c>
      <c r="F70" s="23">
        <v>241.01</v>
      </c>
      <c r="G70" s="23">
        <v>7937.9000000000005</v>
      </c>
      <c r="H70" s="23">
        <v>670</v>
      </c>
      <c r="I70" s="23">
        <v>5318393</v>
      </c>
      <c r="J70" s="23">
        <v>0</v>
      </c>
      <c r="K70" s="23">
        <v>12885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63503</v>
      </c>
      <c r="R70" s="23">
        <v>0</v>
      </c>
      <c r="S70" s="23">
        <v>5394781</v>
      </c>
      <c r="T70" s="23">
        <v>4289744</v>
      </c>
      <c r="U70" s="23">
        <v>1105037</v>
      </c>
      <c r="V70" s="23">
        <v>1105038</v>
      </c>
      <c r="W70" s="23">
        <v>657547</v>
      </c>
      <c r="X70" s="23">
        <v>2874</v>
      </c>
      <c r="Y70" s="23">
        <v>181411925</v>
      </c>
      <c r="Z70" s="23">
        <v>0</v>
      </c>
      <c r="AA70" s="23">
        <v>1</v>
      </c>
      <c r="AB70" s="23">
        <v>5331278</v>
      </c>
      <c r="AC70" s="23">
        <v>670</v>
      </c>
      <c r="AD70" s="23">
        <v>7957.13</v>
      </c>
      <c r="AE70" s="23">
        <v>248.48</v>
      </c>
      <c r="AF70" s="23">
        <v>8205.61</v>
      </c>
      <c r="AG70" s="23">
        <v>660</v>
      </c>
      <c r="AH70" s="23">
        <v>5415703</v>
      </c>
      <c r="AI70" s="23">
        <v>0</v>
      </c>
      <c r="AJ70" s="23">
        <v>22979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65645</v>
      </c>
      <c r="AQ70" s="23">
        <v>0</v>
      </c>
      <c r="AR70" s="23">
        <v>5504327</v>
      </c>
      <c r="AS70" s="23">
        <v>4578887</v>
      </c>
      <c r="AT70" s="23">
        <v>925440</v>
      </c>
      <c r="AU70" s="23">
        <v>925440</v>
      </c>
      <c r="AV70" s="23">
        <v>682582</v>
      </c>
      <c r="AW70" s="23">
        <v>2567</v>
      </c>
      <c r="AX70" s="23">
        <v>200763979</v>
      </c>
      <c r="AY70" s="23">
        <v>0</v>
      </c>
      <c r="AZ70" s="23">
        <v>0</v>
      </c>
      <c r="BA70" s="23">
        <v>5438682</v>
      </c>
      <c r="BB70" s="23">
        <v>660</v>
      </c>
      <c r="BC70" s="23">
        <v>8240.43</v>
      </c>
      <c r="BD70" s="23">
        <v>256.93</v>
      </c>
      <c r="BE70" s="23">
        <v>8497.36</v>
      </c>
      <c r="BF70" s="23">
        <v>658</v>
      </c>
      <c r="BG70" s="23">
        <v>5591263</v>
      </c>
      <c r="BH70" s="23">
        <v>0</v>
      </c>
      <c r="BI70" s="23">
        <v>24035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16995</v>
      </c>
      <c r="BP70" s="23">
        <v>0</v>
      </c>
      <c r="BQ70" s="23">
        <v>5632293</v>
      </c>
      <c r="BR70" s="23">
        <v>4700697</v>
      </c>
      <c r="BS70" s="23">
        <v>931596</v>
      </c>
      <c r="BT70" s="23">
        <v>940093</v>
      </c>
      <c r="BU70" s="23">
        <v>683474</v>
      </c>
      <c r="BV70" s="23">
        <v>1822</v>
      </c>
      <c r="BW70" s="23">
        <v>218293985</v>
      </c>
      <c r="BX70" s="23">
        <v>0</v>
      </c>
      <c r="BY70" s="23">
        <v>8497</v>
      </c>
      <c r="BZ70" s="23">
        <v>5615298</v>
      </c>
      <c r="CA70" s="23">
        <v>658</v>
      </c>
      <c r="CB70" s="23">
        <v>8533.89</v>
      </c>
      <c r="CC70" s="23">
        <v>264.12</v>
      </c>
      <c r="CD70" s="23">
        <v>8798.01</v>
      </c>
      <c r="CE70" s="23">
        <v>658</v>
      </c>
      <c r="CF70" s="23">
        <v>5789091</v>
      </c>
      <c r="CG70" s="23">
        <v>0</v>
      </c>
      <c r="CH70" s="23">
        <v>5598</v>
      </c>
      <c r="CI70" s="23">
        <v>0</v>
      </c>
      <c r="CJ70" s="23">
        <v>0</v>
      </c>
      <c r="CK70" s="23">
        <v>0</v>
      </c>
      <c r="CL70" s="23">
        <v>0</v>
      </c>
      <c r="CM70" s="23">
        <v>0</v>
      </c>
      <c r="CN70" s="23">
        <v>0</v>
      </c>
      <c r="CO70" s="23">
        <v>0</v>
      </c>
      <c r="CP70" s="23">
        <v>5794689</v>
      </c>
      <c r="CQ70" s="23">
        <v>4577444</v>
      </c>
      <c r="CR70" s="23">
        <v>1217245</v>
      </c>
      <c r="CS70" s="23">
        <v>1217245</v>
      </c>
      <c r="CT70" s="23">
        <v>651386</v>
      </c>
      <c r="CU70" s="23">
        <v>2686</v>
      </c>
      <c r="CV70" s="23">
        <v>226675323</v>
      </c>
      <c r="CW70" s="23">
        <v>0</v>
      </c>
      <c r="CX70" s="23">
        <v>0</v>
      </c>
      <c r="CY70" s="23">
        <v>0</v>
      </c>
      <c r="CZ70" s="23">
        <v>5794689</v>
      </c>
      <c r="DA70" s="23">
        <v>658</v>
      </c>
      <c r="DB70" s="23">
        <v>8806.52</v>
      </c>
      <c r="DC70" s="23">
        <v>274.68</v>
      </c>
      <c r="DD70" s="23">
        <v>9081.2000000000007</v>
      </c>
      <c r="DE70" s="23">
        <v>650</v>
      </c>
      <c r="DF70" s="23">
        <v>5902780</v>
      </c>
      <c r="DG70" s="23">
        <v>0</v>
      </c>
      <c r="DH70" s="23">
        <v>3029</v>
      </c>
      <c r="DI70" s="23">
        <v>0</v>
      </c>
      <c r="DJ70" s="23">
        <v>0</v>
      </c>
      <c r="DK70" s="23">
        <v>0</v>
      </c>
      <c r="DL70" s="23">
        <v>0</v>
      </c>
      <c r="DM70" s="23">
        <v>0</v>
      </c>
      <c r="DN70" s="23">
        <v>72650</v>
      </c>
      <c r="DO70" s="23">
        <v>0</v>
      </c>
      <c r="DP70" s="23">
        <v>5978459</v>
      </c>
      <c r="DQ70" s="23">
        <v>4709080</v>
      </c>
      <c r="DR70" s="23">
        <v>1269379</v>
      </c>
      <c r="DS70" s="23">
        <v>1269379</v>
      </c>
      <c r="DT70" s="23">
        <v>663758</v>
      </c>
      <c r="DU70" s="23">
        <v>2910</v>
      </c>
      <c r="DV70" s="23">
        <v>229156114</v>
      </c>
      <c r="DW70" s="23">
        <v>0</v>
      </c>
      <c r="DX70" s="23">
        <v>0</v>
      </c>
      <c r="DY70" s="23">
        <v>0</v>
      </c>
      <c r="DZ70" s="23">
        <v>5905809</v>
      </c>
      <c r="EA70" s="23">
        <v>650</v>
      </c>
      <c r="EB70" s="23">
        <v>9085.86</v>
      </c>
      <c r="EC70" s="23">
        <v>200</v>
      </c>
      <c r="ED70" s="23">
        <v>9285.86</v>
      </c>
      <c r="EE70" s="23">
        <v>641</v>
      </c>
      <c r="EF70" s="23">
        <v>5952236</v>
      </c>
      <c r="EG70" s="23">
        <v>0</v>
      </c>
      <c r="EH70" s="23">
        <v>2619</v>
      </c>
      <c r="EI70" s="23">
        <v>0</v>
      </c>
      <c r="EJ70" s="23">
        <v>0</v>
      </c>
      <c r="EK70" s="23">
        <v>0</v>
      </c>
      <c r="EL70" s="23">
        <v>0</v>
      </c>
      <c r="EM70" s="23">
        <v>0</v>
      </c>
      <c r="EN70" s="23">
        <v>83573</v>
      </c>
      <c r="EO70" s="23">
        <v>0</v>
      </c>
      <c r="EP70" s="23">
        <v>6038428</v>
      </c>
      <c r="EQ70" s="23">
        <v>4531996</v>
      </c>
      <c r="ER70" s="23">
        <v>1506432</v>
      </c>
      <c r="ES70" s="23">
        <v>1479488</v>
      </c>
      <c r="ET70" s="23">
        <v>678860</v>
      </c>
      <c r="EU70" s="23">
        <v>2664</v>
      </c>
      <c r="EV70" s="23">
        <v>227085900</v>
      </c>
      <c r="EW70" s="23">
        <v>26944</v>
      </c>
      <c r="EX70" s="23">
        <v>0</v>
      </c>
      <c r="EY70" s="23">
        <v>0</v>
      </c>
      <c r="EZ70" s="23">
        <v>5954855</v>
      </c>
      <c r="FA70" s="23">
        <v>641</v>
      </c>
      <c r="FB70" s="23">
        <v>9289.9500000000007</v>
      </c>
      <c r="FC70" s="23">
        <v>200</v>
      </c>
      <c r="FD70" s="23">
        <v>9489.9500000000007</v>
      </c>
      <c r="FE70" s="23">
        <v>629</v>
      </c>
      <c r="FF70" s="23">
        <v>5969179</v>
      </c>
      <c r="FG70" s="23">
        <v>0</v>
      </c>
      <c r="FH70" s="23">
        <v>22598</v>
      </c>
      <c r="FI70" s="23">
        <v>0</v>
      </c>
      <c r="FJ70" s="23">
        <v>0</v>
      </c>
      <c r="FK70" s="23">
        <v>0</v>
      </c>
      <c r="FL70" s="23">
        <v>0</v>
      </c>
      <c r="FM70" s="23">
        <v>0</v>
      </c>
      <c r="FN70" s="23">
        <v>113879</v>
      </c>
      <c r="FO70" s="23">
        <v>0</v>
      </c>
      <c r="FP70" s="23">
        <v>6105656</v>
      </c>
      <c r="FQ70" s="23">
        <v>4550801</v>
      </c>
      <c r="FR70" s="23">
        <v>1554855</v>
      </c>
      <c r="FS70" s="23">
        <v>1491255</v>
      </c>
      <c r="FT70" s="23">
        <v>677700</v>
      </c>
      <c r="FU70" s="23">
        <v>2417</v>
      </c>
      <c r="FV70" s="23">
        <v>213418924</v>
      </c>
      <c r="FW70" s="23">
        <v>63600</v>
      </c>
      <c r="FX70" s="23">
        <v>0</v>
      </c>
      <c r="FY70" s="23">
        <v>0</v>
      </c>
    </row>
    <row r="71" spans="1:181" x14ac:dyDescent="0.3">
      <c r="A71" s="23">
        <v>1134</v>
      </c>
      <c r="B71" s="23" t="s">
        <v>96</v>
      </c>
      <c r="C71" s="23">
        <v>9976909</v>
      </c>
      <c r="D71" s="23">
        <v>1193</v>
      </c>
      <c r="E71" s="23">
        <v>8362.8700000000008</v>
      </c>
      <c r="F71" s="23">
        <v>241.01</v>
      </c>
      <c r="G71" s="23">
        <v>8603.880000000001</v>
      </c>
      <c r="H71" s="23">
        <v>1204</v>
      </c>
      <c r="I71" s="23">
        <v>10359072</v>
      </c>
      <c r="J71" s="23">
        <v>0</v>
      </c>
      <c r="K71" s="23">
        <v>13247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10372319</v>
      </c>
      <c r="T71" s="23">
        <v>7775838</v>
      </c>
      <c r="U71" s="23">
        <v>2596481</v>
      </c>
      <c r="V71" s="23">
        <v>2596481</v>
      </c>
      <c r="W71" s="23">
        <v>1256221</v>
      </c>
      <c r="X71" s="23">
        <v>2586</v>
      </c>
      <c r="Y71" s="23">
        <v>326587694</v>
      </c>
      <c r="Z71" s="23">
        <v>0</v>
      </c>
      <c r="AA71" s="23">
        <v>0</v>
      </c>
      <c r="AB71" s="23">
        <v>10372319</v>
      </c>
      <c r="AC71" s="23">
        <v>1204</v>
      </c>
      <c r="AD71" s="23">
        <v>8614.8799999999992</v>
      </c>
      <c r="AE71" s="23">
        <v>248.48</v>
      </c>
      <c r="AF71" s="23">
        <v>8863.3599999999988</v>
      </c>
      <c r="AG71" s="23">
        <v>1200</v>
      </c>
      <c r="AH71" s="23">
        <v>10636032</v>
      </c>
      <c r="AI71" s="23">
        <v>0</v>
      </c>
      <c r="AJ71" s="23">
        <v>25786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26590</v>
      </c>
      <c r="AQ71" s="23">
        <v>0</v>
      </c>
      <c r="AR71" s="23">
        <v>10688408</v>
      </c>
      <c r="AS71" s="23">
        <v>8295585</v>
      </c>
      <c r="AT71" s="23">
        <v>2392823</v>
      </c>
      <c r="AU71" s="23">
        <v>2392823</v>
      </c>
      <c r="AV71" s="23">
        <v>1285949</v>
      </c>
      <c r="AW71" s="23">
        <v>3815</v>
      </c>
      <c r="AX71" s="23">
        <v>352484422</v>
      </c>
      <c r="AY71" s="23">
        <v>0</v>
      </c>
      <c r="AZ71" s="23">
        <v>0</v>
      </c>
      <c r="BA71" s="23">
        <v>10661818</v>
      </c>
      <c r="BB71" s="23">
        <v>1200</v>
      </c>
      <c r="BC71" s="23">
        <v>8884.85</v>
      </c>
      <c r="BD71" s="23">
        <v>256.93</v>
      </c>
      <c r="BE71" s="23">
        <v>9141.7800000000007</v>
      </c>
      <c r="BF71" s="23">
        <v>1200</v>
      </c>
      <c r="BG71" s="23">
        <v>10970136</v>
      </c>
      <c r="BH71" s="23">
        <v>0</v>
      </c>
      <c r="BI71" s="23">
        <v>7822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10977958</v>
      </c>
      <c r="BR71" s="23">
        <v>8424149</v>
      </c>
      <c r="BS71" s="23">
        <v>2553809</v>
      </c>
      <c r="BT71" s="23">
        <v>2553809</v>
      </c>
      <c r="BU71" s="23">
        <v>1326809</v>
      </c>
      <c r="BV71" s="23">
        <v>4697</v>
      </c>
      <c r="BW71" s="23">
        <v>376751871</v>
      </c>
      <c r="BX71" s="23">
        <v>0</v>
      </c>
      <c r="BY71" s="23">
        <v>0</v>
      </c>
      <c r="BZ71" s="23">
        <v>10977958</v>
      </c>
      <c r="CA71" s="23">
        <v>1200</v>
      </c>
      <c r="CB71" s="23">
        <v>9148.2999999999993</v>
      </c>
      <c r="CC71" s="23">
        <v>264.12</v>
      </c>
      <c r="CD71" s="23">
        <v>9412.42</v>
      </c>
      <c r="CE71" s="23">
        <v>1184</v>
      </c>
      <c r="CF71" s="23">
        <v>11144305</v>
      </c>
      <c r="CG71" s="23">
        <v>0</v>
      </c>
      <c r="CH71" s="23">
        <v>15623</v>
      </c>
      <c r="CI71" s="23">
        <v>0</v>
      </c>
      <c r="CJ71" s="23">
        <v>0</v>
      </c>
      <c r="CK71" s="23">
        <v>0</v>
      </c>
      <c r="CL71" s="23">
        <v>0</v>
      </c>
      <c r="CM71" s="23">
        <v>0</v>
      </c>
      <c r="CN71" s="23">
        <v>150599</v>
      </c>
      <c r="CO71" s="23">
        <v>0</v>
      </c>
      <c r="CP71" s="23">
        <v>11310527</v>
      </c>
      <c r="CQ71" s="23">
        <v>8655717</v>
      </c>
      <c r="CR71" s="23">
        <v>2654810</v>
      </c>
      <c r="CS71" s="23">
        <v>2654810</v>
      </c>
      <c r="CT71" s="23">
        <v>1363155</v>
      </c>
      <c r="CU71" s="23">
        <v>2585</v>
      </c>
      <c r="CV71" s="23">
        <v>398580626</v>
      </c>
      <c r="CW71" s="23">
        <v>0</v>
      </c>
      <c r="CX71" s="23">
        <v>0</v>
      </c>
      <c r="CY71" s="23">
        <v>0</v>
      </c>
      <c r="CZ71" s="23">
        <v>11159928</v>
      </c>
      <c r="DA71" s="23">
        <v>1184</v>
      </c>
      <c r="DB71" s="23">
        <v>9425.61</v>
      </c>
      <c r="DC71" s="23">
        <v>274.68</v>
      </c>
      <c r="DD71" s="23">
        <v>9700.2900000000009</v>
      </c>
      <c r="DE71" s="23">
        <v>1173</v>
      </c>
      <c r="DF71" s="23">
        <v>11378440</v>
      </c>
      <c r="DG71" s="23">
        <v>0</v>
      </c>
      <c r="DH71" s="23">
        <v>31281</v>
      </c>
      <c r="DI71" s="23">
        <v>0</v>
      </c>
      <c r="DJ71" s="23">
        <v>0</v>
      </c>
      <c r="DK71" s="23">
        <v>0</v>
      </c>
      <c r="DL71" s="23">
        <v>0</v>
      </c>
      <c r="DM71" s="23">
        <v>0</v>
      </c>
      <c r="DN71" s="23">
        <v>106703</v>
      </c>
      <c r="DO71" s="23">
        <v>0</v>
      </c>
      <c r="DP71" s="23">
        <v>11516424</v>
      </c>
      <c r="DQ71" s="23">
        <v>8675405</v>
      </c>
      <c r="DR71" s="23">
        <v>2841019</v>
      </c>
      <c r="DS71" s="23">
        <v>2841019</v>
      </c>
      <c r="DT71" s="23">
        <v>1386247</v>
      </c>
      <c r="DU71" s="23">
        <v>7720</v>
      </c>
      <c r="DV71" s="23">
        <v>412391007</v>
      </c>
      <c r="DW71" s="23">
        <v>0</v>
      </c>
      <c r="DX71" s="23">
        <v>0</v>
      </c>
      <c r="DY71" s="23">
        <v>0</v>
      </c>
      <c r="DZ71" s="23">
        <v>11409721</v>
      </c>
      <c r="EA71" s="23">
        <v>1173</v>
      </c>
      <c r="EB71" s="23">
        <v>9726.9599999999991</v>
      </c>
      <c r="EC71" s="23">
        <v>200</v>
      </c>
      <c r="ED71" s="23">
        <v>9926.9599999999991</v>
      </c>
      <c r="EE71" s="23">
        <v>1156</v>
      </c>
      <c r="EF71" s="23">
        <v>11475566</v>
      </c>
      <c r="EG71" s="23">
        <v>0</v>
      </c>
      <c r="EH71" s="23">
        <v>0</v>
      </c>
      <c r="EI71" s="23">
        <v>0</v>
      </c>
      <c r="EJ71" s="23">
        <v>0</v>
      </c>
      <c r="EK71" s="23">
        <v>0</v>
      </c>
      <c r="EL71" s="23">
        <v>0</v>
      </c>
      <c r="EM71" s="23">
        <v>0</v>
      </c>
      <c r="EN71" s="23">
        <v>168758</v>
      </c>
      <c r="EO71" s="23">
        <v>0</v>
      </c>
      <c r="EP71" s="23">
        <v>11644324</v>
      </c>
      <c r="EQ71" s="23">
        <v>8489900</v>
      </c>
      <c r="ER71" s="23">
        <v>3154424</v>
      </c>
      <c r="ES71" s="23">
        <v>3154424</v>
      </c>
      <c r="ET71" s="23">
        <v>1425793</v>
      </c>
      <c r="EU71" s="23">
        <v>2738</v>
      </c>
      <c r="EV71" s="23">
        <v>414426607</v>
      </c>
      <c r="EW71" s="23">
        <v>0</v>
      </c>
      <c r="EX71" s="23">
        <v>0</v>
      </c>
      <c r="EY71" s="23">
        <v>0</v>
      </c>
      <c r="EZ71" s="23">
        <v>11475566</v>
      </c>
      <c r="FA71" s="23">
        <v>1156</v>
      </c>
      <c r="FB71" s="23">
        <v>9926.9599999999991</v>
      </c>
      <c r="FC71" s="23">
        <v>200</v>
      </c>
      <c r="FD71" s="23">
        <v>10126.959999999999</v>
      </c>
      <c r="FE71" s="23">
        <v>1149</v>
      </c>
      <c r="FF71" s="23">
        <v>11635877</v>
      </c>
      <c r="FG71" s="23">
        <v>0</v>
      </c>
      <c r="FH71" s="23">
        <v>0</v>
      </c>
      <c r="FI71" s="23">
        <v>0</v>
      </c>
      <c r="FJ71" s="23">
        <v>0</v>
      </c>
      <c r="FK71" s="23">
        <v>0</v>
      </c>
      <c r="FL71" s="23">
        <v>0</v>
      </c>
      <c r="FM71" s="23">
        <v>0</v>
      </c>
      <c r="FN71" s="23">
        <v>70889</v>
      </c>
      <c r="FO71" s="23">
        <v>0</v>
      </c>
      <c r="FP71" s="23">
        <v>11706766</v>
      </c>
      <c r="FQ71" s="23">
        <v>8377958</v>
      </c>
      <c r="FR71" s="23">
        <v>3328808</v>
      </c>
      <c r="FS71" s="23">
        <v>3326317</v>
      </c>
      <c r="FT71" s="23">
        <v>1456903</v>
      </c>
      <c r="FU71" s="23">
        <v>2512</v>
      </c>
      <c r="FV71" s="23">
        <v>415117848</v>
      </c>
      <c r="FW71" s="23">
        <v>2491</v>
      </c>
      <c r="FX71" s="23">
        <v>0</v>
      </c>
      <c r="FY71" s="23">
        <v>0</v>
      </c>
    </row>
    <row r="72" spans="1:181" x14ac:dyDescent="0.3">
      <c r="A72" s="23">
        <v>1141</v>
      </c>
      <c r="B72" s="23" t="s">
        <v>97</v>
      </c>
      <c r="C72" s="23">
        <v>12909095</v>
      </c>
      <c r="D72" s="23">
        <v>1607</v>
      </c>
      <c r="E72" s="23">
        <v>8033.04</v>
      </c>
      <c r="F72" s="23">
        <v>241.01</v>
      </c>
      <c r="G72" s="23">
        <v>8274.0499999999993</v>
      </c>
      <c r="H72" s="23">
        <v>1576</v>
      </c>
      <c r="I72" s="23">
        <v>13039903</v>
      </c>
      <c r="J72" s="23">
        <v>0</v>
      </c>
      <c r="K72" s="23">
        <v>14629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190303</v>
      </c>
      <c r="R72" s="23">
        <v>0</v>
      </c>
      <c r="S72" s="23">
        <v>13244835</v>
      </c>
      <c r="T72" s="23">
        <v>9787300</v>
      </c>
      <c r="U72" s="23">
        <v>3457535</v>
      </c>
      <c r="V72" s="23">
        <v>3457535</v>
      </c>
      <c r="W72" s="23">
        <v>1962075</v>
      </c>
      <c r="X72" s="23">
        <v>21377</v>
      </c>
      <c r="Y72" s="23">
        <v>484602515</v>
      </c>
      <c r="Z72" s="23">
        <v>0</v>
      </c>
      <c r="AA72" s="23">
        <v>0</v>
      </c>
      <c r="AB72" s="23">
        <v>13054532</v>
      </c>
      <c r="AC72" s="23">
        <v>1576</v>
      </c>
      <c r="AD72" s="23">
        <v>8283.33</v>
      </c>
      <c r="AE72" s="23">
        <v>248.48</v>
      </c>
      <c r="AF72" s="23">
        <v>8531.81</v>
      </c>
      <c r="AG72" s="23">
        <v>1562</v>
      </c>
      <c r="AH72" s="23">
        <v>13326687</v>
      </c>
      <c r="AI72" s="23">
        <v>0</v>
      </c>
      <c r="AJ72" s="23">
        <v>11672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93850</v>
      </c>
      <c r="AQ72" s="23">
        <v>0</v>
      </c>
      <c r="AR72" s="23">
        <v>13432209</v>
      </c>
      <c r="AS72" s="23">
        <v>10049877</v>
      </c>
      <c r="AT72" s="23">
        <v>3382332</v>
      </c>
      <c r="AU72" s="23">
        <v>3382332</v>
      </c>
      <c r="AV72" s="23">
        <v>2118490</v>
      </c>
      <c r="AW72" s="23">
        <v>24326</v>
      </c>
      <c r="AX72" s="23">
        <v>491712735</v>
      </c>
      <c r="AY72" s="23">
        <v>0</v>
      </c>
      <c r="AZ72" s="23">
        <v>0</v>
      </c>
      <c r="BA72" s="23">
        <v>13338359</v>
      </c>
      <c r="BB72" s="23">
        <v>1562</v>
      </c>
      <c r="BC72" s="23">
        <v>8539.2800000000007</v>
      </c>
      <c r="BD72" s="23">
        <v>256.93</v>
      </c>
      <c r="BE72" s="23">
        <v>8796.2100000000009</v>
      </c>
      <c r="BF72" s="23">
        <v>1561</v>
      </c>
      <c r="BG72" s="23">
        <v>13730884</v>
      </c>
      <c r="BH72" s="23">
        <v>0</v>
      </c>
      <c r="BI72" s="23">
        <v>60895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8796</v>
      </c>
      <c r="BP72" s="23">
        <v>0</v>
      </c>
      <c r="BQ72" s="23">
        <v>13800575</v>
      </c>
      <c r="BR72" s="23">
        <v>10966905</v>
      </c>
      <c r="BS72" s="23">
        <v>2833670</v>
      </c>
      <c r="BT72" s="23">
        <v>2824873</v>
      </c>
      <c r="BU72" s="23">
        <v>2359941</v>
      </c>
      <c r="BV72" s="23">
        <v>21891</v>
      </c>
      <c r="BW72" s="23">
        <v>522056628</v>
      </c>
      <c r="BX72" s="23">
        <v>8797</v>
      </c>
      <c r="BY72" s="23">
        <v>0</v>
      </c>
      <c r="BZ72" s="23">
        <v>13791778</v>
      </c>
      <c r="CA72" s="23">
        <v>1561</v>
      </c>
      <c r="CB72" s="23">
        <v>8835.2199999999993</v>
      </c>
      <c r="CC72" s="23">
        <v>264.12</v>
      </c>
      <c r="CD72" s="23">
        <v>9099.34</v>
      </c>
      <c r="CE72" s="23">
        <v>1573</v>
      </c>
      <c r="CF72" s="23">
        <v>14313262</v>
      </c>
      <c r="CG72" s="23">
        <v>1</v>
      </c>
      <c r="CH72" s="23">
        <v>56298</v>
      </c>
      <c r="CI72" s="23">
        <v>0</v>
      </c>
      <c r="CJ72" s="23">
        <v>0</v>
      </c>
      <c r="CK72" s="23">
        <v>0</v>
      </c>
      <c r="CL72" s="23">
        <v>0</v>
      </c>
      <c r="CM72" s="23">
        <v>0</v>
      </c>
      <c r="CN72" s="23">
        <v>0</v>
      </c>
      <c r="CO72" s="23">
        <v>0</v>
      </c>
      <c r="CP72" s="23">
        <v>14369561</v>
      </c>
      <c r="CQ72" s="23">
        <v>11183649</v>
      </c>
      <c r="CR72" s="23">
        <v>3185912</v>
      </c>
      <c r="CS72" s="23">
        <v>3176812</v>
      </c>
      <c r="CT72" s="23">
        <v>2188687</v>
      </c>
      <c r="CU72" s="23">
        <v>19991</v>
      </c>
      <c r="CV72" s="23">
        <v>540496309</v>
      </c>
      <c r="CW72" s="23">
        <v>9100</v>
      </c>
      <c r="CX72" s="23">
        <v>0</v>
      </c>
      <c r="CY72" s="23">
        <v>0</v>
      </c>
      <c r="CZ72" s="23">
        <v>14360461</v>
      </c>
      <c r="DA72" s="23">
        <v>1573</v>
      </c>
      <c r="DB72" s="23">
        <v>9129.35</v>
      </c>
      <c r="DC72" s="23">
        <v>274.68</v>
      </c>
      <c r="DD72" s="23">
        <v>9404.0300000000007</v>
      </c>
      <c r="DE72" s="23">
        <v>1562</v>
      </c>
      <c r="DF72" s="23">
        <v>14689095</v>
      </c>
      <c r="DG72" s="23">
        <v>9100</v>
      </c>
      <c r="DH72" s="23">
        <v>9743</v>
      </c>
      <c r="DI72" s="23">
        <v>0</v>
      </c>
      <c r="DJ72" s="23">
        <v>0</v>
      </c>
      <c r="DK72" s="23">
        <v>0</v>
      </c>
      <c r="DL72" s="23">
        <v>0</v>
      </c>
      <c r="DM72" s="23">
        <v>0</v>
      </c>
      <c r="DN72" s="23">
        <v>103444</v>
      </c>
      <c r="DO72" s="23">
        <v>0</v>
      </c>
      <c r="DP72" s="23">
        <v>14811382</v>
      </c>
      <c r="DQ72" s="23">
        <v>11380491</v>
      </c>
      <c r="DR72" s="23">
        <v>3430891</v>
      </c>
      <c r="DS72" s="23">
        <v>3430891</v>
      </c>
      <c r="DT72" s="23">
        <v>2113558</v>
      </c>
      <c r="DU72" s="23">
        <v>20113</v>
      </c>
      <c r="DV72" s="23">
        <v>559618129</v>
      </c>
      <c r="DW72" s="23">
        <v>0</v>
      </c>
      <c r="DX72" s="23">
        <v>0</v>
      </c>
      <c r="DY72" s="23">
        <v>0</v>
      </c>
      <c r="DZ72" s="23">
        <v>14707938</v>
      </c>
      <c r="EA72" s="23">
        <v>1562</v>
      </c>
      <c r="EB72" s="23">
        <v>9416.09</v>
      </c>
      <c r="EC72" s="23">
        <v>200</v>
      </c>
      <c r="ED72" s="23">
        <v>9616.09</v>
      </c>
      <c r="EE72" s="23">
        <v>1534</v>
      </c>
      <c r="EF72" s="23">
        <v>14751082</v>
      </c>
      <c r="EG72" s="23">
        <v>0</v>
      </c>
      <c r="EH72" s="23">
        <v>22612</v>
      </c>
      <c r="EI72" s="23">
        <v>0</v>
      </c>
      <c r="EJ72" s="23">
        <v>0</v>
      </c>
      <c r="EK72" s="23">
        <v>0</v>
      </c>
      <c r="EL72" s="23">
        <v>0</v>
      </c>
      <c r="EM72" s="23">
        <v>0</v>
      </c>
      <c r="EN72" s="23">
        <v>269251</v>
      </c>
      <c r="EO72" s="23">
        <v>0</v>
      </c>
      <c r="EP72" s="23">
        <v>15042945</v>
      </c>
      <c r="EQ72" s="23">
        <v>11045085</v>
      </c>
      <c r="ER72" s="23">
        <v>3997860</v>
      </c>
      <c r="ES72" s="23">
        <v>3997859</v>
      </c>
      <c r="ET72" s="23">
        <v>2113754</v>
      </c>
      <c r="EU72" s="23">
        <v>23626</v>
      </c>
      <c r="EV72" s="23">
        <v>555025326</v>
      </c>
      <c r="EW72" s="23">
        <v>1</v>
      </c>
      <c r="EX72" s="23">
        <v>0</v>
      </c>
      <c r="EY72" s="23">
        <v>0</v>
      </c>
      <c r="EZ72" s="23">
        <v>14773694</v>
      </c>
      <c r="FA72" s="23">
        <v>1534</v>
      </c>
      <c r="FB72" s="23">
        <v>9630.83</v>
      </c>
      <c r="FC72" s="23">
        <v>200</v>
      </c>
      <c r="FD72" s="23">
        <v>9830.83</v>
      </c>
      <c r="FE72" s="23">
        <v>1498</v>
      </c>
      <c r="FF72" s="23">
        <v>14726583</v>
      </c>
      <c r="FG72" s="23">
        <v>0</v>
      </c>
      <c r="FH72" s="23">
        <v>27534</v>
      </c>
      <c r="FI72" s="23">
        <v>0</v>
      </c>
      <c r="FJ72" s="23">
        <v>0</v>
      </c>
      <c r="FK72" s="23">
        <v>0</v>
      </c>
      <c r="FL72" s="23">
        <v>0</v>
      </c>
      <c r="FM72" s="23">
        <v>0</v>
      </c>
      <c r="FN72" s="23">
        <v>353910</v>
      </c>
      <c r="FO72" s="23">
        <v>575000</v>
      </c>
      <c r="FP72" s="23">
        <v>15730138</v>
      </c>
      <c r="FQ72" s="23">
        <v>10729547</v>
      </c>
      <c r="FR72" s="23">
        <v>5000591</v>
      </c>
      <c r="FS72" s="23">
        <v>5000591</v>
      </c>
      <c r="FT72" s="23">
        <v>2225351</v>
      </c>
      <c r="FU72" s="23">
        <v>27835</v>
      </c>
      <c r="FV72" s="23">
        <v>546654438</v>
      </c>
      <c r="FW72" s="23">
        <v>0</v>
      </c>
      <c r="FX72" s="23">
        <v>0</v>
      </c>
      <c r="FY72" s="23">
        <v>47111</v>
      </c>
    </row>
    <row r="73" spans="1:181" x14ac:dyDescent="0.3">
      <c r="A73" s="23">
        <v>1155</v>
      </c>
      <c r="B73" s="23" t="s">
        <v>98</v>
      </c>
      <c r="C73" s="23">
        <v>5783910</v>
      </c>
      <c r="D73" s="23">
        <v>724</v>
      </c>
      <c r="E73" s="23">
        <v>7988.83</v>
      </c>
      <c r="F73" s="23">
        <v>241.01</v>
      </c>
      <c r="G73" s="23">
        <v>8229.84</v>
      </c>
      <c r="H73" s="23">
        <v>716</v>
      </c>
      <c r="I73" s="23">
        <v>5892565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49379</v>
      </c>
      <c r="R73" s="23">
        <v>0</v>
      </c>
      <c r="S73" s="23">
        <v>5941944</v>
      </c>
      <c r="T73" s="23">
        <v>3896530</v>
      </c>
      <c r="U73" s="23">
        <v>2045414</v>
      </c>
      <c r="V73" s="23">
        <v>2045414</v>
      </c>
      <c r="W73" s="23">
        <v>528700</v>
      </c>
      <c r="X73" s="23">
        <v>1714</v>
      </c>
      <c r="Y73" s="23">
        <v>249539394</v>
      </c>
      <c r="Z73" s="23">
        <v>0</v>
      </c>
      <c r="AA73" s="23">
        <v>0</v>
      </c>
      <c r="AB73" s="23">
        <v>5892565</v>
      </c>
      <c r="AC73" s="23">
        <v>716</v>
      </c>
      <c r="AD73" s="23">
        <v>8229.84</v>
      </c>
      <c r="AE73" s="23">
        <v>248.48</v>
      </c>
      <c r="AF73" s="23">
        <v>8478.32</v>
      </c>
      <c r="AG73" s="23">
        <v>704</v>
      </c>
      <c r="AH73" s="23">
        <v>5968737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76305</v>
      </c>
      <c r="AQ73" s="23">
        <v>0</v>
      </c>
      <c r="AR73" s="23">
        <v>6045042</v>
      </c>
      <c r="AS73" s="23">
        <v>4334988</v>
      </c>
      <c r="AT73" s="23">
        <v>1710054</v>
      </c>
      <c r="AU73" s="23">
        <v>1710043</v>
      </c>
      <c r="AV73" s="23">
        <v>544700</v>
      </c>
      <c r="AW73" s="23">
        <v>2155</v>
      </c>
      <c r="AX73" s="23">
        <v>283568812</v>
      </c>
      <c r="AY73" s="23">
        <v>11</v>
      </c>
      <c r="AZ73" s="23">
        <v>0</v>
      </c>
      <c r="BA73" s="23">
        <v>5968737</v>
      </c>
      <c r="BB73" s="23">
        <v>704</v>
      </c>
      <c r="BC73" s="23">
        <v>8478.32</v>
      </c>
      <c r="BD73" s="23">
        <v>256.93</v>
      </c>
      <c r="BE73" s="23">
        <v>8735.25</v>
      </c>
      <c r="BF73" s="23">
        <v>696</v>
      </c>
      <c r="BG73" s="23">
        <v>6079734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52412</v>
      </c>
      <c r="BP73" s="23">
        <v>0</v>
      </c>
      <c r="BQ73" s="23">
        <v>6132146</v>
      </c>
      <c r="BR73" s="23">
        <v>4173164</v>
      </c>
      <c r="BS73" s="23">
        <v>1958982</v>
      </c>
      <c r="BT73" s="23">
        <v>1958967</v>
      </c>
      <c r="BU73" s="23">
        <v>549425</v>
      </c>
      <c r="BV73" s="23">
        <v>1825</v>
      </c>
      <c r="BW73" s="23">
        <v>301987992</v>
      </c>
      <c r="BX73" s="23">
        <v>15</v>
      </c>
      <c r="BY73" s="23">
        <v>0</v>
      </c>
      <c r="BZ73" s="23">
        <v>6079734</v>
      </c>
      <c r="CA73" s="23">
        <v>696</v>
      </c>
      <c r="CB73" s="23">
        <v>8735.25</v>
      </c>
      <c r="CC73" s="23">
        <v>264.12</v>
      </c>
      <c r="CD73" s="23">
        <v>8999.3700000000008</v>
      </c>
      <c r="CE73" s="23">
        <v>679</v>
      </c>
      <c r="CF73" s="23">
        <v>6110572</v>
      </c>
      <c r="CG73" s="23">
        <v>0</v>
      </c>
      <c r="CH73" s="23">
        <v>0</v>
      </c>
      <c r="CI73" s="23">
        <v>0</v>
      </c>
      <c r="CJ73" s="23">
        <v>0</v>
      </c>
      <c r="CK73" s="23">
        <v>0</v>
      </c>
      <c r="CL73" s="23">
        <v>0</v>
      </c>
      <c r="CM73" s="23">
        <v>0</v>
      </c>
      <c r="CN73" s="23">
        <v>152989</v>
      </c>
      <c r="CO73" s="23">
        <v>0</v>
      </c>
      <c r="CP73" s="23">
        <v>6263561</v>
      </c>
      <c r="CQ73" s="23">
        <v>3987919</v>
      </c>
      <c r="CR73" s="23">
        <v>2275642</v>
      </c>
      <c r="CS73" s="23">
        <v>2275642</v>
      </c>
      <c r="CT73" s="23">
        <v>562563</v>
      </c>
      <c r="CU73" s="23">
        <v>2128</v>
      </c>
      <c r="CV73" s="23">
        <v>328120397</v>
      </c>
      <c r="CW73" s="23">
        <v>0</v>
      </c>
      <c r="CX73" s="23">
        <v>0</v>
      </c>
      <c r="CY73" s="23">
        <v>0</v>
      </c>
      <c r="CZ73" s="23">
        <v>6110572</v>
      </c>
      <c r="DA73" s="23">
        <v>679</v>
      </c>
      <c r="DB73" s="23">
        <v>8999.3700000000008</v>
      </c>
      <c r="DC73" s="23">
        <v>274.68</v>
      </c>
      <c r="DD73" s="23">
        <v>9274.0500000000011</v>
      </c>
      <c r="DE73" s="23">
        <v>662</v>
      </c>
      <c r="DF73" s="23">
        <v>6139421</v>
      </c>
      <c r="DG73" s="23">
        <v>0</v>
      </c>
      <c r="DH73" s="23">
        <v>0</v>
      </c>
      <c r="DI73" s="23">
        <v>0</v>
      </c>
      <c r="DJ73" s="23">
        <v>0</v>
      </c>
      <c r="DK73" s="23">
        <v>0</v>
      </c>
      <c r="DL73" s="23">
        <v>0</v>
      </c>
      <c r="DM73" s="23">
        <v>0</v>
      </c>
      <c r="DN73" s="23">
        <v>157659</v>
      </c>
      <c r="DO73" s="23">
        <v>0</v>
      </c>
      <c r="DP73" s="23">
        <v>6297080</v>
      </c>
      <c r="DQ73" s="23">
        <v>3948406</v>
      </c>
      <c r="DR73" s="23">
        <v>2348674</v>
      </c>
      <c r="DS73" s="23">
        <v>2348674</v>
      </c>
      <c r="DT73" s="23">
        <v>599688</v>
      </c>
      <c r="DU73" s="23">
        <v>2722</v>
      </c>
      <c r="DV73" s="23">
        <v>347815719</v>
      </c>
      <c r="DW73" s="23">
        <v>0</v>
      </c>
      <c r="DX73" s="23">
        <v>0</v>
      </c>
      <c r="DY73" s="23">
        <v>0</v>
      </c>
      <c r="DZ73" s="23">
        <v>6139421</v>
      </c>
      <c r="EA73" s="23">
        <v>662</v>
      </c>
      <c r="EB73" s="23">
        <v>9274.0499999999993</v>
      </c>
      <c r="EC73" s="23">
        <v>200</v>
      </c>
      <c r="ED73" s="23">
        <v>9474.0499999999993</v>
      </c>
      <c r="EE73" s="23">
        <v>656</v>
      </c>
      <c r="EF73" s="23">
        <v>6214977</v>
      </c>
      <c r="EG73" s="23">
        <v>0</v>
      </c>
      <c r="EH73" s="23">
        <v>-4247</v>
      </c>
      <c r="EI73" s="23">
        <v>0</v>
      </c>
      <c r="EJ73" s="23">
        <v>0</v>
      </c>
      <c r="EK73" s="23">
        <v>0</v>
      </c>
      <c r="EL73" s="23">
        <v>0</v>
      </c>
      <c r="EM73" s="23">
        <v>0</v>
      </c>
      <c r="EN73" s="23">
        <v>56844</v>
      </c>
      <c r="EO73" s="23">
        <v>0</v>
      </c>
      <c r="EP73" s="23">
        <v>6267574</v>
      </c>
      <c r="EQ73" s="23">
        <v>3514642</v>
      </c>
      <c r="ER73" s="23">
        <v>2752932</v>
      </c>
      <c r="ES73" s="23">
        <v>2752932</v>
      </c>
      <c r="ET73" s="23">
        <v>614788</v>
      </c>
      <c r="EU73" s="23">
        <v>2517</v>
      </c>
      <c r="EV73" s="23">
        <v>354640223</v>
      </c>
      <c r="EW73" s="23">
        <v>0</v>
      </c>
      <c r="EX73" s="23">
        <v>0</v>
      </c>
      <c r="EY73" s="23">
        <v>0</v>
      </c>
      <c r="EZ73" s="23">
        <v>6210730</v>
      </c>
      <c r="FA73" s="23">
        <v>656</v>
      </c>
      <c r="FB73" s="23">
        <v>9467.58</v>
      </c>
      <c r="FC73" s="23">
        <v>200</v>
      </c>
      <c r="FD73" s="23">
        <v>9667.58</v>
      </c>
      <c r="FE73" s="23">
        <v>650</v>
      </c>
      <c r="FF73" s="23">
        <v>6283927</v>
      </c>
      <c r="FG73" s="23">
        <v>0</v>
      </c>
      <c r="FH73" s="23">
        <v>-46690</v>
      </c>
      <c r="FI73" s="23">
        <v>0</v>
      </c>
      <c r="FJ73" s="23">
        <v>0</v>
      </c>
      <c r="FK73" s="23">
        <v>0</v>
      </c>
      <c r="FL73" s="23">
        <v>0</v>
      </c>
      <c r="FM73" s="23">
        <v>0</v>
      </c>
      <c r="FN73" s="23">
        <v>58005</v>
      </c>
      <c r="FO73" s="23">
        <v>0</v>
      </c>
      <c r="FP73" s="23">
        <v>6295242</v>
      </c>
      <c r="FQ73" s="23">
        <v>3603091</v>
      </c>
      <c r="FR73" s="23">
        <v>2692151</v>
      </c>
      <c r="FS73" s="23">
        <v>2692151</v>
      </c>
      <c r="FT73" s="23">
        <v>647956</v>
      </c>
      <c r="FU73" s="23">
        <v>2300</v>
      </c>
      <c r="FV73" s="23">
        <v>353945304</v>
      </c>
      <c r="FW73" s="23">
        <v>0</v>
      </c>
      <c r="FX73" s="23">
        <v>0</v>
      </c>
      <c r="FY73" s="23">
        <v>0</v>
      </c>
    </row>
    <row r="74" spans="1:181" x14ac:dyDescent="0.3">
      <c r="A74" s="23">
        <v>1162</v>
      </c>
      <c r="B74" s="23" t="s">
        <v>99</v>
      </c>
      <c r="C74" s="23">
        <v>8396528</v>
      </c>
      <c r="D74" s="23">
        <v>1086</v>
      </c>
      <c r="E74" s="23">
        <v>7731.61</v>
      </c>
      <c r="F74" s="23">
        <v>241.01</v>
      </c>
      <c r="G74" s="23">
        <v>7972.62</v>
      </c>
      <c r="H74" s="23">
        <v>1083</v>
      </c>
      <c r="I74" s="23">
        <v>8634347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15945</v>
      </c>
      <c r="R74" s="23">
        <v>0</v>
      </c>
      <c r="S74" s="23">
        <v>8650292</v>
      </c>
      <c r="T74" s="23">
        <v>7188084</v>
      </c>
      <c r="U74" s="23">
        <v>1462208</v>
      </c>
      <c r="V74" s="23">
        <v>1462209</v>
      </c>
      <c r="W74" s="23">
        <v>825000</v>
      </c>
      <c r="X74" s="23">
        <v>1595</v>
      </c>
      <c r="Y74" s="23">
        <v>251669523</v>
      </c>
      <c r="Z74" s="23">
        <v>0</v>
      </c>
      <c r="AA74" s="23">
        <v>1</v>
      </c>
      <c r="AB74" s="23">
        <v>8634347</v>
      </c>
      <c r="AC74" s="23">
        <v>1083</v>
      </c>
      <c r="AD74" s="23">
        <v>7972.62</v>
      </c>
      <c r="AE74" s="23">
        <v>248.48</v>
      </c>
      <c r="AF74" s="23">
        <v>8221.1</v>
      </c>
      <c r="AG74" s="23">
        <v>1085</v>
      </c>
      <c r="AH74" s="23">
        <v>8919894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8919894</v>
      </c>
      <c r="AS74" s="23">
        <v>7669579</v>
      </c>
      <c r="AT74" s="23">
        <v>1250315</v>
      </c>
      <c r="AU74" s="23">
        <v>1233872</v>
      </c>
      <c r="AV74" s="23">
        <v>740000</v>
      </c>
      <c r="AW74" s="23">
        <v>1583</v>
      </c>
      <c r="AX74" s="23">
        <v>256635992</v>
      </c>
      <c r="AY74" s="23">
        <v>16443</v>
      </c>
      <c r="AZ74" s="23">
        <v>0</v>
      </c>
      <c r="BA74" s="23">
        <v>8903451</v>
      </c>
      <c r="BB74" s="23">
        <v>1085</v>
      </c>
      <c r="BC74" s="23">
        <v>8205.9500000000007</v>
      </c>
      <c r="BD74" s="23">
        <v>256.93</v>
      </c>
      <c r="BE74" s="23">
        <v>8462.880000000001</v>
      </c>
      <c r="BF74" s="23">
        <v>1059</v>
      </c>
      <c r="BG74" s="23">
        <v>8962190</v>
      </c>
      <c r="BH74" s="23">
        <v>16443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169258</v>
      </c>
      <c r="BP74" s="23">
        <v>0</v>
      </c>
      <c r="BQ74" s="23">
        <v>9147891</v>
      </c>
      <c r="BR74" s="23">
        <v>7797965</v>
      </c>
      <c r="BS74" s="23">
        <v>1349926</v>
      </c>
      <c r="BT74" s="23">
        <v>1341463</v>
      </c>
      <c r="BU74" s="23">
        <v>775000</v>
      </c>
      <c r="BV74" s="23">
        <v>1966</v>
      </c>
      <c r="BW74" s="23">
        <v>273787862</v>
      </c>
      <c r="BX74" s="23">
        <v>8463</v>
      </c>
      <c r="BY74" s="23">
        <v>0</v>
      </c>
      <c r="BZ74" s="23">
        <v>8978633</v>
      </c>
      <c r="CA74" s="23">
        <v>1059</v>
      </c>
      <c r="CB74" s="23">
        <v>8478.41</v>
      </c>
      <c r="CC74" s="23">
        <v>264.12</v>
      </c>
      <c r="CD74" s="23">
        <v>8742.5300000000007</v>
      </c>
      <c r="CE74" s="23">
        <v>1022</v>
      </c>
      <c r="CF74" s="23">
        <v>8934866</v>
      </c>
      <c r="CG74" s="23">
        <v>0</v>
      </c>
      <c r="CH74" s="23">
        <v>0</v>
      </c>
      <c r="CI74" s="23">
        <v>0</v>
      </c>
      <c r="CJ74" s="23">
        <v>0</v>
      </c>
      <c r="CK74" s="23">
        <v>0</v>
      </c>
      <c r="CL74" s="23">
        <v>0</v>
      </c>
      <c r="CM74" s="23">
        <v>0</v>
      </c>
      <c r="CN74" s="23">
        <v>323474</v>
      </c>
      <c r="CO74" s="23">
        <v>0</v>
      </c>
      <c r="CP74" s="23">
        <v>9302107</v>
      </c>
      <c r="CQ74" s="23">
        <v>7433961</v>
      </c>
      <c r="CR74" s="23">
        <v>1868146</v>
      </c>
      <c r="CS74" s="23">
        <v>1868146</v>
      </c>
      <c r="CT74" s="23">
        <v>752000</v>
      </c>
      <c r="CU74" s="23">
        <v>1789</v>
      </c>
      <c r="CV74" s="23">
        <v>288079511</v>
      </c>
      <c r="CW74" s="23">
        <v>0</v>
      </c>
      <c r="CX74" s="23">
        <v>0</v>
      </c>
      <c r="CY74" s="23">
        <v>43767</v>
      </c>
      <c r="CZ74" s="23">
        <v>8934866</v>
      </c>
      <c r="DA74" s="23">
        <v>1022</v>
      </c>
      <c r="DB74" s="23">
        <v>8742.5300000000007</v>
      </c>
      <c r="DC74" s="23">
        <v>274.68</v>
      </c>
      <c r="DD74" s="23">
        <v>9017.2100000000009</v>
      </c>
      <c r="DE74" s="23">
        <v>991</v>
      </c>
      <c r="DF74" s="23">
        <v>8936055</v>
      </c>
      <c r="DG74" s="23">
        <v>0</v>
      </c>
      <c r="DH74" s="23">
        <v>0</v>
      </c>
      <c r="DI74" s="23">
        <v>0</v>
      </c>
      <c r="DJ74" s="23">
        <v>0</v>
      </c>
      <c r="DK74" s="23">
        <v>0</v>
      </c>
      <c r="DL74" s="23">
        <v>0</v>
      </c>
      <c r="DM74" s="23">
        <v>0</v>
      </c>
      <c r="DN74" s="23">
        <v>279534</v>
      </c>
      <c r="DO74" s="23">
        <v>0</v>
      </c>
      <c r="DP74" s="23">
        <v>9215589</v>
      </c>
      <c r="DQ74" s="23">
        <v>7338743</v>
      </c>
      <c r="DR74" s="23">
        <v>1876846</v>
      </c>
      <c r="DS74" s="23">
        <v>1876845</v>
      </c>
      <c r="DT74" s="23">
        <v>734000</v>
      </c>
      <c r="DU74" s="23">
        <v>1629</v>
      </c>
      <c r="DV74" s="23">
        <v>303876897</v>
      </c>
      <c r="DW74" s="23">
        <v>1</v>
      </c>
      <c r="DX74" s="23">
        <v>0</v>
      </c>
      <c r="DY74" s="23">
        <v>0</v>
      </c>
      <c r="DZ74" s="23">
        <v>8936055</v>
      </c>
      <c r="EA74" s="23">
        <v>991</v>
      </c>
      <c r="EB74" s="23">
        <v>9017.2099999999991</v>
      </c>
      <c r="EC74" s="23">
        <v>200</v>
      </c>
      <c r="ED74" s="23">
        <v>9217.2099999999991</v>
      </c>
      <c r="EE74" s="23">
        <v>975</v>
      </c>
      <c r="EF74" s="23">
        <v>8986780</v>
      </c>
      <c r="EG74" s="23">
        <v>0</v>
      </c>
      <c r="EH74" s="23">
        <v>0</v>
      </c>
      <c r="EI74" s="23">
        <v>0</v>
      </c>
      <c r="EJ74" s="23">
        <v>0</v>
      </c>
      <c r="EK74" s="23">
        <v>0</v>
      </c>
      <c r="EL74" s="23">
        <v>0</v>
      </c>
      <c r="EM74" s="23">
        <v>0</v>
      </c>
      <c r="EN74" s="23">
        <v>147475</v>
      </c>
      <c r="EO74" s="23">
        <v>0</v>
      </c>
      <c r="EP74" s="23">
        <v>9134255</v>
      </c>
      <c r="EQ74" s="23">
        <v>7224695</v>
      </c>
      <c r="ER74" s="23">
        <v>1909560</v>
      </c>
      <c r="ES74" s="23">
        <v>1909560</v>
      </c>
      <c r="ET74" s="23">
        <v>527000</v>
      </c>
      <c r="EU74" s="23">
        <v>1980</v>
      </c>
      <c r="EV74" s="23">
        <v>306095490</v>
      </c>
      <c r="EW74" s="23">
        <v>0</v>
      </c>
      <c r="EX74" s="23">
        <v>0</v>
      </c>
      <c r="EY74" s="23">
        <v>0</v>
      </c>
      <c r="EZ74" s="23">
        <v>8986780</v>
      </c>
      <c r="FA74" s="23">
        <v>975</v>
      </c>
      <c r="FB74" s="23">
        <v>9217.2099999999991</v>
      </c>
      <c r="FC74" s="23">
        <v>200</v>
      </c>
      <c r="FD74" s="23">
        <v>9417.2099999999991</v>
      </c>
      <c r="FE74" s="23">
        <v>974</v>
      </c>
      <c r="FF74" s="23">
        <v>9172363</v>
      </c>
      <c r="FG74" s="23">
        <v>0</v>
      </c>
      <c r="FH74" s="23">
        <v>0</v>
      </c>
      <c r="FI74" s="23">
        <v>0</v>
      </c>
      <c r="FJ74" s="23">
        <v>0</v>
      </c>
      <c r="FK74" s="23">
        <v>0</v>
      </c>
      <c r="FL74" s="23">
        <v>0</v>
      </c>
      <c r="FM74" s="23">
        <v>0</v>
      </c>
      <c r="FN74" s="23">
        <v>9417</v>
      </c>
      <c r="FO74" s="23">
        <v>0</v>
      </c>
      <c r="FP74" s="23">
        <v>9181780</v>
      </c>
      <c r="FQ74" s="23">
        <v>7233529</v>
      </c>
      <c r="FR74" s="23">
        <v>1948251</v>
      </c>
      <c r="FS74" s="23">
        <v>1948251</v>
      </c>
      <c r="FT74" s="23">
        <v>510000</v>
      </c>
      <c r="FU74" s="23">
        <v>2750</v>
      </c>
      <c r="FV74" s="23">
        <v>306304707</v>
      </c>
      <c r="FW74" s="23">
        <v>0</v>
      </c>
      <c r="FX74" s="23">
        <v>0</v>
      </c>
      <c r="FY74" s="23">
        <v>0</v>
      </c>
    </row>
    <row r="75" spans="1:181" x14ac:dyDescent="0.3">
      <c r="A75" s="23">
        <v>1169</v>
      </c>
      <c r="B75" s="23" t="s">
        <v>100</v>
      </c>
      <c r="C75" s="23">
        <v>5773699</v>
      </c>
      <c r="D75" s="23">
        <v>779</v>
      </c>
      <c r="E75" s="23">
        <v>7411.68</v>
      </c>
      <c r="F75" s="23">
        <v>388.32</v>
      </c>
      <c r="G75" s="23">
        <v>7800</v>
      </c>
      <c r="H75" s="23">
        <v>776</v>
      </c>
      <c r="I75" s="23">
        <v>6052800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15600</v>
      </c>
      <c r="R75" s="23">
        <v>0</v>
      </c>
      <c r="S75" s="23">
        <v>6068400</v>
      </c>
      <c r="T75" s="23">
        <v>3578119</v>
      </c>
      <c r="U75" s="23">
        <v>2490281</v>
      </c>
      <c r="V75" s="23">
        <v>2490281</v>
      </c>
      <c r="W75" s="23">
        <v>302555</v>
      </c>
      <c r="X75" s="23">
        <v>2604</v>
      </c>
      <c r="Y75" s="23">
        <v>372992782</v>
      </c>
      <c r="Z75" s="23">
        <v>0</v>
      </c>
      <c r="AA75" s="23">
        <v>0</v>
      </c>
      <c r="AB75" s="23">
        <v>6052800</v>
      </c>
      <c r="AC75" s="23">
        <v>776</v>
      </c>
      <c r="AD75" s="23">
        <v>7800</v>
      </c>
      <c r="AE75" s="23">
        <v>300</v>
      </c>
      <c r="AF75" s="23">
        <v>8100</v>
      </c>
      <c r="AG75" s="23">
        <v>768</v>
      </c>
      <c r="AH75" s="23">
        <v>6220800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48600</v>
      </c>
      <c r="AQ75" s="23">
        <v>0</v>
      </c>
      <c r="AR75" s="23">
        <v>6269400</v>
      </c>
      <c r="AS75" s="23">
        <v>3825195</v>
      </c>
      <c r="AT75" s="23">
        <v>2444205</v>
      </c>
      <c r="AU75" s="23">
        <v>2444205</v>
      </c>
      <c r="AV75" s="23">
        <v>298704</v>
      </c>
      <c r="AW75" s="23">
        <v>1562</v>
      </c>
      <c r="AX75" s="23">
        <v>390878276</v>
      </c>
      <c r="AY75" s="23">
        <v>0</v>
      </c>
      <c r="AZ75" s="23">
        <v>0</v>
      </c>
      <c r="BA75" s="23">
        <v>6220800</v>
      </c>
      <c r="BB75" s="23">
        <v>768</v>
      </c>
      <c r="BC75" s="23">
        <v>8100</v>
      </c>
      <c r="BD75" s="23">
        <v>300</v>
      </c>
      <c r="BE75" s="23">
        <v>8400</v>
      </c>
      <c r="BF75" s="23">
        <v>763</v>
      </c>
      <c r="BG75" s="23">
        <v>6409200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3">
        <v>33600</v>
      </c>
      <c r="BP75" s="23">
        <v>0</v>
      </c>
      <c r="BQ75" s="23">
        <v>6442800</v>
      </c>
      <c r="BR75" s="23">
        <v>3713651</v>
      </c>
      <c r="BS75" s="23">
        <v>2729149</v>
      </c>
      <c r="BT75" s="23">
        <v>2720749</v>
      </c>
      <c r="BU75" s="23">
        <v>258645</v>
      </c>
      <c r="BV75" s="23">
        <v>2227</v>
      </c>
      <c r="BW75" s="23">
        <v>410318789</v>
      </c>
      <c r="BX75" s="23">
        <v>8400</v>
      </c>
      <c r="BY75" s="23">
        <v>0</v>
      </c>
      <c r="BZ75" s="23">
        <v>6409200</v>
      </c>
      <c r="CA75" s="23">
        <v>763</v>
      </c>
      <c r="CB75" s="23">
        <v>8400</v>
      </c>
      <c r="CC75" s="23">
        <v>300</v>
      </c>
      <c r="CD75" s="23">
        <v>8700</v>
      </c>
      <c r="CE75" s="23">
        <v>751</v>
      </c>
      <c r="CF75" s="23">
        <v>6533700</v>
      </c>
      <c r="CG75" s="23">
        <v>0</v>
      </c>
      <c r="CH75" s="23">
        <v>0</v>
      </c>
      <c r="CI75" s="23">
        <v>0</v>
      </c>
      <c r="CJ75" s="23">
        <v>0</v>
      </c>
      <c r="CK75" s="23">
        <v>0</v>
      </c>
      <c r="CL75" s="23">
        <v>0</v>
      </c>
      <c r="CM75" s="23">
        <v>0</v>
      </c>
      <c r="CN75" s="23">
        <v>104400</v>
      </c>
      <c r="CO75" s="23">
        <v>0</v>
      </c>
      <c r="CP75" s="23">
        <v>6638100</v>
      </c>
      <c r="CQ75" s="23">
        <v>4036246</v>
      </c>
      <c r="CR75" s="23">
        <v>2601854</v>
      </c>
      <c r="CS75" s="23">
        <v>2601854</v>
      </c>
      <c r="CT75" s="23">
        <v>304516</v>
      </c>
      <c r="CU75" s="23">
        <v>2182</v>
      </c>
      <c r="CV75" s="23">
        <v>445153666</v>
      </c>
      <c r="CW75" s="23">
        <v>0</v>
      </c>
      <c r="CX75" s="23">
        <v>0</v>
      </c>
      <c r="CY75" s="23">
        <v>0</v>
      </c>
      <c r="CZ75" s="23">
        <v>6533700</v>
      </c>
      <c r="DA75" s="23">
        <v>751</v>
      </c>
      <c r="DB75" s="23">
        <v>8700</v>
      </c>
      <c r="DC75" s="23">
        <v>300</v>
      </c>
      <c r="DD75" s="23">
        <v>9000</v>
      </c>
      <c r="DE75" s="23">
        <v>751</v>
      </c>
      <c r="DF75" s="23">
        <v>6759000</v>
      </c>
      <c r="DG75" s="23">
        <v>0</v>
      </c>
      <c r="DH75" s="23">
        <v>17594</v>
      </c>
      <c r="DI75" s="23">
        <v>0</v>
      </c>
      <c r="DJ75" s="23">
        <v>0</v>
      </c>
      <c r="DK75" s="23">
        <v>0</v>
      </c>
      <c r="DL75" s="23">
        <v>0</v>
      </c>
      <c r="DM75" s="23">
        <v>0</v>
      </c>
      <c r="DN75" s="23">
        <v>0</v>
      </c>
      <c r="DO75" s="23">
        <v>0</v>
      </c>
      <c r="DP75" s="23">
        <v>6776594</v>
      </c>
      <c r="DQ75" s="23">
        <v>3765321</v>
      </c>
      <c r="DR75" s="23">
        <v>3011273</v>
      </c>
      <c r="DS75" s="23">
        <v>3011273</v>
      </c>
      <c r="DT75" s="23">
        <v>298765</v>
      </c>
      <c r="DU75" s="23">
        <v>1723</v>
      </c>
      <c r="DV75" s="23">
        <v>463405537</v>
      </c>
      <c r="DW75" s="23">
        <v>0</v>
      </c>
      <c r="DX75" s="23">
        <v>0</v>
      </c>
      <c r="DY75" s="23">
        <v>0</v>
      </c>
      <c r="DZ75" s="23">
        <v>6776594</v>
      </c>
      <c r="EA75" s="23">
        <v>751</v>
      </c>
      <c r="EB75" s="23">
        <v>9023.43</v>
      </c>
      <c r="EC75" s="23">
        <v>200</v>
      </c>
      <c r="ED75" s="23">
        <v>9223.43</v>
      </c>
      <c r="EE75" s="23">
        <v>736</v>
      </c>
      <c r="EF75" s="23">
        <v>6788444</v>
      </c>
      <c r="EG75" s="23">
        <v>0</v>
      </c>
      <c r="EH75" s="23">
        <v>0</v>
      </c>
      <c r="EI75" s="23">
        <v>0</v>
      </c>
      <c r="EJ75" s="23">
        <v>0</v>
      </c>
      <c r="EK75" s="23">
        <v>0</v>
      </c>
      <c r="EL75" s="23">
        <v>0</v>
      </c>
      <c r="EM75" s="23">
        <v>0</v>
      </c>
      <c r="EN75" s="23">
        <v>138351</v>
      </c>
      <c r="EO75" s="23">
        <v>0</v>
      </c>
      <c r="EP75" s="23">
        <v>6926795</v>
      </c>
      <c r="EQ75" s="23">
        <v>3647007</v>
      </c>
      <c r="ER75" s="23">
        <v>3279788</v>
      </c>
      <c r="ES75" s="23">
        <v>3282819</v>
      </c>
      <c r="ET75" s="23">
        <v>292633</v>
      </c>
      <c r="EU75" s="23">
        <v>3031</v>
      </c>
      <c r="EV75" s="23">
        <v>470990890</v>
      </c>
      <c r="EW75" s="23">
        <v>0</v>
      </c>
      <c r="EX75" s="23">
        <v>3031</v>
      </c>
      <c r="EY75" s="23">
        <v>0</v>
      </c>
      <c r="EZ75" s="23">
        <v>6788444</v>
      </c>
      <c r="FA75" s="23">
        <v>736</v>
      </c>
      <c r="FB75" s="23">
        <v>9223.43</v>
      </c>
      <c r="FC75" s="23">
        <v>200</v>
      </c>
      <c r="FD75" s="23">
        <v>9423.43</v>
      </c>
      <c r="FE75" s="23">
        <v>730</v>
      </c>
      <c r="FF75" s="23">
        <v>6879104</v>
      </c>
      <c r="FG75" s="23">
        <v>0</v>
      </c>
      <c r="FH75" s="23">
        <v>0</v>
      </c>
      <c r="FI75" s="23">
        <v>0</v>
      </c>
      <c r="FJ75" s="23">
        <v>0</v>
      </c>
      <c r="FK75" s="23">
        <v>0</v>
      </c>
      <c r="FL75" s="23">
        <v>0</v>
      </c>
      <c r="FM75" s="23">
        <v>0</v>
      </c>
      <c r="FN75" s="23">
        <v>56541</v>
      </c>
      <c r="FO75" s="23">
        <v>0</v>
      </c>
      <c r="FP75" s="23">
        <v>6935645</v>
      </c>
      <c r="FQ75" s="23">
        <v>3287895</v>
      </c>
      <c r="FR75" s="23">
        <v>3647750</v>
      </c>
      <c r="FS75" s="23">
        <v>3647750</v>
      </c>
      <c r="FT75" s="23">
        <v>296483</v>
      </c>
      <c r="FU75" s="23">
        <v>3321</v>
      </c>
      <c r="FV75" s="23">
        <v>464689886</v>
      </c>
      <c r="FW75" s="23">
        <v>0</v>
      </c>
      <c r="FX75" s="23">
        <v>0</v>
      </c>
      <c r="FY75" s="23">
        <v>0</v>
      </c>
    </row>
    <row r="76" spans="1:181" x14ac:dyDescent="0.3">
      <c r="A76" s="23">
        <v>1176</v>
      </c>
      <c r="B76" s="23" t="s">
        <v>101</v>
      </c>
      <c r="C76" s="23">
        <v>6271908</v>
      </c>
      <c r="D76" s="23">
        <v>865</v>
      </c>
      <c r="E76" s="23">
        <v>7250.76</v>
      </c>
      <c r="F76" s="23">
        <v>549.24</v>
      </c>
      <c r="G76" s="23">
        <v>7800</v>
      </c>
      <c r="H76" s="23">
        <v>860</v>
      </c>
      <c r="I76" s="23">
        <v>6708000</v>
      </c>
      <c r="J76" s="23">
        <v>129092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31200</v>
      </c>
      <c r="R76" s="23">
        <v>0</v>
      </c>
      <c r="S76" s="23">
        <v>6868292</v>
      </c>
      <c r="T76" s="23">
        <v>5312723</v>
      </c>
      <c r="U76" s="23">
        <v>1555569</v>
      </c>
      <c r="V76" s="23">
        <v>1444858</v>
      </c>
      <c r="W76" s="23">
        <v>219916</v>
      </c>
      <c r="X76" s="23">
        <v>673</v>
      </c>
      <c r="Y76" s="23">
        <v>260379510</v>
      </c>
      <c r="Z76" s="23">
        <v>110711</v>
      </c>
      <c r="AA76" s="23">
        <v>0</v>
      </c>
      <c r="AB76" s="23">
        <v>6757581</v>
      </c>
      <c r="AC76" s="23">
        <v>860</v>
      </c>
      <c r="AD76" s="23">
        <v>7857.65</v>
      </c>
      <c r="AE76" s="23">
        <v>248.48</v>
      </c>
      <c r="AF76" s="23">
        <v>8106.1299999999992</v>
      </c>
      <c r="AG76" s="23">
        <v>849</v>
      </c>
      <c r="AH76" s="23">
        <v>6882104</v>
      </c>
      <c r="AI76" s="23">
        <v>79511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64849</v>
      </c>
      <c r="AQ76" s="23">
        <v>0</v>
      </c>
      <c r="AR76" s="23">
        <v>7026464</v>
      </c>
      <c r="AS76" s="23">
        <v>5296798</v>
      </c>
      <c r="AT76" s="23">
        <v>1729666</v>
      </c>
      <c r="AU76" s="23">
        <v>1522494</v>
      </c>
      <c r="AV76" s="23">
        <v>220585</v>
      </c>
      <c r="AW76" s="23">
        <v>540</v>
      </c>
      <c r="AX76" s="23">
        <v>266046632</v>
      </c>
      <c r="AY76" s="23">
        <v>207172</v>
      </c>
      <c r="AZ76" s="23">
        <v>0</v>
      </c>
      <c r="BA76" s="23">
        <v>6819292</v>
      </c>
      <c r="BB76" s="23">
        <v>849</v>
      </c>
      <c r="BC76" s="23">
        <v>8032.15</v>
      </c>
      <c r="BD76" s="23">
        <v>367.85</v>
      </c>
      <c r="BE76" s="23">
        <v>8400</v>
      </c>
      <c r="BF76" s="23">
        <v>844</v>
      </c>
      <c r="BG76" s="23">
        <v>7089600</v>
      </c>
      <c r="BH76" s="23">
        <v>142323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33600</v>
      </c>
      <c r="BP76" s="23">
        <v>0</v>
      </c>
      <c r="BQ76" s="23">
        <v>7265523</v>
      </c>
      <c r="BR76" s="23">
        <v>5317888</v>
      </c>
      <c r="BS76" s="23">
        <v>1947635</v>
      </c>
      <c r="BT76" s="23">
        <v>1726693</v>
      </c>
      <c r="BU76" s="23">
        <v>221690</v>
      </c>
      <c r="BV76" s="23">
        <v>748</v>
      </c>
      <c r="BW76" s="23">
        <v>291007675</v>
      </c>
      <c r="BX76" s="23">
        <v>220942</v>
      </c>
      <c r="BY76" s="23">
        <v>0</v>
      </c>
      <c r="BZ76" s="23">
        <v>7044581</v>
      </c>
      <c r="CA76" s="23">
        <v>844</v>
      </c>
      <c r="CB76" s="23">
        <v>8346.66</v>
      </c>
      <c r="CC76" s="23">
        <v>353.34000000000003</v>
      </c>
      <c r="CD76" s="23">
        <v>8700</v>
      </c>
      <c r="CE76" s="23">
        <v>839</v>
      </c>
      <c r="CF76" s="23">
        <v>7299300</v>
      </c>
      <c r="CG76" s="23">
        <v>187342</v>
      </c>
      <c r="CH76" s="23">
        <v>0</v>
      </c>
      <c r="CI76" s="23">
        <v>0</v>
      </c>
      <c r="CJ76" s="23">
        <v>0</v>
      </c>
      <c r="CK76" s="23">
        <v>0</v>
      </c>
      <c r="CL76" s="23">
        <v>0</v>
      </c>
      <c r="CM76" s="23">
        <v>0</v>
      </c>
      <c r="CN76" s="23">
        <v>43500</v>
      </c>
      <c r="CO76" s="23">
        <v>0</v>
      </c>
      <c r="CP76" s="23">
        <v>7530142</v>
      </c>
      <c r="CQ76" s="23">
        <v>5558077</v>
      </c>
      <c r="CR76" s="23">
        <v>1972065</v>
      </c>
      <c r="CS76" s="23">
        <v>1795681</v>
      </c>
      <c r="CT76" s="23">
        <v>212070</v>
      </c>
      <c r="CU76" s="23">
        <v>305</v>
      </c>
      <c r="CV76" s="23">
        <v>306211583</v>
      </c>
      <c r="CW76" s="23">
        <v>176384</v>
      </c>
      <c r="CX76" s="23">
        <v>0</v>
      </c>
      <c r="CY76" s="23">
        <v>0</v>
      </c>
      <c r="CZ76" s="23">
        <v>7353758</v>
      </c>
      <c r="DA76" s="23">
        <v>839</v>
      </c>
      <c r="DB76" s="23">
        <v>8764.91</v>
      </c>
      <c r="DC76" s="23">
        <v>274.68</v>
      </c>
      <c r="DD76" s="23">
        <v>9039.59</v>
      </c>
      <c r="DE76" s="23">
        <v>838</v>
      </c>
      <c r="DF76" s="23">
        <v>7575176</v>
      </c>
      <c r="DG76" s="23">
        <v>132884</v>
      </c>
      <c r="DH76" s="23">
        <v>0</v>
      </c>
      <c r="DI76" s="23">
        <v>0</v>
      </c>
      <c r="DJ76" s="23">
        <v>0</v>
      </c>
      <c r="DK76" s="23">
        <v>0</v>
      </c>
      <c r="DL76" s="23">
        <v>0</v>
      </c>
      <c r="DM76" s="23">
        <v>0</v>
      </c>
      <c r="DN76" s="23">
        <v>9040</v>
      </c>
      <c r="DO76" s="23">
        <v>0</v>
      </c>
      <c r="DP76" s="23">
        <v>7717100</v>
      </c>
      <c r="DQ76" s="23">
        <v>5628816</v>
      </c>
      <c r="DR76" s="23">
        <v>2088284</v>
      </c>
      <c r="DS76" s="23">
        <v>2088430</v>
      </c>
      <c r="DT76" s="23">
        <v>61740</v>
      </c>
      <c r="DU76" s="23">
        <v>451</v>
      </c>
      <c r="DV76" s="23">
        <v>310496092</v>
      </c>
      <c r="DW76" s="23">
        <v>0</v>
      </c>
      <c r="DX76" s="23">
        <v>146</v>
      </c>
      <c r="DY76" s="23">
        <v>0</v>
      </c>
      <c r="DZ76" s="23">
        <v>7708060</v>
      </c>
      <c r="EA76" s="23">
        <v>838</v>
      </c>
      <c r="EB76" s="23">
        <v>9198.16</v>
      </c>
      <c r="EC76" s="23">
        <v>200</v>
      </c>
      <c r="ED76" s="23">
        <v>9398.16</v>
      </c>
      <c r="EE76" s="23">
        <v>833</v>
      </c>
      <c r="EF76" s="23">
        <v>7828667</v>
      </c>
      <c r="EG76" s="23">
        <v>0</v>
      </c>
      <c r="EH76" s="23">
        <v>0</v>
      </c>
      <c r="EI76" s="23">
        <v>0</v>
      </c>
      <c r="EJ76" s="23">
        <v>0</v>
      </c>
      <c r="EK76" s="23">
        <v>0</v>
      </c>
      <c r="EL76" s="23">
        <v>0</v>
      </c>
      <c r="EM76" s="23">
        <v>0</v>
      </c>
      <c r="EN76" s="23">
        <v>46991</v>
      </c>
      <c r="EO76" s="23">
        <v>54318</v>
      </c>
      <c r="EP76" s="23">
        <v>7929976</v>
      </c>
      <c r="EQ76" s="23">
        <v>5332324</v>
      </c>
      <c r="ER76" s="23">
        <v>2597652</v>
      </c>
      <c r="ES76" s="23">
        <v>2598147</v>
      </c>
      <c r="ET76" s="23">
        <v>0</v>
      </c>
      <c r="EU76" s="23">
        <v>476</v>
      </c>
      <c r="EV76" s="23">
        <v>317700619</v>
      </c>
      <c r="EW76" s="23">
        <v>0</v>
      </c>
      <c r="EX76" s="23">
        <v>495</v>
      </c>
      <c r="EY76" s="23">
        <v>0</v>
      </c>
      <c r="EZ76" s="23">
        <v>7828667</v>
      </c>
      <c r="FA76" s="23">
        <v>833</v>
      </c>
      <c r="FB76" s="23">
        <v>9398.16</v>
      </c>
      <c r="FC76" s="23">
        <v>200</v>
      </c>
      <c r="FD76" s="23">
        <v>9598.16</v>
      </c>
      <c r="FE76" s="23">
        <v>832</v>
      </c>
      <c r="FF76" s="23">
        <v>7985669</v>
      </c>
      <c r="FG76" s="23">
        <v>0</v>
      </c>
      <c r="FH76" s="23">
        <v>0</v>
      </c>
      <c r="FI76" s="23">
        <v>0</v>
      </c>
      <c r="FJ76" s="23">
        <v>0</v>
      </c>
      <c r="FK76" s="23">
        <v>0</v>
      </c>
      <c r="FL76" s="23">
        <v>0</v>
      </c>
      <c r="FM76" s="23">
        <v>0</v>
      </c>
      <c r="FN76" s="23">
        <v>9598</v>
      </c>
      <c r="FO76" s="23">
        <v>35447</v>
      </c>
      <c r="FP76" s="23">
        <v>8030714</v>
      </c>
      <c r="FQ76" s="23">
        <v>5462040</v>
      </c>
      <c r="FR76" s="23">
        <v>2568674</v>
      </c>
      <c r="FS76" s="23">
        <v>2597469</v>
      </c>
      <c r="FT76" s="23">
        <v>0</v>
      </c>
      <c r="FU76" s="23">
        <v>651</v>
      </c>
      <c r="FV76" s="23">
        <v>323437617</v>
      </c>
      <c r="FW76" s="23">
        <v>0</v>
      </c>
      <c r="FX76" s="23">
        <v>28795</v>
      </c>
      <c r="FY76" s="23">
        <v>0</v>
      </c>
    </row>
    <row r="77" spans="1:181" x14ac:dyDescent="0.3">
      <c r="A77" s="23">
        <v>1183</v>
      </c>
      <c r="B77" s="23" t="s">
        <v>102</v>
      </c>
      <c r="C77" s="23">
        <v>9932754</v>
      </c>
      <c r="D77" s="23">
        <v>1199</v>
      </c>
      <c r="E77" s="23">
        <v>8284.2000000000007</v>
      </c>
      <c r="F77" s="23">
        <v>241.01</v>
      </c>
      <c r="G77" s="23">
        <v>8525.2100000000009</v>
      </c>
      <c r="H77" s="23">
        <v>1176</v>
      </c>
      <c r="I77" s="23">
        <v>10025647</v>
      </c>
      <c r="J77" s="23">
        <v>0</v>
      </c>
      <c r="K77" s="23">
        <v>68565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144929</v>
      </c>
      <c r="R77" s="23">
        <v>0</v>
      </c>
      <c r="S77" s="23">
        <v>10239141</v>
      </c>
      <c r="T77" s="23">
        <v>6152231</v>
      </c>
      <c r="U77" s="23">
        <v>4086910</v>
      </c>
      <c r="V77" s="23">
        <v>4076017</v>
      </c>
      <c r="W77" s="23">
        <v>801811</v>
      </c>
      <c r="X77" s="23">
        <v>9182</v>
      </c>
      <c r="Y77" s="23">
        <v>482852572</v>
      </c>
      <c r="Z77" s="23">
        <v>10893</v>
      </c>
      <c r="AA77" s="23">
        <v>0</v>
      </c>
      <c r="AB77" s="23">
        <v>10094212</v>
      </c>
      <c r="AC77" s="23">
        <v>1176</v>
      </c>
      <c r="AD77" s="23">
        <v>8583.51</v>
      </c>
      <c r="AE77" s="23">
        <v>248.48</v>
      </c>
      <c r="AF77" s="23">
        <v>8831.99</v>
      </c>
      <c r="AG77" s="23">
        <v>1153</v>
      </c>
      <c r="AH77" s="23">
        <v>10183284</v>
      </c>
      <c r="AI77" s="23">
        <v>0</v>
      </c>
      <c r="AJ77" s="23">
        <v>43865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150144</v>
      </c>
      <c r="AQ77" s="23">
        <v>0</v>
      </c>
      <c r="AR77" s="23">
        <v>10377293</v>
      </c>
      <c r="AS77" s="23">
        <v>6368486</v>
      </c>
      <c r="AT77" s="23">
        <v>4008807</v>
      </c>
      <c r="AU77" s="23">
        <v>3997948</v>
      </c>
      <c r="AV77" s="23">
        <v>857786</v>
      </c>
      <c r="AW77" s="23">
        <v>9003</v>
      </c>
      <c r="AX77" s="23">
        <v>534106717</v>
      </c>
      <c r="AY77" s="23">
        <v>10859</v>
      </c>
      <c r="AZ77" s="23">
        <v>0</v>
      </c>
      <c r="BA77" s="23">
        <v>10227149</v>
      </c>
      <c r="BB77" s="23">
        <v>1153</v>
      </c>
      <c r="BC77" s="23">
        <v>8870.0300000000007</v>
      </c>
      <c r="BD77" s="23">
        <v>256.93</v>
      </c>
      <c r="BE77" s="23">
        <v>9126.9600000000009</v>
      </c>
      <c r="BF77" s="23">
        <v>1125</v>
      </c>
      <c r="BG77" s="23">
        <v>10267830</v>
      </c>
      <c r="BH77" s="23">
        <v>0</v>
      </c>
      <c r="BI77" s="23">
        <v>68993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191666</v>
      </c>
      <c r="BP77" s="23">
        <v>0</v>
      </c>
      <c r="BQ77" s="23">
        <v>10528489</v>
      </c>
      <c r="BR77" s="23">
        <v>6177797</v>
      </c>
      <c r="BS77" s="23">
        <v>4350692</v>
      </c>
      <c r="BT77" s="23">
        <v>4350692</v>
      </c>
      <c r="BU77" s="23">
        <v>857026</v>
      </c>
      <c r="BV77" s="23">
        <v>10091</v>
      </c>
      <c r="BW77" s="23">
        <v>576093771</v>
      </c>
      <c r="BX77" s="23">
        <v>0</v>
      </c>
      <c r="BY77" s="23">
        <v>0</v>
      </c>
      <c r="BZ77" s="23">
        <v>10336823</v>
      </c>
      <c r="CA77" s="23">
        <v>1125</v>
      </c>
      <c r="CB77" s="23">
        <v>9188.2900000000009</v>
      </c>
      <c r="CC77" s="23">
        <v>264.12</v>
      </c>
      <c r="CD77" s="23">
        <v>9452.4100000000017</v>
      </c>
      <c r="CE77" s="23">
        <v>1116</v>
      </c>
      <c r="CF77" s="23">
        <v>10548890</v>
      </c>
      <c r="CG77" s="23">
        <v>0</v>
      </c>
      <c r="CH77" s="23">
        <v>43365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85072</v>
      </c>
      <c r="CO77" s="23">
        <v>0</v>
      </c>
      <c r="CP77" s="23">
        <v>10677327</v>
      </c>
      <c r="CQ77" s="23">
        <v>5893434</v>
      </c>
      <c r="CR77" s="23">
        <v>4783893</v>
      </c>
      <c r="CS77" s="23">
        <v>4783892</v>
      </c>
      <c r="CT77" s="23">
        <v>944920</v>
      </c>
      <c r="CU77" s="23">
        <v>6699</v>
      </c>
      <c r="CV77" s="23">
        <v>618504077</v>
      </c>
      <c r="CW77" s="23">
        <v>1</v>
      </c>
      <c r="CX77" s="23">
        <v>0</v>
      </c>
      <c r="CY77" s="23">
        <v>0</v>
      </c>
      <c r="CZ77" s="23">
        <v>10592255</v>
      </c>
      <c r="DA77" s="23">
        <v>1116</v>
      </c>
      <c r="DB77" s="23">
        <v>9491.27</v>
      </c>
      <c r="DC77" s="23">
        <v>274.68</v>
      </c>
      <c r="DD77" s="23">
        <v>9765.9500000000007</v>
      </c>
      <c r="DE77" s="23">
        <v>1123</v>
      </c>
      <c r="DF77" s="23">
        <v>10967162</v>
      </c>
      <c r="DG77" s="23">
        <v>0</v>
      </c>
      <c r="DH77" s="23">
        <v>32233</v>
      </c>
      <c r="DI77" s="23">
        <v>0</v>
      </c>
      <c r="DJ77" s="23">
        <v>0</v>
      </c>
      <c r="DK77" s="23">
        <v>0</v>
      </c>
      <c r="DL77" s="23">
        <v>0</v>
      </c>
      <c r="DM77" s="23">
        <v>0</v>
      </c>
      <c r="DN77" s="23">
        <v>0</v>
      </c>
      <c r="DO77" s="23">
        <v>0</v>
      </c>
      <c r="DP77" s="23">
        <v>10999395</v>
      </c>
      <c r="DQ77" s="23">
        <v>6298527</v>
      </c>
      <c r="DR77" s="23">
        <v>4700868</v>
      </c>
      <c r="DS77" s="23">
        <v>4700868</v>
      </c>
      <c r="DT77" s="23">
        <v>981298</v>
      </c>
      <c r="DU77" s="23">
        <v>12399</v>
      </c>
      <c r="DV77" s="23">
        <v>651449695</v>
      </c>
      <c r="DW77" s="23">
        <v>0</v>
      </c>
      <c r="DX77" s="23">
        <v>0</v>
      </c>
      <c r="DY77" s="23">
        <v>0</v>
      </c>
      <c r="DZ77" s="23">
        <v>10999395</v>
      </c>
      <c r="EA77" s="23">
        <v>1123</v>
      </c>
      <c r="EB77" s="23">
        <v>9794.65</v>
      </c>
      <c r="EC77" s="23">
        <v>200</v>
      </c>
      <c r="ED77" s="23">
        <v>9994.65</v>
      </c>
      <c r="EE77" s="23">
        <v>1143</v>
      </c>
      <c r="EF77" s="23">
        <v>11423885</v>
      </c>
      <c r="EG77" s="23">
        <v>0</v>
      </c>
      <c r="EH77" s="23">
        <v>65819</v>
      </c>
      <c r="EI77" s="23">
        <v>0</v>
      </c>
      <c r="EJ77" s="23">
        <v>0</v>
      </c>
      <c r="EK77" s="23">
        <v>0</v>
      </c>
      <c r="EL77" s="23">
        <v>0</v>
      </c>
      <c r="EM77" s="23">
        <v>0</v>
      </c>
      <c r="EN77" s="23">
        <v>0</v>
      </c>
      <c r="EO77" s="23">
        <v>0</v>
      </c>
      <c r="EP77" s="23">
        <v>11489704</v>
      </c>
      <c r="EQ77" s="23">
        <v>6176679</v>
      </c>
      <c r="ER77" s="23">
        <v>5313025</v>
      </c>
      <c r="ES77" s="23">
        <v>5070738</v>
      </c>
      <c r="ET77" s="23">
        <v>952542</v>
      </c>
      <c r="EU77" s="23">
        <v>13846</v>
      </c>
      <c r="EV77" s="23">
        <v>659863542</v>
      </c>
      <c r="EW77" s="23">
        <v>242287</v>
      </c>
      <c r="EX77" s="23">
        <v>0</v>
      </c>
      <c r="EY77" s="23">
        <v>0</v>
      </c>
      <c r="EZ77" s="23">
        <v>11247417</v>
      </c>
      <c r="FA77" s="23">
        <v>1143</v>
      </c>
      <c r="FB77" s="23">
        <v>9840.26</v>
      </c>
      <c r="FC77" s="23">
        <v>200</v>
      </c>
      <c r="FD77" s="23">
        <v>10040.26</v>
      </c>
      <c r="FE77" s="23">
        <v>1146</v>
      </c>
      <c r="FF77" s="23">
        <v>11506138</v>
      </c>
      <c r="FG77" s="23">
        <v>242287</v>
      </c>
      <c r="FH77" s="23">
        <v>71034</v>
      </c>
      <c r="FI77" s="23">
        <v>0</v>
      </c>
      <c r="FJ77" s="23">
        <v>0</v>
      </c>
      <c r="FK77" s="23">
        <v>0</v>
      </c>
      <c r="FL77" s="23">
        <v>0</v>
      </c>
      <c r="FM77" s="23">
        <v>0</v>
      </c>
      <c r="FN77" s="23">
        <v>0</v>
      </c>
      <c r="FO77" s="23">
        <v>0</v>
      </c>
      <c r="FP77" s="23">
        <v>11819459</v>
      </c>
      <c r="FQ77" s="23">
        <v>6041392</v>
      </c>
      <c r="FR77" s="23">
        <v>5778067</v>
      </c>
      <c r="FS77" s="23">
        <v>5778067</v>
      </c>
      <c r="FT77" s="23">
        <v>942033</v>
      </c>
      <c r="FU77" s="23">
        <v>12147</v>
      </c>
      <c r="FV77" s="23">
        <v>652886603</v>
      </c>
      <c r="FW77" s="23">
        <v>0</v>
      </c>
      <c r="FX77" s="23">
        <v>0</v>
      </c>
      <c r="FY77" s="23">
        <v>0</v>
      </c>
    </row>
    <row r="78" spans="1:181" x14ac:dyDescent="0.3">
      <c r="A78" s="23">
        <v>1204</v>
      </c>
      <c r="B78" s="23" t="s">
        <v>103</v>
      </c>
      <c r="C78" s="23">
        <v>4310901</v>
      </c>
      <c r="D78" s="23">
        <v>572</v>
      </c>
      <c r="E78" s="23">
        <v>7536.54</v>
      </c>
      <c r="F78" s="23">
        <v>263.45999999999998</v>
      </c>
      <c r="G78" s="23">
        <v>7800</v>
      </c>
      <c r="H78" s="23">
        <v>562</v>
      </c>
      <c r="I78" s="23">
        <v>4383600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62400</v>
      </c>
      <c r="R78" s="23">
        <v>0</v>
      </c>
      <c r="S78" s="23">
        <v>4446000</v>
      </c>
      <c r="T78" s="23">
        <v>3728918</v>
      </c>
      <c r="U78" s="23">
        <v>717082</v>
      </c>
      <c r="V78" s="23">
        <v>717082</v>
      </c>
      <c r="W78" s="23">
        <v>727013</v>
      </c>
      <c r="X78" s="23">
        <v>2160</v>
      </c>
      <c r="Y78" s="23">
        <v>127316254</v>
      </c>
      <c r="Z78" s="23">
        <v>0</v>
      </c>
      <c r="AA78" s="23">
        <v>0</v>
      </c>
      <c r="AB78" s="23">
        <v>4383600</v>
      </c>
      <c r="AC78" s="23">
        <v>562</v>
      </c>
      <c r="AD78" s="23">
        <v>7800</v>
      </c>
      <c r="AE78" s="23">
        <v>300</v>
      </c>
      <c r="AF78" s="23">
        <v>8100</v>
      </c>
      <c r="AG78" s="23">
        <v>541</v>
      </c>
      <c r="AH78" s="23">
        <v>4382100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129600</v>
      </c>
      <c r="AQ78" s="23">
        <v>0</v>
      </c>
      <c r="AR78" s="23">
        <v>4511700</v>
      </c>
      <c r="AS78" s="23">
        <v>3790526</v>
      </c>
      <c r="AT78" s="23">
        <v>721174</v>
      </c>
      <c r="AU78" s="23">
        <v>721174</v>
      </c>
      <c r="AV78" s="23">
        <v>727700</v>
      </c>
      <c r="AW78" s="23">
        <v>2702</v>
      </c>
      <c r="AX78" s="23">
        <v>134246193</v>
      </c>
      <c r="AY78" s="23">
        <v>0</v>
      </c>
      <c r="AZ78" s="23">
        <v>0</v>
      </c>
      <c r="BA78" s="23">
        <v>4382100</v>
      </c>
      <c r="BB78" s="23">
        <v>541</v>
      </c>
      <c r="BC78" s="23">
        <v>8100</v>
      </c>
      <c r="BD78" s="23">
        <v>300</v>
      </c>
      <c r="BE78" s="23">
        <v>8400</v>
      </c>
      <c r="BF78" s="23">
        <v>517</v>
      </c>
      <c r="BG78" s="23">
        <v>4342800</v>
      </c>
      <c r="BH78" s="23">
        <v>0</v>
      </c>
      <c r="BI78" s="23">
        <v>13179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151200</v>
      </c>
      <c r="BP78" s="23">
        <v>0</v>
      </c>
      <c r="BQ78" s="23">
        <v>4507179</v>
      </c>
      <c r="BR78" s="23">
        <v>3916221</v>
      </c>
      <c r="BS78" s="23">
        <v>590958</v>
      </c>
      <c r="BT78" s="23">
        <v>590958</v>
      </c>
      <c r="BU78" s="23">
        <v>712470</v>
      </c>
      <c r="BV78" s="23">
        <v>1780</v>
      </c>
      <c r="BW78" s="23">
        <v>143565354</v>
      </c>
      <c r="BX78" s="23">
        <v>0</v>
      </c>
      <c r="BY78" s="23">
        <v>0</v>
      </c>
      <c r="BZ78" s="23">
        <v>4355979</v>
      </c>
      <c r="CA78" s="23">
        <v>517</v>
      </c>
      <c r="CB78" s="23">
        <v>8425.49</v>
      </c>
      <c r="CC78" s="23">
        <v>274.51</v>
      </c>
      <c r="CD78" s="23">
        <v>8700</v>
      </c>
      <c r="CE78" s="23">
        <v>507</v>
      </c>
      <c r="CF78" s="23">
        <v>4410900</v>
      </c>
      <c r="CG78" s="23">
        <v>0</v>
      </c>
      <c r="CH78" s="23">
        <v>0</v>
      </c>
      <c r="CI78" s="23">
        <v>0</v>
      </c>
      <c r="CJ78" s="23">
        <v>0</v>
      </c>
      <c r="CK78" s="23">
        <v>0</v>
      </c>
      <c r="CL78" s="23">
        <v>0</v>
      </c>
      <c r="CM78" s="23">
        <v>0</v>
      </c>
      <c r="CN78" s="23">
        <v>87000</v>
      </c>
      <c r="CO78" s="23">
        <v>0</v>
      </c>
      <c r="CP78" s="23">
        <v>4497900</v>
      </c>
      <c r="CQ78" s="23">
        <v>3864005</v>
      </c>
      <c r="CR78" s="23">
        <v>633895</v>
      </c>
      <c r="CS78" s="23">
        <v>633895</v>
      </c>
      <c r="CT78" s="23">
        <v>745132</v>
      </c>
      <c r="CU78" s="23">
        <v>1533</v>
      </c>
      <c r="CV78" s="23">
        <v>149378223</v>
      </c>
      <c r="CW78" s="23">
        <v>0</v>
      </c>
      <c r="CX78" s="23">
        <v>0</v>
      </c>
      <c r="CY78" s="23">
        <v>0</v>
      </c>
      <c r="CZ78" s="23">
        <v>4410900</v>
      </c>
      <c r="DA78" s="23">
        <v>507</v>
      </c>
      <c r="DB78" s="23">
        <v>8700</v>
      </c>
      <c r="DC78" s="23">
        <v>300</v>
      </c>
      <c r="DD78" s="23">
        <v>9000</v>
      </c>
      <c r="DE78" s="23">
        <v>491</v>
      </c>
      <c r="DF78" s="23">
        <v>4419000</v>
      </c>
      <c r="DG78" s="23">
        <v>0</v>
      </c>
      <c r="DH78" s="23">
        <v>2295</v>
      </c>
      <c r="DI78" s="23">
        <v>0</v>
      </c>
      <c r="DJ78" s="23">
        <v>0</v>
      </c>
      <c r="DK78" s="23">
        <v>0</v>
      </c>
      <c r="DL78" s="23">
        <v>0</v>
      </c>
      <c r="DM78" s="23">
        <v>0</v>
      </c>
      <c r="DN78" s="23">
        <v>144000</v>
      </c>
      <c r="DO78" s="23">
        <v>0</v>
      </c>
      <c r="DP78" s="23">
        <v>4565295</v>
      </c>
      <c r="DQ78" s="23">
        <v>3769757</v>
      </c>
      <c r="DR78" s="23">
        <v>795538</v>
      </c>
      <c r="DS78" s="23">
        <v>795538</v>
      </c>
      <c r="DT78" s="23">
        <v>703000</v>
      </c>
      <c r="DU78" s="23">
        <v>2500</v>
      </c>
      <c r="DV78" s="23">
        <v>162079999</v>
      </c>
      <c r="DW78" s="23">
        <v>0</v>
      </c>
      <c r="DX78" s="23">
        <v>0</v>
      </c>
      <c r="DY78" s="23">
        <v>0</v>
      </c>
      <c r="DZ78" s="23">
        <v>4421295</v>
      </c>
      <c r="EA78" s="23">
        <v>491</v>
      </c>
      <c r="EB78" s="23">
        <v>9004.67</v>
      </c>
      <c r="EC78" s="23">
        <v>200</v>
      </c>
      <c r="ED78" s="23">
        <v>9204.67</v>
      </c>
      <c r="EE78" s="23">
        <v>485</v>
      </c>
      <c r="EF78" s="23">
        <v>4464265</v>
      </c>
      <c r="EG78" s="23">
        <v>0</v>
      </c>
      <c r="EH78" s="23">
        <v>3449</v>
      </c>
      <c r="EI78" s="23">
        <v>0</v>
      </c>
      <c r="EJ78" s="23">
        <v>0</v>
      </c>
      <c r="EK78" s="23">
        <v>0</v>
      </c>
      <c r="EL78" s="23">
        <v>0</v>
      </c>
      <c r="EM78" s="23">
        <v>0</v>
      </c>
      <c r="EN78" s="23">
        <v>55228</v>
      </c>
      <c r="EO78" s="23">
        <v>0</v>
      </c>
      <c r="EP78" s="23">
        <v>4522942</v>
      </c>
      <c r="EQ78" s="23">
        <v>3483075</v>
      </c>
      <c r="ER78" s="23">
        <v>1039867</v>
      </c>
      <c r="ES78" s="23">
        <v>1039867</v>
      </c>
      <c r="ET78" s="23">
        <v>717150</v>
      </c>
      <c r="EU78" s="23">
        <v>4989</v>
      </c>
      <c r="EV78" s="23">
        <v>163361812</v>
      </c>
      <c r="EW78" s="23">
        <v>0</v>
      </c>
      <c r="EX78" s="23">
        <v>0</v>
      </c>
      <c r="EY78" s="23">
        <v>0</v>
      </c>
      <c r="EZ78" s="23">
        <v>4467714</v>
      </c>
      <c r="FA78" s="23">
        <v>485</v>
      </c>
      <c r="FB78" s="23">
        <v>9211.7800000000007</v>
      </c>
      <c r="FC78" s="23">
        <v>200</v>
      </c>
      <c r="FD78" s="23">
        <v>9411.7800000000007</v>
      </c>
      <c r="FE78" s="23">
        <v>472</v>
      </c>
      <c r="FF78" s="23">
        <v>4442360</v>
      </c>
      <c r="FG78" s="23">
        <v>0</v>
      </c>
      <c r="FH78" s="23">
        <v>0</v>
      </c>
      <c r="FI78" s="23">
        <v>0</v>
      </c>
      <c r="FJ78" s="23">
        <v>0</v>
      </c>
      <c r="FK78" s="23">
        <v>0</v>
      </c>
      <c r="FL78" s="23">
        <v>0</v>
      </c>
      <c r="FM78" s="23">
        <v>0</v>
      </c>
      <c r="FN78" s="23">
        <v>122353</v>
      </c>
      <c r="FO78" s="23">
        <v>0</v>
      </c>
      <c r="FP78" s="23">
        <v>4590067</v>
      </c>
      <c r="FQ78" s="23">
        <v>3618360</v>
      </c>
      <c r="FR78" s="23">
        <v>971707</v>
      </c>
      <c r="FS78" s="23">
        <v>971707</v>
      </c>
      <c r="FT78" s="23">
        <v>747000</v>
      </c>
      <c r="FU78" s="23">
        <v>3968</v>
      </c>
      <c r="FV78" s="23">
        <v>165798436</v>
      </c>
      <c r="FW78" s="23">
        <v>0</v>
      </c>
      <c r="FX78" s="23">
        <v>0</v>
      </c>
      <c r="FY78" s="23">
        <v>25354</v>
      </c>
    </row>
    <row r="79" spans="1:181" x14ac:dyDescent="0.3">
      <c r="A79" s="23">
        <v>1218</v>
      </c>
      <c r="B79" s="23" t="s">
        <v>104</v>
      </c>
      <c r="C79" s="23">
        <v>7736361</v>
      </c>
      <c r="D79" s="23">
        <v>1024</v>
      </c>
      <c r="E79" s="23">
        <v>7555.04</v>
      </c>
      <c r="F79" s="23">
        <v>244.95999999999998</v>
      </c>
      <c r="G79" s="23">
        <v>7800</v>
      </c>
      <c r="H79" s="23">
        <v>1012</v>
      </c>
      <c r="I79" s="23">
        <v>7893600</v>
      </c>
      <c r="J79" s="23">
        <v>0</v>
      </c>
      <c r="K79" s="23">
        <v>2246</v>
      </c>
      <c r="L79" s="23">
        <v>0</v>
      </c>
      <c r="M79" s="23">
        <v>111244</v>
      </c>
      <c r="N79" s="23">
        <v>0</v>
      </c>
      <c r="O79" s="23">
        <v>0</v>
      </c>
      <c r="P79" s="23">
        <v>0</v>
      </c>
      <c r="Q79" s="23">
        <v>70200</v>
      </c>
      <c r="R79" s="23">
        <v>0</v>
      </c>
      <c r="S79" s="23">
        <v>8077290</v>
      </c>
      <c r="T79" s="23">
        <v>3431601</v>
      </c>
      <c r="U79" s="23">
        <v>4645689</v>
      </c>
      <c r="V79" s="23">
        <v>4645689</v>
      </c>
      <c r="W79" s="23">
        <v>954915</v>
      </c>
      <c r="X79" s="23">
        <v>2610</v>
      </c>
      <c r="Y79" s="23">
        <v>603196091</v>
      </c>
      <c r="Z79" s="23">
        <v>0</v>
      </c>
      <c r="AA79" s="23">
        <v>0</v>
      </c>
      <c r="AB79" s="23">
        <v>8007090</v>
      </c>
      <c r="AC79" s="23">
        <v>1012</v>
      </c>
      <c r="AD79" s="23">
        <v>7912.14</v>
      </c>
      <c r="AE79" s="23">
        <v>248.48</v>
      </c>
      <c r="AF79" s="23">
        <v>8160.62</v>
      </c>
      <c r="AG79" s="23">
        <v>995</v>
      </c>
      <c r="AH79" s="23">
        <v>8119817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106088</v>
      </c>
      <c r="AQ79" s="23">
        <v>0</v>
      </c>
      <c r="AR79" s="23">
        <v>8225905</v>
      </c>
      <c r="AS79" s="23">
        <v>3832558</v>
      </c>
      <c r="AT79" s="23">
        <v>4393347</v>
      </c>
      <c r="AU79" s="23">
        <v>4393347</v>
      </c>
      <c r="AV79" s="23">
        <v>951485</v>
      </c>
      <c r="AW79" s="23">
        <v>3416</v>
      </c>
      <c r="AX79" s="23">
        <v>646024973</v>
      </c>
      <c r="AY79" s="23">
        <v>0</v>
      </c>
      <c r="AZ79" s="23">
        <v>0</v>
      </c>
      <c r="BA79" s="23">
        <v>8119817</v>
      </c>
      <c r="BB79" s="23">
        <v>995</v>
      </c>
      <c r="BC79" s="23">
        <v>8160.62</v>
      </c>
      <c r="BD79" s="23">
        <v>256.93</v>
      </c>
      <c r="BE79" s="23">
        <v>8417.5499999999993</v>
      </c>
      <c r="BF79" s="23">
        <v>962</v>
      </c>
      <c r="BG79" s="23">
        <v>8097683</v>
      </c>
      <c r="BH79" s="23">
        <v>0</v>
      </c>
      <c r="BI79" s="23">
        <v>0</v>
      </c>
      <c r="BJ79" s="23">
        <v>0</v>
      </c>
      <c r="BK79" s="23">
        <v>251047</v>
      </c>
      <c r="BL79" s="23">
        <v>0</v>
      </c>
      <c r="BM79" s="23">
        <v>0</v>
      </c>
      <c r="BN79" s="23">
        <v>0</v>
      </c>
      <c r="BO79" s="23">
        <v>210439</v>
      </c>
      <c r="BP79" s="23">
        <v>0</v>
      </c>
      <c r="BQ79" s="23">
        <v>8559169</v>
      </c>
      <c r="BR79" s="23">
        <v>3751470</v>
      </c>
      <c r="BS79" s="23">
        <v>4807699</v>
      </c>
      <c r="BT79" s="23">
        <v>4807699</v>
      </c>
      <c r="BU79" s="23">
        <v>926950</v>
      </c>
      <c r="BV79" s="23">
        <v>2633</v>
      </c>
      <c r="BW79" s="23">
        <v>728535821</v>
      </c>
      <c r="BX79" s="23">
        <v>0</v>
      </c>
      <c r="BY79" s="23">
        <v>0</v>
      </c>
      <c r="BZ79" s="23">
        <v>8348730</v>
      </c>
      <c r="CA79" s="23">
        <v>962</v>
      </c>
      <c r="CB79" s="23">
        <v>8678.51</v>
      </c>
      <c r="CC79" s="23">
        <v>264.12</v>
      </c>
      <c r="CD79" s="23">
        <v>8942.630000000001</v>
      </c>
      <c r="CE79" s="23">
        <v>954</v>
      </c>
      <c r="CF79" s="23">
        <v>8531269</v>
      </c>
      <c r="CG79" s="23">
        <v>0</v>
      </c>
      <c r="CH79" s="23">
        <v>0</v>
      </c>
      <c r="CI79" s="23">
        <v>0</v>
      </c>
      <c r="CJ79" s="23">
        <v>101707</v>
      </c>
      <c r="CK79" s="23">
        <v>0</v>
      </c>
      <c r="CL79" s="23">
        <v>0</v>
      </c>
      <c r="CM79" s="23">
        <v>0</v>
      </c>
      <c r="CN79" s="23">
        <v>71541</v>
      </c>
      <c r="CO79" s="23">
        <v>0</v>
      </c>
      <c r="CP79" s="23">
        <v>8704517</v>
      </c>
      <c r="CQ79" s="23">
        <v>3187555</v>
      </c>
      <c r="CR79" s="23">
        <v>5516962</v>
      </c>
      <c r="CS79" s="23">
        <v>5516962</v>
      </c>
      <c r="CT79" s="23">
        <v>774284</v>
      </c>
      <c r="CU79" s="23">
        <v>3179</v>
      </c>
      <c r="CV79" s="23">
        <v>753909064</v>
      </c>
      <c r="CW79" s="23">
        <v>0</v>
      </c>
      <c r="CX79" s="23">
        <v>0</v>
      </c>
      <c r="CY79" s="23">
        <v>0</v>
      </c>
      <c r="CZ79" s="23">
        <v>8632976</v>
      </c>
      <c r="DA79" s="23">
        <v>954</v>
      </c>
      <c r="DB79" s="23">
        <v>9049.24</v>
      </c>
      <c r="DC79" s="23">
        <v>274.68</v>
      </c>
      <c r="DD79" s="23">
        <v>9323.92</v>
      </c>
      <c r="DE79" s="23">
        <v>949</v>
      </c>
      <c r="DF79" s="23">
        <v>8848400</v>
      </c>
      <c r="DG79" s="23">
        <v>0</v>
      </c>
      <c r="DH79" s="23">
        <v>0</v>
      </c>
      <c r="DI79" s="23">
        <v>0</v>
      </c>
      <c r="DJ79" s="23">
        <v>0</v>
      </c>
      <c r="DK79" s="23">
        <v>0</v>
      </c>
      <c r="DL79" s="23">
        <v>0</v>
      </c>
      <c r="DM79" s="23">
        <v>0</v>
      </c>
      <c r="DN79" s="23">
        <v>46620</v>
      </c>
      <c r="DO79" s="23">
        <v>0</v>
      </c>
      <c r="DP79" s="23">
        <v>8895020</v>
      </c>
      <c r="DQ79" s="23">
        <v>3341548</v>
      </c>
      <c r="DR79" s="23">
        <v>5553472</v>
      </c>
      <c r="DS79" s="23">
        <v>5553472</v>
      </c>
      <c r="DT79" s="23">
        <v>803</v>
      </c>
      <c r="DU79" s="23">
        <v>3657</v>
      </c>
      <c r="DV79" s="23">
        <v>788754696</v>
      </c>
      <c r="DW79" s="23">
        <v>0</v>
      </c>
      <c r="DX79" s="23">
        <v>0</v>
      </c>
      <c r="DY79" s="23">
        <v>0</v>
      </c>
      <c r="DZ79" s="23">
        <v>8848400</v>
      </c>
      <c r="EA79" s="23">
        <v>949</v>
      </c>
      <c r="EB79" s="23">
        <v>9323.92</v>
      </c>
      <c r="EC79" s="23">
        <v>200</v>
      </c>
      <c r="ED79" s="23">
        <v>9523.92</v>
      </c>
      <c r="EE79" s="23">
        <v>957</v>
      </c>
      <c r="EF79" s="23">
        <v>9114391</v>
      </c>
      <c r="EG79" s="23">
        <v>0</v>
      </c>
      <c r="EH79" s="23">
        <v>0</v>
      </c>
      <c r="EI79" s="23">
        <v>0</v>
      </c>
      <c r="EJ79" s="23">
        <v>0</v>
      </c>
      <c r="EK79" s="23">
        <v>0</v>
      </c>
      <c r="EL79" s="23">
        <v>0</v>
      </c>
      <c r="EM79" s="23">
        <v>0</v>
      </c>
      <c r="EN79" s="23">
        <v>0</v>
      </c>
      <c r="EO79" s="23">
        <v>0</v>
      </c>
      <c r="EP79" s="23">
        <v>9114391</v>
      </c>
      <c r="EQ79" s="23">
        <v>3018777</v>
      </c>
      <c r="ER79" s="23">
        <v>6095614</v>
      </c>
      <c r="ES79" s="23">
        <v>6095614</v>
      </c>
      <c r="ET79" s="23">
        <v>719</v>
      </c>
      <c r="EU79" s="23">
        <v>3147</v>
      </c>
      <c r="EV79" s="23">
        <v>772247202</v>
      </c>
      <c r="EW79" s="23">
        <v>0</v>
      </c>
      <c r="EX79" s="23">
        <v>0</v>
      </c>
      <c r="EY79" s="23">
        <v>0</v>
      </c>
      <c r="EZ79" s="23">
        <v>9114391</v>
      </c>
      <c r="FA79" s="23">
        <v>957</v>
      </c>
      <c r="FB79" s="23">
        <v>9523.92</v>
      </c>
      <c r="FC79" s="23">
        <v>200</v>
      </c>
      <c r="FD79" s="23">
        <v>9723.92</v>
      </c>
      <c r="FE79" s="23">
        <v>943</v>
      </c>
      <c r="FF79" s="23">
        <v>9169657</v>
      </c>
      <c r="FG79" s="23">
        <v>0</v>
      </c>
      <c r="FH79" s="23">
        <v>0</v>
      </c>
      <c r="FI79" s="23">
        <v>0</v>
      </c>
      <c r="FJ79" s="23">
        <v>143909</v>
      </c>
      <c r="FK79" s="23">
        <v>0</v>
      </c>
      <c r="FL79" s="23">
        <v>0</v>
      </c>
      <c r="FM79" s="23">
        <v>0</v>
      </c>
      <c r="FN79" s="23">
        <v>136135</v>
      </c>
      <c r="FO79" s="23">
        <v>0</v>
      </c>
      <c r="FP79" s="23">
        <v>9449701</v>
      </c>
      <c r="FQ79" s="23">
        <v>3172577</v>
      </c>
      <c r="FR79" s="23">
        <v>6277124</v>
      </c>
      <c r="FS79" s="23">
        <v>6277124</v>
      </c>
      <c r="FT79" s="23">
        <v>0</v>
      </c>
      <c r="FU79" s="23">
        <v>2675</v>
      </c>
      <c r="FV79" s="23">
        <v>760881720</v>
      </c>
      <c r="FW79" s="23">
        <v>0</v>
      </c>
      <c r="FX79" s="23">
        <v>0</v>
      </c>
      <c r="FY79" s="23">
        <v>0</v>
      </c>
    </row>
    <row r="80" spans="1:181" x14ac:dyDescent="0.3">
      <c r="A80" s="23">
        <v>1232</v>
      </c>
      <c r="B80" s="23" t="s">
        <v>105</v>
      </c>
      <c r="C80" s="23">
        <v>6815712</v>
      </c>
      <c r="D80" s="23">
        <v>867</v>
      </c>
      <c r="E80" s="23">
        <v>7861.26</v>
      </c>
      <c r="F80" s="23">
        <v>241.01</v>
      </c>
      <c r="G80" s="23">
        <v>8102.27</v>
      </c>
      <c r="H80" s="23">
        <v>852</v>
      </c>
      <c r="I80" s="23">
        <v>6903134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89125</v>
      </c>
      <c r="R80" s="23">
        <v>0</v>
      </c>
      <c r="S80" s="23">
        <v>6992259</v>
      </c>
      <c r="T80" s="23">
        <v>1744392</v>
      </c>
      <c r="U80" s="23">
        <v>5247867</v>
      </c>
      <c r="V80" s="23">
        <v>5245864</v>
      </c>
      <c r="W80" s="23">
        <v>700919</v>
      </c>
      <c r="X80" s="23">
        <v>1155</v>
      </c>
      <c r="Y80" s="23">
        <v>671476639</v>
      </c>
      <c r="Z80" s="23">
        <v>2003</v>
      </c>
      <c r="AA80" s="23">
        <v>0</v>
      </c>
      <c r="AB80" s="23">
        <v>6903134</v>
      </c>
      <c r="AC80" s="23">
        <v>852</v>
      </c>
      <c r="AD80" s="23">
        <v>8102.27</v>
      </c>
      <c r="AE80" s="23">
        <v>248.48</v>
      </c>
      <c r="AF80" s="23">
        <v>8350.75</v>
      </c>
      <c r="AG80" s="23">
        <v>828</v>
      </c>
      <c r="AH80" s="23">
        <v>6914421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150314</v>
      </c>
      <c r="AQ80" s="23">
        <v>0</v>
      </c>
      <c r="AR80" s="23">
        <v>7064735</v>
      </c>
      <c r="AS80" s="23">
        <v>1851597</v>
      </c>
      <c r="AT80" s="23">
        <v>5213138</v>
      </c>
      <c r="AU80" s="23">
        <v>5213138</v>
      </c>
      <c r="AV80" s="23">
        <v>715432</v>
      </c>
      <c r="AW80" s="23">
        <v>2065</v>
      </c>
      <c r="AX80" s="23">
        <v>717915407</v>
      </c>
      <c r="AY80" s="23">
        <v>0</v>
      </c>
      <c r="AZ80" s="23">
        <v>0</v>
      </c>
      <c r="BA80" s="23">
        <v>6914421</v>
      </c>
      <c r="BB80" s="23">
        <v>828</v>
      </c>
      <c r="BC80" s="23">
        <v>8350.75</v>
      </c>
      <c r="BD80" s="23">
        <v>256.93</v>
      </c>
      <c r="BE80" s="23">
        <v>8607.68</v>
      </c>
      <c r="BF80" s="23">
        <v>791</v>
      </c>
      <c r="BG80" s="23">
        <v>6808675</v>
      </c>
      <c r="BH80" s="23">
        <v>0</v>
      </c>
      <c r="BI80" s="23">
        <v>-2814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241015</v>
      </c>
      <c r="BP80" s="23">
        <v>0</v>
      </c>
      <c r="BQ80" s="23">
        <v>7046876</v>
      </c>
      <c r="BR80" s="23">
        <v>1573832</v>
      </c>
      <c r="BS80" s="23">
        <v>5473044</v>
      </c>
      <c r="BT80" s="23">
        <v>5473044</v>
      </c>
      <c r="BU80" s="23">
        <v>737744</v>
      </c>
      <c r="BV80" s="23">
        <v>3577</v>
      </c>
      <c r="BW80" s="23">
        <v>791505193</v>
      </c>
      <c r="BX80" s="23">
        <v>0</v>
      </c>
      <c r="BY80" s="23">
        <v>0</v>
      </c>
      <c r="BZ80" s="23">
        <v>6805861</v>
      </c>
      <c r="CA80" s="23">
        <v>791</v>
      </c>
      <c r="CB80" s="23">
        <v>8604.1200000000008</v>
      </c>
      <c r="CC80" s="23">
        <v>264.12</v>
      </c>
      <c r="CD80" s="23">
        <v>8868.2400000000016</v>
      </c>
      <c r="CE80" s="23">
        <v>764</v>
      </c>
      <c r="CF80" s="23">
        <v>6775335</v>
      </c>
      <c r="CG80" s="23">
        <v>0</v>
      </c>
      <c r="CH80" s="23">
        <v>0</v>
      </c>
      <c r="CI80" s="23">
        <v>0</v>
      </c>
      <c r="CJ80" s="23">
        <v>0</v>
      </c>
      <c r="CK80" s="23">
        <v>0</v>
      </c>
      <c r="CL80" s="23">
        <v>0</v>
      </c>
      <c r="CM80" s="23">
        <v>0</v>
      </c>
      <c r="CN80" s="23">
        <v>239442</v>
      </c>
      <c r="CO80" s="23">
        <v>0</v>
      </c>
      <c r="CP80" s="23">
        <v>7045303</v>
      </c>
      <c r="CQ80" s="23">
        <v>1335896</v>
      </c>
      <c r="CR80" s="23">
        <v>5709407</v>
      </c>
      <c r="CS80" s="23">
        <v>5709407</v>
      </c>
      <c r="CT80" s="23">
        <v>742475</v>
      </c>
      <c r="CU80" s="23">
        <v>3098</v>
      </c>
      <c r="CV80" s="23">
        <v>856032260</v>
      </c>
      <c r="CW80" s="23">
        <v>0</v>
      </c>
      <c r="CX80" s="23">
        <v>0</v>
      </c>
      <c r="CY80" s="23">
        <v>30526</v>
      </c>
      <c r="CZ80" s="23">
        <v>6775335</v>
      </c>
      <c r="DA80" s="23">
        <v>764</v>
      </c>
      <c r="DB80" s="23">
        <v>8868.24</v>
      </c>
      <c r="DC80" s="23">
        <v>274.68</v>
      </c>
      <c r="DD80" s="23">
        <v>9142.92</v>
      </c>
      <c r="DE80" s="23">
        <v>738</v>
      </c>
      <c r="DF80" s="23">
        <v>6747475</v>
      </c>
      <c r="DG80" s="23">
        <v>0</v>
      </c>
      <c r="DH80" s="23">
        <v>39661</v>
      </c>
      <c r="DI80" s="23">
        <v>0</v>
      </c>
      <c r="DJ80" s="23">
        <v>0</v>
      </c>
      <c r="DK80" s="23">
        <v>0</v>
      </c>
      <c r="DL80" s="23">
        <v>0</v>
      </c>
      <c r="DM80" s="23">
        <v>0</v>
      </c>
      <c r="DN80" s="23">
        <v>237716</v>
      </c>
      <c r="DO80" s="23">
        <v>0</v>
      </c>
      <c r="DP80" s="23">
        <v>7052712</v>
      </c>
      <c r="DQ80" s="23">
        <v>1135911</v>
      </c>
      <c r="DR80" s="23">
        <v>5916801</v>
      </c>
      <c r="DS80" s="23">
        <v>5907658</v>
      </c>
      <c r="DT80" s="23">
        <v>744200</v>
      </c>
      <c r="DU80" s="23">
        <v>1853</v>
      </c>
      <c r="DV80" s="23">
        <v>903161475</v>
      </c>
      <c r="DW80" s="23">
        <v>9143</v>
      </c>
      <c r="DX80" s="23">
        <v>0</v>
      </c>
      <c r="DY80" s="23">
        <v>27860</v>
      </c>
      <c r="DZ80" s="23">
        <v>6787136</v>
      </c>
      <c r="EA80" s="23">
        <v>738</v>
      </c>
      <c r="EB80" s="23">
        <v>9196.66</v>
      </c>
      <c r="EC80" s="23">
        <v>200</v>
      </c>
      <c r="ED80" s="23">
        <v>9396.66</v>
      </c>
      <c r="EE80" s="23">
        <v>736</v>
      </c>
      <c r="EF80" s="23">
        <v>6915942</v>
      </c>
      <c r="EG80" s="23">
        <v>0</v>
      </c>
      <c r="EH80" s="23">
        <v>0</v>
      </c>
      <c r="EI80" s="23">
        <v>0</v>
      </c>
      <c r="EJ80" s="23">
        <v>0</v>
      </c>
      <c r="EK80" s="23">
        <v>0</v>
      </c>
      <c r="EL80" s="23">
        <v>0</v>
      </c>
      <c r="EM80" s="23">
        <v>0</v>
      </c>
      <c r="EN80" s="23">
        <v>18793</v>
      </c>
      <c r="EO80" s="23">
        <v>0</v>
      </c>
      <c r="EP80" s="23">
        <v>6934735</v>
      </c>
      <c r="EQ80" s="23">
        <v>963874</v>
      </c>
      <c r="ER80" s="23">
        <v>5970861</v>
      </c>
      <c r="ES80" s="23">
        <v>5970861</v>
      </c>
      <c r="ET80" s="23">
        <v>781700</v>
      </c>
      <c r="EU80" s="23">
        <v>1581</v>
      </c>
      <c r="EV80" s="23">
        <v>896504705</v>
      </c>
      <c r="EW80" s="23">
        <v>0</v>
      </c>
      <c r="EX80" s="23">
        <v>0</v>
      </c>
      <c r="EY80" s="23">
        <v>0</v>
      </c>
      <c r="EZ80" s="23">
        <v>6915942</v>
      </c>
      <c r="FA80" s="23">
        <v>736</v>
      </c>
      <c r="FB80" s="23">
        <v>9396.66</v>
      </c>
      <c r="FC80" s="23">
        <v>200</v>
      </c>
      <c r="FD80" s="23">
        <v>9596.66</v>
      </c>
      <c r="FE80" s="23">
        <v>726</v>
      </c>
      <c r="FF80" s="23">
        <v>6967175</v>
      </c>
      <c r="FG80" s="23">
        <v>0</v>
      </c>
      <c r="FH80" s="23">
        <v>3185</v>
      </c>
      <c r="FI80" s="23">
        <v>0</v>
      </c>
      <c r="FJ80" s="23">
        <v>0</v>
      </c>
      <c r="FK80" s="23">
        <v>0</v>
      </c>
      <c r="FL80" s="23">
        <v>0</v>
      </c>
      <c r="FM80" s="23">
        <v>0</v>
      </c>
      <c r="FN80" s="23">
        <v>95967</v>
      </c>
      <c r="FO80" s="23">
        <v>0</v>
      </c>
      <c r="FP80" s="23">
        <v>7066327</v>
      </c>
      <c r="FQ80" s="23">
        <v>817403</v>
      </c>
      <c r="FR80" s="23">
        <v>6248924</v>
      </c>
      <c r="FS80" s="23">
        <v>6248924</v>
      </c>
      <c r="FT80" s="23">
        <v>769100</v>
      </c>
      <c r="FU80" s="23">
        <v>1154</v>
      </c>
      <c r="FV80" s="23">
        <v>879769452</v>
      </c>
      <c r="FW80" s="23">
        <v>0</v>
      </c>
      <c r="FX80" s="23">
        <v>0</v>
      </c>
      <c r="FY80" s="23">
        <v>0</v>
      </c>
    </row>
    <row r="81" spans="1:181" x14ac:dyDescent="0.3">
      <c r="A81" s="23">
        <v>1246</v>
      </c>
      <c r="B81" s="23" t="s">
        <v>106</v>
      </c>
      <c r="C81" s="23">
        <v>5723847</v>
      </c>
      <c r="D81" s="23">
        <v>717</v>
      </c>
      <c r="E81" s="23">
        <v>7983.05</v>
      </c>
      <c r="F81" s="23">
        <v>241.01</v>
      </c>
      <c r="G81" s="23">
        <v>8224.06</v>
      </c>
      <c r="H81" s="23">
        <v>690</v>
      </c>
      <c r="I81" s="23">
        <v>5674601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164481</v>
      </c>
      <c r="R81" s="23">
        <v>0</v>
      </c>
      <c r="S81" s="23">
        <v>5839082</v>
      </c>
      <c r="T81" s="23">
        <v>4067476</v>
      </c>
      <c r="U81" s="23">
        <v>1771606</v>
      </c>
      <c r="V81" s="23">
        <v>1774546</v>
      </c>
      <c r="W81" s="23">
        <v>208029</v>
      </c>
      <c r="X81" s="23">
        <v>2940</v>
      </c>
      <c r="Y81" s="23">
        <v>212005164</v>
      </c>
      <c r="Z81" s="23">
        <v>0</v>
      </c>
      <c r="AA81" s="23">
        <v>2940</v>
      </c>
      <c r="AB81" s="23">
        <v>5674601</v>
      </c>
      <c r="AC81" s="23">
        <v>690</v>
      </c>
      <c r="AD81" s="23">
        <v>8224.06</v>
      </c>
      <c r="AE81" s="23">
        <v>248.48</v>
      </c>
      <c r="AF81" s="23">
        <v>8472.5399999999991</v>
      </c>
      <c r="AG81" s="23">
        <v>672</v>
      </c>
      <c r="AH81" s="23">
        <v>5693547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600000</v>
      </c>
      <c r="AP81" s="23">
        <v>118616</v>
      </c>
      <c r="AQ81" s="23">
        <v>0</v>
      </c>
      <c r="AR81" s="23">
        <v>6412163</v>
      </c>
      <c r="AS81" s="23">
        <v>4162376</v>
      </c>
      <c r="AT81" s="23">
        <v>2249787</v>
      </c>
      <c r="AU81" s="23">
        <v>2249967</v>
      </c>
      <c r="AV81" s="23">
        <v>248788</v>
      </c>
      <c r="AW81" s="23">
        <v>2179</v>
      </c>
      <c r="AX81" s="23">
        <v>234045359</v>
      </c>
      <c r="AY81" s="23">
        <v>0</v>
      </c>
      <c r="AZ81" s="23">
        <v>180</v>
      </c>
      <c r="BA81" s="23">
        <v>5693547</v>
      </c>
      <c r="BB81" s="23">
        <v>672</v>
      </c>
      <c r="BC81" s="23">
        <v>8472.5400000000009</v>
      </c>
      <c r="BD81" s="23">
        <v>256.93</v>
      </c>
      <c r="BE81" s="23">
        <v>8729.4700000000012</v>
      </c>
      <c r="BF81" s="23">
        <v>660</v>
      </c>
      <c r="BG81" s="23">
        <v>5761450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600000</v>
      </c>
      <c r="BO81" s="23">
        <v>78565</v>
      </c>
      <c r="BP81" s="23">
        <v>0</v>
      </c>
      <c r="BQ81" s="23">
        <v>6440015</v>
      </c>
      <c r="BR81" s="23">
        <v>4189166</v>
      </c>
      <c r="BS81" s="23">
        <v>2250849</v>
      </c>
      <c r="BT81" s="23">
        <v>2250850</v>
      </c>
      <c r="BU81" s="23">
        <v>296913</v>
      </c>
      <c r="BV81" s="23">
        <v>4326</v>
      </c>
      <c r="BW81" s="23">
        <v>252469410</v>
      </c>
      <c r="BX81" s="23">
        <v>0</v>
      </c>
      <c r="BY81" s="23">
        <v>1</v>
      </c>
      <c r="BZ81" s="23">
        <v>5761450</v>
      </c>
      <c r="CA81" s="23">
        <v>660</v>
      </c>
      <c r="CB81" s="23">
        <v>8729.4699999999993</v>
      </c>
      <c r="CC81" s="23">
        <v>264.12</v>
      </c>
      <c r="CD81" s="23">
        <v>8993.59</v>
      </c>
      <c r="CE81" s="23">
        <v>646</v>
      </c>
      <c r="CF81" s="23">
        <v>5809859</v>
      </c>
      <c r="CG81" s="23">
        <v>0</v>
      </c>
      <c r="CH81" s="23">
        <v>0</v>
      </c>
      <c r="CI81" s="23">
        <v>0</v>
      </c>
      <c r="CJ81" s="23">
        <v>0</v>
      </c>
      <c r="CK81" s="23">
        <v>0</v>
      </c>
      <c r="CL81" s="23">
        <v>0</v>
      </c>
      <c r="CM81" s="23">
        <v>600000</v>
      </c>
      <c r="CN81" s="23">
        <v>125910</v>
      </c>
      <c r="CO81" s="23">
        <v>0</v>
      </c>
      <c r="CP81" s="23">
        <v>6535769</v>
      </c>
      <c r="CQ81" s="23">
        <v>4135058</v>
      </c>
      <c r="CR81" s="23">
        <v>2400711</v>
      </c>
      <c r="CS81" s="23">
        <v>2400708</v>
      </c>
      <c r="CT81" s="23">
        <v>328762</v>
      </c>
      <c r="CU81" s="23">
        <v>7074</v>
      </c>
      <c r="CV81" s="23">
        <v>259957460</v>
      </c>
      <c r="CW81" s="23">
        <v>3</v>
      </c>
      <c r="CX81" s="23">
        <v>0</v>
      </c>
      <c r="CY81" s="23">
        <v>0</v>
      </c>
      <c r="CZ81" s="23">
        <v>5809859</v>
      </c>
      <c r="DA81" s="23">
        <v>646</v>
      </c>
      <c r="DB81" s="23">
        <v>8993.59</v>
      </c>
      <c r="DC81" s="23">
        <v>274.68</v>
      </c>
      <c r="DD81" s="23">
        <v>9268.27</v>
      </c>
      <c r="DE81" s="23">
        <v>636</v>
      </c>
      <c r="DF81" s="23">
        <v>5894620</v>
      </c>
      <c r="DG81" s="23">
        <v>0</v>
      </c>
      <c r="DH81" s="23">
        <v>0</v>
      </c>
      <c r="DI81" s="23">
        <v>0</v>
      </c>
      <c r="DJ81" s="23">
        <v>0</v>
      </c>
      <c r="DK81" s="23">
        <v>0</v>
      </c>
      <c r="DL81" s="23">
        <v>0</v>
      </c>
      <c r="DM81" s="23">
        <v>600000</v>
      </c>
      <c r="DN81" s="23">
        <v>92683</v>
      </c>
      <c r="DO81" s="23">
        <v>0</v>
      </c>
      <c r="DP81" s="23">
        <v>6587303</v>
      </c>
      <c r="DQ81" s="23">
        <v>4230832</v>
      </c>
      <c r="DR81" s="23">
        <v>2356471</v>
      </c>
      <c r="DS81" s="23">
        <v>2356470</v>
      </c>
      <c r="DT81" s="23">
        <v>325069</v>
      </c>
      <c r="DU81" s="23">
        <v>3090</v>
      </c>
      <c r="DV81" s="23">
        <v>278201713</v>
      </c>
      <c r="DW81" s="23">
        <v>1</v>
      </c>
      <c r="DX81" s="23">
        <v>0</v>
      </c>
      <c r="DY81" s="23">
        <v>0</v>
      </c>
      <c r="DZ81" s="23">
        <v>5894620</v>
      </c>
      <c r="EA81" s="23">
        <v>636</v>
      </c>
      <c r="EB81" s="23">
        <v>9268.27</v>
      </c>
      <c r="EC81" s="23">
        <v>200</v>
      </c>
      <c r="ED81" s="23">
        <v>9468.27</v>
      </c>
      <c r="EE81" s="23">
        <v>637</v>
      </c>
      <c r="EF81" s="23">
        <v>6031288</v>
      </c>
      <c r="EG81" s="23">
        <v>0</v>
      </c>
      <c r="EH81" s="23">
        <v>8170</v>
      </c>
      <c r="EI81" s="23">
        <v>0</v>
      </c>
      <c r="EJ81" s="23">
        <v>0</v>
      </c>
      <c r="EK81" s="23">
        <v>600000</v>
      </c>
      <c r="EL81" s="23">
        <v>0</v>
      </c>
      <c r="EM81" s="23">
        <v>0</v>
      </c>
      <c r="EN81" s="23">
        <v>0</v>
      </c>
      <c r="EO81" s="23">
        <v>0</v>
      </c>
      <c r="EP81" s="23">
        <v>6639458</v>
      </c>
      <c r="EQ81" s="23">
        <v>4158620</v>
      </c>
      <c r="ER81" s="23">
        <v>2480838</v>
      </c>
      <c r="ES81" s="23">
        <v>2480838</v>
      </c>
      <c r="ET81" s="23">
        <v>343744</v>
      </c>
      <c r="EU81" s="23">
        <v>4522</v>
      </c>
      <c r="EV81" s="23">
        <v>283180268</v>
      </c>
      <c r="EW81" s="23">
        <v>0</v>
      </c>
      <c r="EX81" s="23">
        <v>0</v>
      </c>
      <c r="EY81" s="23">
        <v>0</v>
      </c>
      <c r="EZ81" s="23">
        <v>6639458</v>
      </c>
      <c r="FA81" s="23">
        <v>637</v>
      </c>
      <c r="FB81" s="23">
        <v>10423.01</v>
      </c>
      <c r="FC81" s="23">
        <v>200</v>
      </c>
      <c r="FD81" s="23">
        <v>10623.01</v>
      </c>
      <c r="FE81" s="23">
        <v>640</v>
      </c>
      <c r="FF81" s="23">
        <v>6798726</v>
      </c>
      <c r="FG81" s="23">
        <v>0</v>
      </c>
      <c r="FH81" s="23">
        <v>0</v>
      </c>
      <c r="FI81" s="23">
        <v>0</v>
      </c>
      <c r="FJ81" s="23">
        <v>0</v>
      </c>
      <c r="FK81" s="23">
        <v>0</v>
      </c>
      <c r="FL81" s="23">
        <v>0</v>
      </c>
      <c r="FM81" s="23">
        <v>0</v>
      </c>
      <c r="FN81" s="23">
        <v>0</v>
      </c>
      <c r="FO81" s="23">
        <v>0</v>
      </c>
      <c r="FP81" s="23">
        <v>6798726</v>
      </c>
      <c r="FQ81" s="23">
        <v>4113730</v>
      </c>
      <c r="FR81" s="23">
        <v>2684996</v>
      </c>
      <c r="FS81" s="23">
        <v>2674373</v>
      </c>
      <c r="FT81" s="23">
        <v>340757</v>
      </c>
      <c r="FU81" s="23">
        <v>5236</v>
      </c>
      <c r="FV81" s="23">
        <v>279984308</v>
      </c>
      <c r="FW81" s="23">
        <v>10623</v>
      </c>
      <c r="FX81" s="23">
        <v>0</v>
      </c>
      <c r="FY81" s="23">
        <v>0</v>
      </c>
    </row>
    <row r="82" spans="1:181" x14ac:dyDescent="0.3">
      <c r="A82" s="23">
        <v>1253</v>
      </c>
      <c r="B82" s="23" t="s">
        <v>107</v>
      </c>
      <c r="C82" s="23">
        <v>24304933</v>
      </c>
      <c r="D82" s="23">
        <v>2679</v>
      </c>
      <c r="E82" s="23">
        <v>9072.39</v>
      </c>
      <c r="F82" s="23">
        <v>241.01</v>
      </c>
      <c r="G82" s="23">
        <v>9313.4</v>
      </c>
      <c r="H82" s="23">
        <v>2650</v>
      </c>
      <c r="I82" s="23">
        <v>24680510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204895</v>
      </c>
      <c r="R82" s="23">
        <v>0</v>
      </c>
      <c r="S82" s="23">
        <v>24885405</v>
      </c>
      <c r="T82" s="23">
        <v>16970337</v>
      </c>
      <c r="U82" s="23">
        <v>7915068</v>
      </c>
      <c r="V82" s="23">
        <v>7924586</v>
      </c>
      <c r="W82" s="23">
        <v>1941130</v>
      </c>
      <c r="X82" s="23">
        <v>39275</v>
      </c>
      <c r="Y82" s="23">
        <v>838884900</v>
      </c>
      <c r="Z82" s="23">
        <v>0</v>
      </c>
      <c r="AA82" s="23">
        <v>9518</v>
      </c>
      <c r="AB82" s="23">
        <v>24680510</v>
      </c>
      <c r="AC82" s="23">
        <v>2650</v>
      </c>
      <c r="AD82" s="23">
        <v>9313.4</v>
      </c>
      <c r="AE82" s="23">
        <v>248.48</v>
      </c>
      <c r="AF82" s="23">
        <v>9561.8799999999992</v>
      </c>
      <c r="AG82" s="23">
        <v>2661</v>
      </c>
      <c r="AH82" s="23">
        <v>25444163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25444163</v>
      </c>
      <c r="AS82" s="23">
        <v>18145131</v>
      </c>
      <c r="AT82" s="23">
        <v>7299032</v>
      </c>
      <c r="AU82" s="23">
        <v>7299032</v>
      </c>
      <c r="AV82" s="23">
        <v>1963633</v>
      </c>
      <c r="AW82" s="23">
        <v>28273</v>
      </c>
      <c r="AX82" s="23">
        <v>928983000</v>
      </c>
      <c r="AY82" s="23">
        <v>0</v>
      </c>
      <c r="AZ82" s="23">
        <v>0</v>
      </c>
      <c r="BA82" s="23">
        <v>25444163</v>
      </c>
      <c r="BB82" s="23">
        <v>2661</v>
      </c>
      <c r="BC82" s="23">
        <v>9561.8799999999992</v>
      </c>
      <c r="BD82" s="23">
        <v>256.93</v>
      </c>
      <c r="BE82" s="23">
        <v>9818.81</v>
      </c>
      <c r="BF82" s="23">
        <v>2668</v>
      </c>
      <c r="BG82" s="23">
        <v>26196585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26196585</v>
      </c>
      <c r="BR82" s="23">
        <v>18408973</v>
      </c>
      <c r="BS82" s="23">
        <v>7787612</v>
      </c>
      <c r="BT82" s="23">
        <v>7787612</v>
      </c>
      <c r="BU82" s="23">
        <v>1924912</v>
      </c>
      <c r="BV82" s="23">
        <v>44327</v>
      </c>
      <c r="BW82" s="23">
        <v>1014430500</v>
      </c>
      <c r="BX82" s="23">
        <v>0</v>
      </c>
      <c r="BY82" s="23">
        <v>0</v>
      </c>
      <c r="BZ82" s="23">
        <v>26196585</v>
      </c>
      <c r="CA82" s="23">
        <v>2668</v>
      </c>
      <c r="CB82" s="23">
        <v>9818.81</v>
      </c>
      <c r="CC82" s="23">
        <v>264.12</v>
      </c>
      <c r="CD82" s="23">
        <v>10082.93</v>
      </c>
      <c r="CE82" s="23">
        <v>2633</v>
      </c>
      <c r="CF82" s="23">
        <v>26548355</v>
      </c>
      <c r="CG82" s="23">
        <v>0</v>
      </c>
      <c r="CH82" s="23">
        <v>0</v>
      </c>
      <c r="CI82" s="23">
        <v>0</v>
      </c>
      <c r="CJ82" s="23">
        <v>0</v>
      </c>
      <c r="CK82" s="23">
        <v>0</v>
      </c>
      <c r="CL82" s="23">
        <v>0</v>
      </c>
      <c r="CM82" s="23">
        <v>0</v>
      </c>
      <c r="CN82" s="23">
        <v>352903</v>
      </c>
      <c r="CO82" s="23">
        <v>0</v>
      </c>
      <c r="CP82" s="23">
        <v>26901258</v>
      </c>
      <c r="CQ82" s="23">
        <v>18007511</v>
      </c>
      <c r="CR82" s="23">
        <v>8893747</v>
      </c>
      <c r="CS82" s="23">
        <v>8893716</v>
      </c>
      <c r="CT82" s="23">
        <v>2083726</v>
      </c>
      <c r="CU82" s="23">
        <v>50393</v>
      </c>
      <c r="CV82" s="23">
        <v>1047481000</v>
      </c>
      <c r="CW82" s="23">
        <v>31</v>
      </c>
      <c r="CX82" s="23">
        <v>0</v>
      </c>
      <c r="CY82" s="23">
        <v>0</v>
      </c>
      <c r="CZ82" s="23">
        <v>26588717</v>
      </c>
      <c r="DA82" s="23">
        <v>2637</v>
      </c>
      <c r="DB82" s="23">
        <v>10082.94</v>
      </c>
      <c r="DC82" s="23">
        <v>274.68</v>
      </c>
      <c r="DD82" s="23">
        <v>10357.620000000001</v>
      </c>
      <c r="DE82" s="23">
        <v>2576</v>
      </c>
      <c r="DF82" s="23">
        <v>26681229</v>
      </c>
      <c r="DG82" s="23">
        <v>0</v>
      </c>
      <c r="DH82" s="23">
        <v>0</v>
      </c>
      <c r="DI82" s="23">
        <v>0</v>
      </c>
      <c r="DJ82" s="23">
        <v>0</v>
      </c>
      <c r="DK82" s="23">
        <v>0</v>
      </c>
      <c r="DL82" s="23">
        <v>0</v>
      </c>
      <c r="DM82" s="23">
        <v>0</v>
      </c>
      <c r="DN82" s="23">
        <v>631815</v>
      </c>
      <c r="DO82" s="23">
        <v>0</v>
      </c>
      <c r="DP82" s="23">
        <v>27313044</v>
      </c>
      <c r="DQ82" s="23">
        <v>17321025</v>
      </c>
      <c r="DR82" s="23">
        <v>9992019</v>
      </c>
      <c r="DS82" s="23">
        <v>9950563</v>
      </c>
      <c r="DT82" s="23">
        <v>1724522</v>
      </c>
      <c r="DU82" s="23">
        <v>47418</v>
      </c>
      <c r="DV82" s="23">
        <v>1071604200</v>
      </c>
      <c r="DW82" s="23">
        <v>41456</v>
      </c>
      <c r="DX82" s="23">
        <v>0</v>
      </c>
      <c r="DY82" s="23">
        <v>0</v>
      </c>
      <c r="DZ82" s="23">
        <v>26681229</v>
      </c>
      <c r="EA82" s="23">
        <v>2576</v>
      </c>
      <c r="EB82" s="23">
        <v>10357.620000000001</v>
      </c>
      <c r="EC82" s="23">
        <v>200</v>
      </c>
      <c r="ED82" s="23">
        <v>10557.62</v>
      </c>
      <c r="EE82" s="23">
        <v>2527</v>
      </c>
      <c r="EF82" s="23">
        <v>26679106</v>
      </c>
      <c r="EG82" s="23">
        <v>41430</v>
      </c>
      <c r="EH82" s="23">
        <v>0</v>
      </c>
      <c r="EI82" s="23">
        <v>0</v>
      </c>
      <c r="EJ82" s="23">
        <v>0</v>
      </c>
      <c r="EK82" s="23">
        <v>0</v>
      </c>
      <c r="EL82" s="23">
        <v>0</v>
      </c>
      <c r="EM82" s="23">
        <v>0</v>
      </c>
      <c r="EN82" s="23">
        <v>517323</v>
      </c>
      <c r="EO82" s="23">
        <v>0</v>
      </c>
      <c r="EP82" s="23">
        <v>27239982</v>
      </c>
      <c r="EQ82" s="23">
        <v>18010504</v>
      </c>
      <c r="ER82" s="23">
        <v>9229478</v>
      </c>
      <c r="ES82" s="23">
        <v>9227355</v>
      </c>
      <c r="ET82" s="23">
        <v>2031803</v>
      </c>
      <c r="EU82" s="23">
        <v>39791</v>
      </c>
      <c r="EV82" s="23">
        <v>1060179000</v>
      </c>
      <c r="EW82" s="23">
        <v>2123</v>
      </c>
      <c r="EX82" s="23">
        <v>0</v>
      </c>
      <c r="EY82" s="23">
        <v>2123</v>
      </c>
      <c r="EZ82" s="23">
        <v>26720536</v>
      </c>
      <c r="FA82" s="23">
        <v>2527</v>
      </c>
      <c r="FB82" s="23">
        <v>10574.02</v>
      </c>
      <c r="FC82" s="23">
        <v>200</v>
      </c>
      <c r="FD82" s="23">
        <v>10774.02</v>
      </c>
      <c r="FE82" s="23">
        <v>2518</v>
      </c>
      <c r="FF82" s="23">
        <v>27128982</v>
      </c>
      <c r="FG82" s="23">
        <v>0</v>
      </c>
      <c r="FH82" s="23">
        <v>0</v>
      </c>
      <c r="FI82" s="23">
        <v>0</v>
      </c>
      <c r="FJ82" s="23">
        <v>0</v>
      </c>
      <c r="FK82" s="23">
        <v>0</v>
      </c>
      <c r="FL82" s="23">
        <v>0</v>
      </c>
      <c r="FM82" s="23">
        <v>0</v>
      </c>
      <c r="FN82" s="23">
        <v>96966</v>
      </c>
      <c r="FO82" s="23">
        <v>0</v>
      </c>
      <c r="FP82" s="23">
        <v>27225948</v>
      </c>
      <c r="FQ82" s="23">
        <v>17266839</v>
      </c>
      <c r="FR82" s="23">
        <v>9959109</v>
      </c>
      <c r="FS82" s="23">
        <v>9959109</v>
      </c>
      <c r="FT82" s="23">
        <v>1486907</v>
      </c>
      <c r="FU82" s="23">
        <v>37537</v>
      </c>
      <c r="FV82" s="23">
        <v>1010543700</v>
      </c>
      <c r="FW82" s="23">
        <v>0</v>
      </c>
      <c r="FX82" s="23">
        <v>0</v>
      </c>
      <c r="FY82" s="23">
        <v>0</v>
      </c>
    </row>
    <row r="83" spans="1:181" x14ac:dyDescent="0.3">
      <c r="A83" s="23">
        <v>1260</v>
      </c>
      <c r="B83" s="23" t="s">
        <v>108</v>
      </c>
      <c r="C83" s="23">
        <v>9557252</v>
      </c>
      <c r="D83" s="23">
        <v>1235</v>
      </c>
      <c r="E83" s="23">
        <v>7738.67</v>
      </c>
      <c r="F83" s="23">
        <v>241.01</v>
      </c>
      <c r="G83" s="23">
        <v>7979.68</v>
      </c>
      <c r="H83" s="23">
        <v>1203</v>
      </c>
      <c r="I83" s="23">
        <v>9599555</v>
      </c>
      <c r="J83" s="23">
        <v>0</v>
      </c>
      <c r="K83" s="23">
        <v>116385</v>
      </c>
      <c r="L83" s="23">
        <v>0</v>
      </c>
      <c r="M83" s="23">
        <v>5037</v>
      </c>
      <c r="N83" s="23">
        <v>0</v>
      </c>
      <c r="O83" s="23">
        <v>0</v>
      </c>
      <c r="P83" s="23">
        <v>0</v>
      </c>
      <c r="Q83" s="23">
        <v>191512</v>
      </c>
      <c r="R83" s="23">
        <v>0</v>
      </c>
      <c r="S83" s="23">
        <v>9912489</v>
      </c>
      <c r="T83" s="23">
        <v>5691558</v>
      </c>
      <c r="U83" s="23">
        <v>4220931</v>
      </c>
      <c r="V83" s="23">
        <v>4220931</v>
      </c>
      <c r="W83" s="23">
        <v>1115773</v>
      </c>
      <c r="X83" s="23">
        <v>3907</v>
      </c>
      <c r="Y83" s="23">
        <v>547516806</v>
      </c>
      <c r="Z83" s="23">
        <v>0</v>
      </c>
      <c r="AA83" s="23">
        <v>0</v>
      </c>
      <c r="AB83" s="23">
        <v>9720977</v>
      </c>
      <c r="AC83" s="23">
        <v>1203</v>
      </c>
      <c r="AD83" s="23">
        <v>8080.61</v>
      </c>
      <c r="AE83" s="23">
        <v>248.48</v>
      </c>
      <c r="AF83" s="23">
        <v>8329.09</v>
      </c>
      <c r="AG83" s="23">
        <v>1176</v>
      </c>
      <c r="AH83" s="23">
        <v>9795010</v>
      </c>
      <c r="AI83" s="23">
        <v>0</v>
      </c>
      <c r="AJ83" s="23">
        <v>21912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166582</v>
      </c>
      <c r="AQ83" s="23">
        <v>0</v>
      </c>
      <c r="AR83" s="23">
        <v>9983504</v>
      </c>
      <c r="AS83" s="23">
        <v>6032761</v>
      </c>
      <c r="AT83" s="23">
        <v>3950743</v>
      </c>
      <c r="AU83" s="23">
        <v>3948333</v>
      </c>
      <c r="AV83" s="23">
        <v>1146829</v>
      </c>
      <c r="AW83" s="23">
        <v>3809</v>
      </c>
      <c r="AX83" s="23">
        <v>600814246</v>
      </c>
      <c r="AY83" s="23">
        <v>2410</v>
      </c>
      <c r="AZ83" s="23">
        <v>0</v>
      </c>
      <c r="BA83" s="23">
        <v>9816922</v>
      </c>
      <c r="BB83" s="23">
        <v>1176</v>
      </c>
      <c r="BC83" s="23">
        <v>8347.7199999999993</v>
      </c>
      <c r="BD83" s="23">
        <v>256.93</v>
      </c>
      <c r="BE83" s="23">
        <v>8604.65</v>
      </c>
      <c r="BF83" s="23">
        <v>1162</v>
      </c>
      <c r="BG83" s="23">
        <v>9998603</v>
      </c>
      <c r="BH83" s="23">
        <v>0</v>
      </c>
      <c r="BI83" s="23">
        <v>27829</v>
      </c>
      <c r="BJ83" s="23">
        <v>0</v>
      </c>
      <c r="BK83" s="23">
        <v>28092</v>
      </c>
      <c r="BL83" s="23">
        <v>0</v>
      </c>
      <c r="BM83" s="23">
        <v>0</v>
      </c>
      <c r="BN83" s="23">
        <v>0</v>
      </c>
      <c r="BO83" s="23">
        <v>94651</v>
      </c>
      <c r="BP83" s="23">
        <v>0</v>
      </c>
      <c r="BQ83" s="23">
        <v>10149175</v>
      </c>
      <c r="BR83" s="23">
        <v>6061565</v>
      </c>
      <c r="BS83" s="23">
        <v>4087610</v>
      </c>
      <c r="BT83" s="23">
        <v>4079006</v>
      </c>
      <c r="BU83" s="23">
        <v>1164815</v>
      </c>
      <c r="BV83" s="23">
        <v>3728</v>
      </c>
      <c r="BW83" s="23">
        <v>661881277</v>
      </c>
      <c r="BX83" s="23">
        <v>8604</v>
      </c>
      <c r="BY83" s="23">
        <v>0</v>
      </c>
      <c r="BZ83" s="23">
        <v>10054524</v>
      </c>
      <c r="CA83" s="23">
        <v>1162</v>
      </c>
      <c r="CB83" s="23">
        <v>8652.77</v>
      </c>
      <c r="CC83" s="23">
        <v>264.12</v>
      </c>
      <c r="CD83" s="23">
        <v>8916.8900000000012</v>
      </c>
      <c r="CE83" s="23">
        <v>1133</v>
      </c>
      <c r="CF83" s="23">
        <v>10102836</v>
      </c>
      <c r="CG83" s="23">
        <v>0</v>
      </c>
      <c r="CH83" s="23">
        <v>16749</v>
      </c>
      <c r="CI83" s="23">
        <v>0</v>
      </c>
      <c r="CJ83" s="23">
        <v>0</v>
      </c>
      <c r="CK83" s="23">
        <v>0</v>
      </c>
      <c r="CL83" s="23">
        <v>0</v>
      </c>
      <c r="CM83" s="23">
        <v>0</v>
      </c>
      <c r="CN83" s="23">
        <v>258590</v>
      </c>
      <c r="CO83" s="23">
        <v>0</v>
      </c>
      <c r="CP83" s="23">
        <v>10378175</v>
      </c>
      <c r="CQ83" s="23">
        <v>5667677</v>
      </c>
      <c r="CR83" s="23">
        <v>4710498</v>
      </c>
      <c r="CS83" s="23">
        <v>4710498</v>
      </c>
      <c r="CT83" s="23">
        <v>1243283</v>
      </c>
      <c r="CU83" s="23">
        <v>4294</v>
      </c>
      <c r="CV83" s="23">
        <v>687539131</v>
      </c>
      <c r="CW83" s="23">
        <v>0</v>
      </c>
      <c r="CX83" s="23">
        <v>0</v>
      </c>
      <c r="CY83" s="23">
        <v>0</v>
      </c>
      <c r="CZ83" s="23">
        <v>10119585</v>
      </c>
      <c r="DA83" s="23">
        <v>1133</v>
      </c>
      <c r="DB83" s="23">
        <v>8931.67</v>
      </c>
      <c r="DC83" s="23">
        <v>274.68</v>
      </c>
      <c r="DD83" s="23">
        <v>9206.35</v>
      </c>
      <c r="DE83" s="23">
        <v>1110</v>
      </c>
      <c r="DF83" s="23">
        <v>10219049</v>
      </c>
      <c r="DG83" s="23">
        <v>0</v>
      </c>
      <c r="DH83" s="23">
        <v>2970</v>
      </c>
      <c r="DI83" s="23">
        <v>0</v>
      </c>
      <c r="DJ83" s="23">
        <v>0</v>
      </c>
      <c r="DK83" s="23">
        <v>0</v>
      </c>
      <c r="DL83" s="23">
        <v>0</v>
      </c>
      <c r="DM83" s="23">
        <v>0</v>
      </c>
      <c r="DN83" s="23">
        <v>211746</v>
      </c>
      <c r="DO83" s="23">
        <v>0</v>
      </c>
      <c r="DP83" s="23">
        <v>10433765</v>
      </c>
      <c r="DQ83" s="23">
        <v>5340767</v>
      </c>
      <c r="DR83" s="23">
        <v>5092998</v>
      </c>
      <c r="DS83" s="23">
        <v>5092998</v>
      </c>
      <c r="DT83" s="23">
        <v>1274714</v>
      </c>
      <c r="DU83" s="23">
        <v>3863</v>
      </c>
      <c r="DV83" s="23">
        <v>702864757</v>
      </c>
      <c r="DW83" s="23">
        <v>0</v>
      </c>
      <c r="DX83" s="23">
        <v>0</v>
      </c>
      <c r="DY83" s="23">
        <v>0</v>
      </c>
      <c r="DZ83" s="23">
        <v>10222019</v>
      </c>
      <c r="EA83" s="23">
        <v>1110</v>
      </c>
      <c r="EB83" s="23">
        <v>9209.0300000000007</v>
      </c>
      <c r="EC83" s="23">
        <v>200</v>
      </c>
      <c r="ED83" s="23">
        <v>9409.0300000000007</v>
      </c>
      <c r="EE83" s="23">
        <v>1075</v>
      </c>
      <c r="EF83" s="23">
        <v>10114707</v>
      </c>
      <c r="EG83" s="23">
        <v>0</v>
      </c>
      <c r="EH83" s="23">
        <v>7090</v>
      </c>
      <c r="EI83" s="23">
        <v>0</v>
      </c>
      <c r="EJ83" s="23">
        <v>13163</v>
      </c>
      <c r="EK83" s="23">
        <v>0</v>
      </c>
      <c r="EL83" s="23">
        <v>0</v>
      </c>
      <c r="EM83" s="23">
        <v>0</v>
      </c>
      <c r="EN83" s="23">
        <v>329316</v>
      </c>
      <c r="EO83" s="23">
        <v>0</v>
      </c>
      <c r="EP83" s="23">
        <v>10571588</v>
      </c>
      <c r="EQ83" s="23">
        <v>4910765</v>
      </c>
      <c r="ER83" s="23">
        <v>5660823</v>
      </c>
      <c r="ES83" s="23">
        <v>5660823</v>
      </c>
      <c r="ET83" s="23">
        <v>1282040</v>
      </c>
      <c r="EU83" s="23">
        <v>11032</v>
      </c>
      <c r="EV83" s="23">
        <v>687555024</v>
      </c>
      <c r="EW83" s="23">
        <v>0</v>
      </c>
      <c r="EX83" s="23">
        <v>0</v>
      </c>
      <c r="EY83" s="23">
        <v>107312</v>
      </c>
      <c r="EZ83" s="23">
        <v>10134960</v>
      </c>
      <c r="FA83" s="23">
        <v>1075</v>
      </c>
      <c r="FB83" s="23">
        <v>9427.8700000000008</v>
      </c>
      <c r="FC83" s="23">
        <v>200</v>
      </c>
      <c r="FD83" s="23">
        <v>9627.8700000000008</v>
      </c>
      <c r="FE83" s="23">
        <v>1046</v>
      </c>
      <c r="FF83" s="23">
        <v>10070752</v>
      </c>
      <c r="FG83" s="23">
        <v>0</v>
      </c>
      <c r="FH83" s="23">
        <v>559</v>
      </c>
      <c r="FI83" s="23">
        <v>0</v>
      </c>
      <c r="FJ83" s="23">
        <v>4399</v>
      </c>
      <c r="FK83" s="23">
        <v>0</v>
      </c>
      <c r="FL83" s="23">
        <v>0</v>
      </c>
      <c r="FM83" s="23">
        <v>0</v>
      </c>
      <c r="FN83" s="23">
        <v>279208</v>
      </c>
      <c r="FO83" s="23">
        <v>0</v>
      </c>
      <c r="FP83" s="23">
        <v>10419126</v>
      </c>
      <c r="FQ83" s="23">
        <v>4440816</v>
      </c>
      <c r="FR83" s="23">
        <v>5978310</v>
      </c>
      <c r="FS83" s="23">
        <v>5987938</v>
      </c>
      <c r="FT83" s="23">
        <v>1281371</v>
      </c>
      <c r="FU83" s="23">
        <v>10439</v>
      </c>
      <c r="FV83" s="23">
        <v>657113059</v>
      </c>
      <c r="FW83" s="23">
        <v>0</v>
      </c>
      <c r="FX83" s="23">
        <v>9628</v>
      </c>
      <c r="FY83" s="23">
        <v>64208</v>
      </c>
    </row>
    <row r="84" spans="1:181" x14ac:dyDescent="0.3">
      <c r="A84" s="23">
        <v>4970</v>
      </c>
      <c r="B84" s="23" t="s">
        <v>109</v>
      </c>
      <c r="C84" s="23">
        <v>40902899</v>
      </c>
      <c r="D84" s="23">
        <v>5180</v>
      </c>
      <c r="E84" s="23">
        <v>7896.31</v>
      </c>
      <c r="F84" s="23">
        <v>241.01</v>
      </c>
      <c r="G84" s="23">
        <v>8137.3200000000006</v>
      </c>
      <c r="H84" s="23">
        <v>5269</v>
      </c>
      <c r="I84" s="23">
        <v>42875539</v>
      </c>
      <c r="J84" s="23">
        <v>1842</v>
      </c>
      <c r="K84" s="23">
        <v>244009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43121390</v>
      </c>
      <c r="T84" s="23">
        <v>30903584</v>
      </c>
      <c r="U84" s="23">
        <v>12217806</v>
      </c>
      <c r="V84" s="23">
        <v>12240376</v>
      </c>
      <c r="W84" s="23">
        <v>2319726</v>
      </c>
      <c r="X84" s="23">
        <v>105434</v>
      </c>
      <c r="Y84" s="23">
        <v>1642149297</v>
      </c>
      <c r="Z84" s="23">
        <v>0</v>
      </c>
      <c r="AA84" s="23">
        <v>22570</v>
      </c>
      <c r="AB84" s="23">
        <v>43121390</v>
      </c>
      <c r="AC84" s="23">
        <v>5269</v>
      </c>
      <c r="AD84" s="23">
        <v>8183.98</v>
      </c>
      <c r="AE84" s="23">
        <v>248.48</v>
      </c>
      <c r="AF84" s="23">
        <v>8432.4599999999991</v>
      </c>
      <c r="AG84" s="23">
        <v>5376</v>
      </c>
      <c r="AH84" s="23">
        <v>45332905</v>
      </c>
      <c r="AI84" s="23">
        <v>0</v>
      </c>
      <c r="AJ84" s="23">
        <v>21328</v>
      </c>
      <c r="AK84" s="23">
        <v>0</v>
      </c>
      <c r="AL84" s="23">
        <v>0</v>
      </c>
      <c r="AM84" s="23">
        <v>750000</v>
      </c>
      <c r="AN84" s="23">
        <v>0</v>
      </c>
      <c r="AO84" s="23">
        <v>0</v>
      </c>
      <c r="AP84" s="23">
        <v>0</v>
      </c>
      <c r="AQ84" s="23">
        <v>0</v>
      </c>
      <c r="AR84" s="23">
        <v>46104233</v>
      </c>
      <c r="AS84" s="23">
        <v>33698076</v>
      </c>
      <c r="AT84" s="23">
        <v>12406157</v>
      </c>
      <c r="AU84" s="23">
        <v>12406157</v>
      </c>
      <c r="AV84" s="23">
        <v>3552399</v>
      </c>
      <c r="AW84" s="23">
        <v>175378</v>
      </c>
      <c r="AX84" s="23">
        <v>1771109256</v>
      </c>
      <c r="AY84" s="23">
        <v>0</v>
      </c>
      <c r="AZ84" s="23">
        <v>0</v>
      </c>
      <c r="BA84" s="23">
        <v>46104233</v>
      </c>
      <c r="BB84" s="23">
        <v>5376</v>
      </c>
      <c r="BC84" s="23">
        <v>8575.94</v>
      </c>
      <c r="BD84" s="23">
        <v>256.93</v>
      </c>
      <c r="BE84" s="23">
        <v>8832.8700000000008</v>
      </c>
      <c r="BF84" s="23">
        <v>5511</v>
      </c>
      <c r="BG84" s="23">
        <v>48677947</v>
      </c>
      <c r="BH84" s="23">
        <v>0</v>
      </c>
      <c r="BI84" s="23">
        <v>38175</v>
      </c>
      <c r="BJ84" s="23">
        <v>0</v>
      </c>
      <c r="BK84" s="23">
        <v>0</v>
      </c>
      <c r="BL84" s="23">
        <v>750000</v>
      </c>
      <c r="BM84" s="23">
        <v>0</v>
      </c>
      <c r="BN84" s="23">
        <v>0</v>
      </c>
      <c r="BO84" s="23">
        <v>0</v>
      </c>
      <c r="BP84" s="23">
        <v>0</v>
      </c>
      <c r="BQ84" s="23">
        <v>49466122</v>
      </c>
      <c r="BR84" s="23">
        <v>36229795</v>
      </c>
      <c r="BS84" s="23">
        <v>13236327</v>
      </c>
      <c r="BT84" s="23">
        <v>13236327</v>
      </c>
      <c r="BU84" s="23">
        <v>3540673</v>
      </c>
      <c r="BV84" s="23">
        <v>195645</v>
      </c>
      <c r="BW84" s="23">
        <v>1953252343</v>
      </c>
      <c r="BX84" s="23">
        <v>0</v>
      </c>
      <c r="BY84" s="23">
        <v>0</v>
      </c>
      <c r="BZ84" s="23">
        <v>49466122</v>
      </c>
      <c r="CA84" s="23">
        <v>5511</v>
      </c>
      <c r="CB84" s="23">
        <v>8975.89</v>
      </c>
      <c r="CC84" s="23">
        <v>264.12</v>
      </c>
      <c r="CD84" s="23">
        <v>9240.01</v>
      </c>
      <c r="CE84" s="23">
        <v>5639</v>
      </c>
      <c r="CF84" s="23">
        <v>52104416</v>
      </c>
      <c r="CG84" s="23">
        <v>0</v>
      </c>
      <c r="CH84" s="23">
        <v>30416</v>
      </c>
      <c r="CI84" s="23">
        <v>0</v>
      </c>
      <c r="CJ84" s="23">
        <v>0</v>
      </c>
      <c r="CK84" s="23">
        <v>1500000</v>
      </c>
      <c r="CL84" s="23">
        <v>0</v>
      </c>
      <c r="CM84" s="23">
        <v>0</v>
      </c>
      <c r="CN84" s="23">
        <v>0</v>
      </c>
      <c r="CO84" s="23">
        <v>0</v>
      </c>
      <c r="CP84" s="23">
        <v>53634832</v>
      </c>
      <c r="CQ84" s="23">
        <v>37814524</v>
      </c>
      <c r="CR84" s="23">
        <v>15820308</v>
      </c>
      <c r="CS84" s="23">
        <v>15811068</v>
      </c>
      <c r="CT84" s="23">
        <v>3670384</v>
      </c>
      <c r="CU84" s="23">
        <v>215177</v>
      </c>
      <c r="CV84" s="23">
        <v>2077852263</v>
      </c>
      <c r="CW84" s="23">
        <v>9240</v>
      </c>
      <c r="CX84" s="23">
        <v>0</v>
      </c>
      <c r="CY84" s="23">
        <v>0</v>
      </c>
      <c r="CZ84" s="23">
        <v>53625592</v>
      </c>
      <c r="DA84" s="23">
        <v>5639</v>
      </c>
      <c r="DB84" s="23">
        <v>9509.77</v>
      </c>
      <c r="DC84" s="23">
        <v>274.68</v>
      </c>
      <c r="DD84" s="23">
        <v>9784.4500000000007</v>
      </c>
      <c r="DE84" s="23">
        <v>5717</v>
      </c>
      <c r="DF84" s="23">
        <v>55937701</v>
      </c>
      <c r="DG84" s="23">
        <v>9240</v>
      </c>
      <c r="DH84" s="23">
        <v>78505</v>
      </c>
      <c r="DI84" s="23">
        <v>0</v>
      </c>
      <c r="DJ84" s="23">
        <v>0</v>
      </c>
      <c r="DK84" s="23">
        <v>2500000</v>
      </c>
      <c r="DL84" s="23">
        <v>0</v>
      </c>
      <c r="DM84" s="23">
        <v>0</v>
      </c>
      <c r="DN84" s="23">
        <v>0</v>
      </c>
      <c r="DO84" s="23">
        <v>0</v>
      </c>
      <c r="DP84" s="23">
        <v>58525446</v>
      </c>
      <c r="DQ84" s="23">
        <v>40218793</v>
      </c>
      <c r="DR84" s="23">
        <v>18306653</v>
      </c>
      <c r="DS84" s="23">
        <v>17122852</v>
      </c>
      <c r="DT84" s="23">
        <v>3865789</v>
      </c>
      <c r="DU84" s="23">
        <v>227577</v>
      </c>
      <c r="DV84" s="23">
        <v>2181079760</v>
      </c>
      <c r="DW84" s="23">
        <v>1183801</v>
      </c>
      <c r="DX84" s="23">
        <v>0</v>
      </c>
      <c r="DY84" s="23">
        <v>0</v>
      </c>
      <c r="DZ84" s="23">
        <v>57341645</v>
      </c>
      <c r="EA84" s="23">
        <v>5717</v>
      </c>
      <c r="EB84" s="23">
        <v>10030.02</v>
      </c>
      <c r="EC84" s="23">
        <v>200</v>
      </c>
      <c r="ED84" s="23">
        <v>10230.02</v>
      </c>
      <c r="EE84" s="23">
        <v>5740</v>
      </c>
      <c r="EF84" s="23">
        <v>58720315</v>
      </c>
      <c r="EG84" s="23">
        <v>1183801</v>
      </c>
      <c r="EH84" s="23">
        <v>27734</v>
      </c>
      <c r="EI84" s="23">
        <v>0</v>
      </c>
      <c r="EJ84" s="23">
        <v>0</v>
      </c>
      <c r="EK84" s="23">
        <v>0</v>
      </c>
      <c r="EL84" s="23">
        <v>0</v>
      </c>
      <c r="EM84" s="23">
        <v>0</v>
      </c>
      <c r="EN84" s="23">
        <v>0</v>
      </c>
      <c r="EO84" s="23">
        <v>0</v>
      </c>
      <c r="EP84" s="23">
        <v>59931850</v>
      </c>
      <c r="EQ84" s="23">
        <v>40130330</v>
      </c>
      <c r="ER84" s="23">
        <v>19801520</v>
      </c>
      <c r="ES84" s="23">
        <v>17730640</v>
      </c>
      <c r="ET84" s="23">
        <v>3279000</v>
      </c>
      <c r="EU84" s="23">
        <v>199375</v>
      </c>
      <c r="EV84" s="23">
        <v>2184904481</v>
      </c>
      <c r="EW84" s="23">
        <v>2070880</v>
      </c>
      <c r="EX84" s="23">
        <v>0</v>
      </c>
      <c r="EY84" s="23">
        <v>0</v>
      </c>
      <c r="EZ84" s="23">
        <v>57860970</v>
      </c>
      <c r="FA84" s="23">
        <v>5740</v>
      </c>
      <c r="FB84" s="23">
        <v>10080.31</v>
      </c>
      <c r="FC84" s="23">
        <v>200</v>
      </c>
      <c r="FD84" s="23">
        <v>10280.31</v>
      </c>
      <c r="FE84" s="23">
        <v>5724</v>
      </c>
      <c r="FF84" s="23">
        <v>58844494</v>
      </c>
      <c r="FG84" s="23">
        <v>2070880</v>
      </c>
      <c r="FH84" s="23">
        <v>25081</v>
      </c>
      <c r="FI84" s="23">
        <v>0</v>
      </c>
      <c r="FJ84" s="23">
        <v>0</v>
      </c>
      <c r="FK84" s="23">
        <v>0</v>
      </c>
      <c r="FL84" s="23">
        <v>0</v>
      </c>
      <c r="FM84" s="23">
        <v>0</v>
      </c>
      <c r="FN84" s="23">
        <v>164485</v>
      </c>
      <c r="FO84" s="23">
        <v>0</v>
      </c>
      <c r="FP84" s="23">
        <v>61104940</v>
      </c>
      <c r="FQ84" s="23">
        <v>40309775</v>
      </c>
      <c r="FR84" s="23">
        <v>20795165</v>
      </c>
      <c r="FS84" s="23">
        <v>19011866</v>
      </c>
      <c r="FT84" s="23">
        <v>3414000</v>
      </c>
      <c r="FU84" s="23">
        <v>193492</v>
      </c>
      <c r="FV84" s="23">
        <v>2207104409</v>
      </c>
      <c r="FW84" s="23">
        <v>1783299</v>
      </c>
      <c r="FX84" s="23">
        <v>0</v>
      </c>
      <c r="FY84" s="23">
        <v>0</v>
      </c>
    </row>
    <row r="85" spans="1:181" x14ac:dyDescent="0.3">
      <c r="A85" s="23">
        <v>1295</v>
      </c>
      <c r="B85" s="23" t="s">
        <v>110</v>
      </c>
      <c r="C85" s="23">
        <v>6763036</v>
      </c>
      <c r="D85" s="23">
        <v>869</v>
      </c>
      <c r="E85" s="23">
        <v>7782.55</v>
      </c>
      <c r="F85" s="23">
        <v>241.01</v>
      </c>
      <c r="G85" s="23">
        <v>8023.56</v>
      </c>
      <c r="H85" s="23">
        <v>857</v>
      </c>
      <c r="I85" s="23">
        <v>6876191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315000</v>
      </c>
      <c r="Q85" s="23">
        <v>72212</v>
      </c>
      <c r="R85" s="23">
        <v>0</v>
      </c>
      <c r="S85" s="23">
        <v>7263403</v>
      </c>
      <c r="T85" s="23">
        <v>5612138</v>
      </c>
      <c r="U85" s="23">
        <v>1651265</v>
      </c>
      <c r="V85" s="23">
        <v>1659278</v>
      </c>
      <c r="W85" s="23">
        <v>556535</v>
      </c>
      <c r="X85" s="23">
        <v>2733</v>
      </c>
      <c r="Y85" s="23">
        <v>203295186</v>
      </c>
      <c r="Z85" s="23">
        <v>0</v>
      </c>
      <c r="AA85" s="23">
        <v>8013</v>
      </c>
      <c r="AB85" s="23">
        <v>6876191</v>
      </c>
      <c r="AC85" s="23">
        <v>857</v>
      </c>
      <c r="AD85" s="23">
        <v>8023.56</v>
      </c>
      <c r="AE85" s="23">
        <v>248.48</v>
      </c>
      <c r="AF85" s="23">
        <v>8272.0400000000009</v>
      </c>
      <c r="AG85" s="23">
        <v>846</v>
      </c>
      <c r="AH85" s="23">
        <v>6998146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315000</v>
      </c>
      <c r="AP85" s="23">
        <v>66176</v>
      </c>
      <c r="AQ85" s="23">
        <v>0</v>
      </c>
      <c r="AR85" s="23">
        <v>7379322</v>
      </c>
      <c r="AS85" s="23">
        <v>5889472</v>
      </c>
      <c r="AT85" s="23">
        <v>1489850</v>
      </c>
      <c r="AU85" s="23">
        <v>1498123</v>
      </c>
      <c r="AV85" s="23">
        <v>573715</v>
      </c>
      <c r="AW85" s="23">
        <v>2186</v>
      </c>
      <c r="AX85" s="23">
        <v>224798280</v>
      </c>
      <c r="AY85" s="23">
        <v>0</v>
      </c>
      <c r="AZ85" s="23">
        <v>8273</v>
      </c>
      <c r="BA85" s="23">
        <v>6998146</v>
      </c>
      <c r="BB85" s="23">
        <v>846</v>
      </c>
      <c r="BC85" s="23">
        <v>8272.0400000000009</v>
      </c>
      <c r="BD85" s="23">
        <v>256.93</v>
      </c>
      <c r="BE85" s="23">
        <v>8528.9700000000012</v>
      </c>
      <c r="BF85" s="23">
        <v>832</v>
      </c>
      <c r="BG85" s="23">
        <v>7096103</v>
      </c>
      <c r="BH85" s="23">
        <v>0</v>
      </c>
      <c r="BI85" s="23">
        <v>89964</v>
      </c>
      <c r="BJ85" s="23">
        <v>0</v>
      </c>
      <c r="BK85" s="23">
        <v>0</v>
      </c>
      <c r="BL85" s="23">
        <v>0</v>
      </c>
      <c r="BM85" s="23">
        <v>0</v>
      </c>
      <c r="BN85" s="23">
        <v>315000</v>
      </c>
      <c r="BO85" s="23">
        <v>93819</v>
      </c>
      <c r="BP85" s="23">
        <v>0</v>
      </c>
      <c r="BQ85" s="23">
        <v>7594886</v>
      </c>
      <c r="BR85" s="23">
        <v>5853198</v>
      </c>
      <c r="BS85" s="23">
        <v>1741688</v>
      </c>
      <c r="BT85" s="23">
        <v>1741688</v>
      </c>
      <c r="BU85" s="23">
        <v>573944</v>
      </c>
      <c r="BV85" s="23">
        <v>2821</v>
      </c>
      <c r="BW85" s="23">
        <v>244851258</v>
      </c>
      <c r="BX85" s="23">
        <v>0</v>
      </c>
      <c r="BY85" s="23">
        <v>0</v>
      </c>
      <c r="BZ85" s="23">
        <v>7186067</v>
      </c>
      <c r="CA85" s="23">
        <v>832</v>
      </c>
      <c r="CB85" s="23">
        <v>8637.1</v>
      </c>
      <c r="CC85" s="23">
        <v>264.12</v>
      </c>
      <c r="CD85" s="23">
        <v>8901.2200000000012</v>
      </c>
      <c r="CE85" s="23">
        <v>811</v>
      </c>
      <c r="CF85" s="23">
        <v>7218889</v>
      </c>
      <c r="CG85" s="23">
        <v>0</v>
      </c>
      <c r="CH85" s="23">
        <v>0</v>
      </c>
      <c r="CI85" s="23">
        <v>0</v>
      </c>
      <c r="CJ85" s="23">
        <v>0</v>
      </c>
      <c r="CK85" s="23">
        <v>0</v>
      </c>
      <c r="CL85" s="23">
        <v>0</v>
      </c>
      <c r="CM85" s="23">
        <v>315000</v>
      </c>
      <c r="CN85" s="23">
        <v>186926</v>
      </c>
      <c r="CO85" s="23">
        <v>0</v>
      </c>
      <c r="CP85" s="23">
        <v>7720815</v>
      </c>
      <c r="CQ85" s="23">
        <v>5735979</v>
      </c>
      <c r="CR85" s="23">
        <v>1984836</v>
      </c>
      <c r="CS85" s="23">
        <v>1984836</v>
      </c>
      <c r="CT85" s="23">
        <v>577421</v>
      </c>
      <c r="CU85" s="23">
        <v>2345</v>
      </c>
      <c r="CV85" s="23">
        <v>257479845</v>
      </c>
      <c r="CW85" s="23">
        <v>0</v>
      </c>
      <c r="CX85" s="23">
        <v>0</v>
      </c>
      <c r="CY85" s="23">
        <v>0</v>
      </c>
      <c r="CZ85" s="23">
        <v>7218889</v>
      </c>
      <c r="DA85" s="23">
        <v>811</v>
      </c>
      <c r="DB85" s="23">
        <v>8901.2199999999993</v>
      </c>
      <c r="DC85" s="23">
        <v>274.68</v>
      </c>
      <c r="DD85" s="23">
        <v>9175.9</v>
      </c>
      <c r="DE85" s="23">
        <v>793</v>
      </c>
      <c r="DF85" s="23">
        <v>7276489</v>
      </c>
      <c r="DG85" s="23">
        <v>0</v>
      </c>
      <c r="DH85" s="23">
        <v>0</v>
      </c>
      <c r="DI85" s="23">
        <v>0</v>
      </c>
      <c r="DJ85" s="23">
        <v>0</v>
      </c>
      <c r="DK85" s="23">
        <v>0</v>
      </c>
      <c r="DL85" s="23">
        <v>0</v>
      </c>
      <c r="DM85" s="23">
        <v>700000</v>
      </c>
      <c r="DN85" s="23">
        <v>165166</v>
      </c>
      <c r="DO85" s="23">
        <v>0</v>
      </c>
      <c r="DP85" s="23">
        <v>8141655</v>
      </c>
      <c r="DQ85" s="23">
        <v>5878417</v>
      </c>
      <c r="DR85" s="23">
        <v>2263238</v>
      </c>
      <c r="DS85" s="23">
        <v>2022653</v>
      </c>
      <c r="DT85" s="23">
        <v>588202</v>
      </c>
      <c r="DU85" s="23">
        <v>2292</v>
      </c>
      <c r="DV85" s="23">
        <v>294965676</v>
      </c>
      <c r="DW85" s="23">
        <v>240585</v>
      </c>
      <c r="DX85" s="23">
        <v>0</v>
      </c>
      <c r="DY85" s="23">
        <v>0</v>
      </c>
      <c r="DZ85" s="23">
        <v>7276489</v>
      </c>
      <c r="EA85" s="23">
        <v>793</v>
      </c>
      <c r="EB85" s="23">
        <v>9175.9</v>
      </c>
      <c r="EC85" s="23">
        <v>200</v>
      </c>
      <c r="ED85" s="23">
        <v>9375.9</v>
      </c>
      <c r="EE85" s="23">
        <v>775</v>
      </c>
      <c r="EF85" s="23">
        <v>7266323</v>
      </c>
      <c r="EG85" s="23">
        <v>0</v>
      </c>
      <c r="EH85" s="23">
        <v>0</v>
      </c>
      <c r="EI85" s="23">
        <v>0</v>
      </c>
      <c r="EJ85" s="23">
        <v>0</v>
      </c>
      <c r="EK85" s="23">
        <v>0</v>
      </c>
      <c r="EL85" s="23">
        <v>0</v>
      </c>
      <c r="EM85" s="23">
        <v>700000</v>
      </c>
      <c r="EN85" s="23">
        <v>168766</v>
      </c>
      <c r="EO85" s="23">
        <v>0</v>
      </c>
      <c r="EP85" s="23">
        <v>8145255</v>
      </c>
      <c r="EQ85" s="23">
        <v>5493218</v>
      </c>
      <c r="ER85" s="23">
        <v>2652037</v>
      </c>
      <c r="ES85" s="23">
        <v>2661413</v>
      </c>
      <c r="ET85" s="23">
        <v>534046</v>
      </c>
      <c r="EU85" s="23">
        <v>2320</v>
      </c>
      <c r="EV85" s="23">
        <v>304261441</v>
      </c>
      <c r="EW85" s="23">
        <v>0</v>
      </c>
      <c r="EX85" s="23">
        <v>9376</v>
      </c>
      <c r="EY85" s="23">
        <v>10166</v>
      </c>
      <c r="EZ85" s="23">
        <v>7266323</v>
      </c>
      <c r="FA85" s="23">
        <v>775</v>
      </c>
      <c r="FB85" s="23">
        <v>9375.9</v>
      </c>
      <c r="FC85" s="23">
        <v>200</v>
      </c>
      <c r="FD85" s="23">
        <v>9575.9</v>
      </c>
      <c r="FE85" s="23">
        <v>777</v>
      </c>
      <c r="FF85" s="23">
        <v>7440474</v>
      </c>
      <c r="FG85" s="23">
        <v>0</v>
      </c>
      <c r="FH85" s="23">
        <v>0</v>
      </c>
      <c r="FI85" s="23">
        <v>0</v>
      </c>
      <c r="FJ85" s="23">
        <v>0</v>
      </c>
      <c r="FK85" s="23">
        <v>0</v>
      </c>
      <c r="FL85" s="23">
        <v>0</v>
      </c>
      <c r="FM85" s="23">
        <v>700000</v>
      </c>
      <c r="FN85" s="23">
        <v>0</v>
      </c>
      <c r="FO85" s="23">
        <v>0</v>
      </c>
      <c r="FP85" s="23">
        <v>8140474</v>
      </c>
      <c r="FQ85" s="23">
        <v>5252892</v>
      </c>
      <c r="FR85" s="23">
        <v>2887582</v>
      </c>
      <c r="FS85" s="23">
        <v>2878006</v>
      </c>
      <c r="FT85" s="23">
        <v>513000</v>
      </c>
      <c r="FU85" s="23">
        <v>2523</v>
      </c>
      <c r="FV85" s="23">
        <v>290808520</v>
      </c>
      <c r="FW85" s="23">
        <v>9576</v>
      </c>
      <c r="FX85" s="23">
        <v>0</v>
      </c>
      <c r="FY85" s="23">
        <v>0</v>
      </c>
    </row>
    <row r="86" spans="1:181" x14ac:dyDescent="0.3">
      <c r="A86" s="23">
        <v>1309</v>
      </c>
      <c r="B86" s="23" t="s">
        <v>111</v>
      </c>
      <c r="C86" s="23">
        <v>6835087</v>
      </c>
      <c r="D86" s="23">
        <v>762</v>
      </c>
      <c r="E86" s="23">
        <v>8969.93</v>
      </c>
      <c r="F86" s="23">
        <v>241.01</v>
      </c>
      <c r="G86" s="23">
        <v>9210.94</v>
      </c>
      <c r="H86" s="23">
        <v>749</v>
      </c>
      <c r="I86" s="23">
        <v>6898994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92109</v>
      </c>
      <c r="R86" s="23">
        <v>0</v>
      </c>
      <c r="S86" s="23">
        <v>6991103</v>
      </c>
      <c r="T86" s="23">
        <v>4436521</v>
      </c>
      <c r="U86" s="23">
        <v>2554582</v>
      </c>
      <c r="V86" s="23">
        <v>2554581</v>
      </c>
      <c r="W86" s="23">
        <v>744309</v>
      </c>
      <c r="X86" s="23">
        <v>1294</v>
      </c>
      <c r="Y86" s="23">
        <v>271209252</v>
      </c>
      <c r="Z86" s="23">
        <v>1</v>
      </c>
      <c r="AA86" s="23">
        <v>0</v>
      </c>
      <c r="AB86" s="23">
        <v>6898994</v>
      </c>
      <c r="AC86" s="23">
        <v>749</v>
      </c>
      <c r="AD86" s="23">
        <v>9210.94</v>
      </c>
      <c r="AE86" s="23">
        <v>248.48</v>
      </c>
      <c r="AF86" s="23">
        <v>9459.42</v>
      </c>
      <c r="AG86" s="23">
        <v>737</v>
      </c>
      <c r="AH86" s="23">
        <v>6971593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85135</v>
      </c>
      <c r="AQ86" s="23">
        <v>0</v>
      </c>
      <c r="AR86" s="23">
        <v>7056728</v>
      </c>
      <c r="AS86" s="23">
        <v>4606090</v>
      </c>
      <c r="AT86" s="23">
        <v>2450638</v>
      </c>
      <c r="AU86" s="23">
        <v>2450638</v>
      </c>
      <c r="AV86" s="23">
        <v>782922</v>
      </c>
      <c r="AW86" s="23">
        <v>1256</v>
      </c>
      <c r="AX86" s="23">
        <v>314428245</v>
      </c>
      <c r="AY86" s="23">
        <v>0</v>
      </c>
      <c r="AZ86" s="23">
        <v>0</v>
      </c>
      <c r="BA86" s="23">
        <v>6971593</v>
      </c>
      <c r="BB86" s="23">
        <v>737</v>
      </c>
      <c r="BC86" s="23">
        <v>9459.42</v>
      </c>
      <c r="BD86" s="23">
        <v>256.93</v>
      </c>
      <c r="BE86" s="23">
        <v>9716.35</v>
      </c>
      <c r="BF86" s="23">
        <v>743</v>
      </c>
      <c r="BG86" s="23">
        <v>7219248</v>
      </c>
      <c r="BH86" s="23">
        <v>0</v>
      </c>
      <c r="BI86" s="23">
        <v>5495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7224743</v>
      </c>
      <c r="BR86" s="23">
        <v>4534601</v>
      </c>
      <c r="BS86" s="23">
        <v>2690142</v>
      </c>
      <c r="BT86" s="23">
        <v>2690142</v>
      </c>
      <c r="BU86" s="23">
        <v>798830</v>
      </c>
      <c r="BV86" s="23">
        <v>940</v>
      </c>
      <c r="BW86" s="23">
        <v>345081364</v>
      </c>
      <c r="BX86" s="23">
        <v>0</v>
      </c>
      <c r="BY86" s="23">
        <v>0</v>
      </c>
      <c r="BZ86" s="23">
        <v>7224743</v>
      </c>
      <c r="CA86" s="23">
        <v>743</v>
      </c>
      <c r="CB86" s="23">
        <v>9723.75</v>
      </c>
      <c r="CC86" s="23">
        <v>264.12</v>
      </c>
      <c r="CD86" s="23">
        <v>9987.8700000000008</v>
      </c>
      <c r="CE86" s="23">
        <v>742</v>
      </c>
      <c r="CF86" s="23">
        <v>7411000</v>
      </c>
      <c r="CG86" s="23">
        <v>0</v>
      </c>
      <c r="CH86" s="23">
        <v>0</v>
      </c>
      <c r="CI86" s="23">
        <v>0</v>
      </c>
      <c r="CJ86" s="23">
        <v>0</v>
      </c>
      <c r="CK86" s="23">
        <v>0</v>
      </c>
      <c r="CL86" s="23">
        <v>0</v>
      </c>
      <c r="CM86" s="23">
        <v>0</v>
      </c>
      <c r="CN86" s="23">
        <v>9988</v>
      </c>
      <c r="CO86" s="23">
        <v>0</v>
      </c>
      <c r="CP86" s="23">
        <v>7420988</v>
      </c>
      <c r="CQ86" s="23">
        <v>4653434</v>
      </c>
      <c r="CR86" s="23">
        <v>2767554</v>
      </c>
      <c r="CS86" s="23">
        <v>2767553</v>
      </c>
      <c r="CT86" s="23">
        <v>833455</v>
      </c>
      <c r="CU86" s="23">
        <v>1291</v>
      </c>
      <c r="CV86" s="23">
        <v>369033112</v>
      </c>
      <c r="CW86" s="23">
        <v>1</v>
      </c>
      <c r="CX86" s="23">
        <v>0</v>
      </c>
      <c r="CY86" s="23">
        <v>0</v>
      </c>
      <c r="CZ86" s="23">
        <v>7411000</v>
      </c>
      <c r="DA86" s="23">
        <v>742</v>
      </c>
      <c r="DB86" s="23">
        <v>9987.8700000000008</v>
      </c>
      <c r="DC86" s="23">
        <v>274.68</v>
      </c>
      <c r="DD86" s="23">
        <v>10262.550000000001</v>
      </c>
      <c r="DE86" s="23">
        <v>758</v>
      </c>
      <c r="DF86" s="23">
        <v>7779013</v>
      </c>
      <c r="DG86" s="23">
        <v>0</v>
      </c>
      <c r="DH86" s="23">
        <v>0</v>
      </c>
      <c r="DI86" s="23">
        <v>0</v>
      </c>
      <c r="DJ86" s="23">
        <v>0</v>
      </c>
      <c r="DK86" s="23">
        <v>0</v>
      </c>
      <c r="DL86" s="23">
        <v>0</v>
      </c>
      <c r="DM86" s="23">
        <v>275000</v>
      </c>
      <c r="DN86" s="23">
        <v>0</v>
      </c>
      <c r="DO86" s="23">
        <v>0</v>
      </c>
      <c r="DP86" s="23">
        <v>8054013</v>
      </c>
      <c r="DQ86" s="23">
        <v>4557502</v>
      </c>
      <c r="DR86" s="23">
        <v>3496511</v>
      </c>
      <c r="DS86" s="23">
        <v>3506773</v>
      </c>
      <c r="DT86" s="23">
        <v>864174</v>
      </c>
      <c r="DU86" s="23">
        <v>1813</v>
      </c>
      <c r="DV86" s="23">
        <v>381701295</v>
      </c>
      <c r="DW86" s="23">
        <v>0</v>
      </c>
      <c r="DX86" s="23">
        <v>10262</v>
      </c>
      <c r="DY86" s="23">
        <v>0</v>
      </c>
      <c r="DZ86" s="23">
        <v>7779013</v>
      </c>
      <c r="EA86" s="23">
        <v>758</v>
      </c>
      <c r="EB86" s="23">
        <v>10262.549999999999</v>
      </c>
      <c r="EC86" s="23">
        <v>200</v>
      </c>
      <c r="ED86" s="23">
        <v>10462.549999999999</v>
      </c>
      <c r="EE86" s="23">
        <v>774</v>
      </c>
      <c r="EF86" s="23">
        <v>8098014</v>
      </c>
      <c r="EG86" s="23">
        <v>0</v>
      </c>
      <c r="EH86" s="23">
        <v>0</v>
      </c>
      <c r="EI86" s="23">
        <v>0</v>
      </c>
      <c r="EJ86" s="23">
        <v>0</v>
      </c>
      <c r="EK86" s="23">
        <v>0</v>
      </c>
      <c r="EL86" s="23">
        <v>0</v>
      </c>
      <c r="EM86" s="23">
        <v>325000</v>
      </c>
      <c r="EN86" s="23">
        <v>0</v>
      </c>
      <c r="EO86" s="23">
        <v>0</v>
      </c>
      <c r="EP86" s="23">
        <v>8423014</v>
      </c>
      <c r="EQ86" s="23">
        <v>4989795</v>
      </c>
      <c r="ER86" s="23">
        <v>3433219</v>
      </c>
      <c r="ES86" s="23">
        <v>3386000</v>
      </c>
      <c r="ET86" s="23">
        <v>893000</v>
      </c>
      <c r="EU86" s="23">
        <v>1636</v>
      </c>
      <c r="EV86" s="23">
        <v>387673800</v>
      </c>
      <c r="EW86" s="23">
        <v>47219</v>
      </c>
      <c r="EX86" s="23">
        <v>0</v>
      </c>
      <c r="EY86" s="23">
        <v>0</v>
      </c>
      <c r="EZ86" s="23">
        <v>8098014</v>
      </c>
      <c r="FA86" s="23">
        <v>774</v>
      </c>
      <c r="FB86" s="23">
        <v>10462.549999999999</v>
      </c>
      <c r="FC86" s="23">
        <v>200</v>
      </c>
      <c r="FD86" s="23">
        <v>10662.55</v>
      </c>
      <c r="FE86" s="23">
        <v>798</v>
      </c>
      <c r="FF86" s="23">
        <v>8508715</v>
      </c>
      <c r="FG86" s="23">
        <v>0</v>
      </c>
      <c r="FH86" s="23">
        <v>0</v>
      </c>
      <c r="FI86" s="23">
        <v>0</v>
      </c>
      <c r="FJ86" s="23">
        <v>0</v>
      </c>
      <c r="FK86" s="23">
        <v>0</v>
      </c>
      <c r="FL86" s="23">
        <v>0</v>
      </c>
      <c r="FM86" s="23">
        <v>375000</v>
      </c>
      <c r="FN86" s="23">
        <v>0</v>
      </c>
      <c r="FO86" s="23">
        <v>0</v>
      </c>
      <c r="FP86" s="23">
        <v>8883715</v>
      </c>
      <c r="FQ86" s="23">
        <v>5013759</v>
      </c>
      <c r="FR86" s="23">
        <v>3869956</v>
      </c>
      <c r="FS86" s="23">
        <v>3707456</v>
      </c>
      <c r="FT86" s="23">
        <v>922025</v>
      </c>
      <c r="FU86" s="23">
        <v>2282</v>
      </c>
      <c r="FV86" s="23">
        <v>385891181</v>
      </c>
      <c r="FW86" s="23">
        <v>162500</v>
      </c>
      <c r="FX86" s="23">
        <v>0</v>
      </c>
      <c r="FY86" s="23">
        <v>0</v>
      </c>
    </row>
    <row r="87" spans="1:181" x14ac:dyDescent="0.3">
      <c r="A87" s="23">
        <v>1316</v>
      </c>
      <c r="B87" s="23" t="s">
        <v>112</v>
      </c>
      <c r="C87" s="23">
        <v>26677714</v>
      </c>
      <c r="D87" s="23">
        <v>3051</v>
      </c>
      <c r="E87" s="23">
        <v>8743.92</v>
      </c>
      <c r="F87" s="23">
        <v>241.01</v>
      </c>
      <c r="G87" s="23">
        <v>8984.93</v>
      </c>
      <c r="H87" s="23">
        <v>3121</v>
      </c>
      <c r="I87" s="23">
        <v>28041967</v>
      </c>
      <c r="J87" s="23">
        <v>17493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28059460</v>
      </c>
      <c r="T87" s="23">
        <v>15481650</v>
      </c>
      <c r="U87" s="23">
        <v>12577810</v>
      </c>
      <c r="V87" s="23">
        <v>12575082</v>
      </c>
      <c r="W87" s="23">
        <v>3323745</v>
      </c>
      <c r="X87" s="23">
        <v>39002</v>
      </c>
      <c r="Y87" s="23">
        <v>1395264182</v>
      </c>
      <c r="Z87" s="23">
        <v>2728</v>
      </c>
      <c r="AA87" s="23">
        <v>0</v>
      </c>
      <c r="AB87" s="23">
        <v>28056732</v>
      </c>
      <c r="AC87" s="23">
        <v>3121</v>
      </c>
      <c r="AD87" s="23">
        <v>8989.66</v>
      </c>
      <c r="AE87" s="23">
        <v>248.48</v>
      </c>
      <c r="AF87" s="23">
        <v>9238.14</v>
      </c>
      <c r="AG87" s="23">
        <v>3186</v>
      </c>
      <c r="AH87" s="23">
        <v>29432714</v>
      </c>
      <c r="AI87" s="23">
        <v>2728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29435442</v>
      </c>
      <c r="AS87" s="23">
        <v>16855138</v>
      </c>
      <c r="AT87" s="23">
        <v>12580304</v>
      </c>
      <c r="AU87" s="23">
        <v>12578615</v>
      </c>
      <c r="AV87" s="23">
        <v>3706245</v>
      </c>
      <c r="AW87" s="23">
        <v>96864</v>
      </c>
      <c r="AX87" s="23">
        <v>1509185526</v>
      </c>
      <c r="AY87" s="23">
        <v>1689</v>
      </c>
      <c r="AZ87" s="23">
        <v>0</v>
      </c>
      <c r="BA87" s="23">
        <v>29433753</v>
      </c>
      <c r="BB87" s="23">
        <v>3186</v>
      </c>
      <c r="BC87" s="23">
        <v>9238.4699999999993</v>
      </c>
      <c r="BD87" s="23">
        <v>256.93</v>
      </c>
      <c r="BE87" s="23">
        <v>9495.4</v>
      </c>
      <c r="BF87" s="23">
        <v>3216</v>
      </c>
      <c r="BG87" s="23">
        <v>30537206</v>
      </c>
      <c r="BH87" s="23">
        <v>1689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30538895</v>
      </c>
      <c r="BR87" s="23">
        <v>17142781</v>
      </c>
      <c r="BS87" s="23">
        <v>13396114</v>
      </c>
      <c r="BT87" s="23">
        <v>13396114</v>
      </c>
      <c r="BU87" s="23">
        <v>3915908</v>
      </c>
      <c r="BV87" s="23">
        <v>68729</v>
      </c>
      <c r="BW87" s="23">
        <v>1662377453</v>
      </c>
      <c r="BX87" s="23">
        <v>0</v>
      </c>
      <c r="BY87" s="23">
        <v>0</v>
      </c>
      <c r="BZ87" s="23">
        <v>30538895</v>
      </c>
      <c r="CA87" s="23">
        <v>3216</v>
      </c>
      <c r="CB87" s="23">
        <v>9495.93</v>
      </c>
      <c r="CC87" s="23">
        <v>264.12</v>
      </c>
      <c r="CD87" s="23">
        <v>9760.0500000000011</v>
      </c>
      <c r="CE87" s="23">
        <v>3229</v>
      </c>
      <c r="CF87" s="23">
        <v>31515201</v>
      </c>
      <c r="CG87" s="23">
        <v>0</v>
      </c>
      <c r="CH87" s="23">
        <v>0</v>
      </c>
      <c r="CI87" s="23">
        <v>0</v>
      </c>
      <c r="CJ87" s="23">
        <v>0</v>
      </c>
      <c r="CK87" s="23">
        <v>0</v>
      </c>
      <c r="CL87" s="23">
        <v>0</v>
      </c>
      <c r="CM87" s="23">
        <v>0</v>
      </c>
      <c r="CN87" s="23">
        <v>0</v>
      </c>
      <c r="CO87" s="23">
        <v>0</v>
      </c>
      <c r="CP87" s="23">
        <v>31515201</v>
      </c>
      <c r="CQ87" s="23">
        <v>17365579</v>
      </c>
      <c r="CR87" s="23">
        <v>14149622</v>
      </c>
      <c r="CS87" s="23">
        <v>14149622</v>
      </c>
      <c r="CT87" s="23">
        <v>3528659</v>
      </c>
      <c r="CU87" s="23">
        <v>61225</v>
      </c>
      <c r="CV87" s="23">
        <v>1768900744</v>
      </c>
      <c r="CW87" s="23">
        <v>0</v>
      </c>
      <c r="CX87" s="23">
        <v>0</v>
      </c>
      <c r="CY87" s="23">
        <v>0</v>
      </c>
      <c r="CZ87" s="23">
        <v>31515201</v>
      </c>
      <c r="DA87" s="23">
        <v>3229</v>
      </c>
      <c r="DB87" s="23">
        <v>9760.0499999999993</v>
      </c>
      <c r="DC87" s="23">
        <v>274.68</v>
      </c>
      <c r="DD87" s="23">
        <v>10034.73</v>
      </c>
      <c r="DE87" s="23">
        <v>3242</v>
      </c>
      <c r="DF87" s="23">
        <v>32532595</v>
      </c>
      <c r="DG87" s="23">
        <v>0</v>
      </c>
      <c r="DH87" s="23">
        <v>89643</v>
      </c>
      <c r="DI87" s="23">
        <v>0</v>
      </c>
      <c r="DJ87" s="23">
        <v>0</v>
      </c>
      <c r="DK87" s="23">
        <v>0</v>
      </c>
      <c r="DL87" s="23">
        <v>0</v>
      </c>
      <c r="DM87" s="23">
        <v>0</v>
      </c>
      <c r="DN87" s="23">
        <v>0</v>
      </c>
      <c r="DO87" s="23">
        <v>0</v>
      </c>
      <c r="DP87" s="23">
        <v>32622238</v>
      </c>
      <c r="DQ87" s="23">
        <v>17802546</v>
      </c>
      <c r="DR87" s="23">
        <v>14819692</v>
      </c>
      <c r="DS87" s="23">
        <v>14819617</v>
      </c>
      <c r="DT87" s="23">
        <v>3692650</v>
      </c>
      <c r="DU87" s="23">
        <v>315184</v>
      </c>
      <c r="DV87" s="23">
        <v>1839891433</v>
      </c>
      <c r="DW87" s="23">
        <v>75</v>
      </c>
      <c r="DX87" s="23">
        <v>0</v>
      </c>
      <c r="DY87" s="23">
        <v>0</v>
      </c>
      <c r="DZ87" s="23">
        <v>32622163</v>
      </c>
      <c r="EA87" s="23">
        <v>3242</v>
      </c>
      <c r="EB87" s="23">
        <v>10062.36</v>
      </c>
      <c r="EC87" s="23">
        <v>200</v>
      </c>
      <c r="ED87" s="23">
        <v>10262.36</v>
      </c>
      <c r="EE87" s="23">
        <v>3235</v>
      </c>
      <c r="EF87" s="23">
        <v>33198735</v>
      </c>
      <c r="EG87" s="23">
        <v>75</v>
      </c>
      <c r="EH87" s="23">
        <v>0</v>
      </c>
      <c r="EI87" s="23">
        <v>0</v>
      </c>
      <c r="EJ87" s="23">
        <v>0</v>
      </c>
      <c r="EK87" s="23">
        <v>0</v>
      </c>
      <c r="EL87" s="23">
        <v>0</v>
      </c>
      <c r="EM87" s="23">
        <v>0</v>
      </c>
      <c r="EN87" s="23">
        <v>71837</v>
      </c>
      <c r="EO87" s="23">
        <v>0</v>
      </c>
      <c r="EP87" s="23">
        <v>33270647</v>
      </c>
      <c r="EQ87" s="23">
        <v>16623568</v>
      </c>
      <c r="ER87" s="23">
        <v>16647079</v>
      </c>
      <c r="ES87" s="23">
        <v>16647078</v>
      </c>
      <c r="ET87" s="23">
        <v>3520107</v>
      </c>
      <c r="EU87" s="23">
        <v>310357</v>
      </c>
      <c r="EV87" s="23">
        <v>1990547447</v>
      </c>
      <c r="EW87" s="23">
        <v>1</v>
      </c>
      <c r="EX87" s="23">
        <v>0</v>
      </c>
      <c r="EY87" s="23">
        <v>0</v>
      </c>
      <c r="EZ87" s="23">
        <v>33198810</v>
      </c>
      <c r="FA87" s="23">
        <v>3235</v>
      </c>
      <c r="FB87" s="23">
        <v>10262.379999999999</v>
      </c>
      <c r="FC87" s="23">
        <v>200</v>
      </c>
      <c r="FD87" s="23">
        <v>10462.379999999999</v>
      </c>
      <c r="FE87" s="23">
        <v>3228</v>
      </c>
      <c r="FF87" s="23">
        <v>33772563</v>
      </c>
      <c r="FG87" s="23">
        <v>0</v>
      </c>
      <c r="FH87" s="23">
        <v>37787</v>
      </c>
      <c r="FI87" s="23">
        <v>0</v>
      </c>
      <c r="FJ87" s="23">
        <v>0</v>
      </c>
      <c r="FK87" s="23">
        <v>0</v>
      </c>
      <c r="FL87" s="23">
        <v>0</v>
      </c>
      <c r="FM87" s="23">
        <v>0</v>
      </c>
      <c r="FN87" s="23">
        <v>73237</v>
      </c>
      <c r="FO87" s="23">
        <v>0</v>
      </c>
      <c r="FP87" s="23">
        <v>33883587</v>
      </c>
      <c r="FQ87" s="23">
        <v>14927136</v>
      </c>
      <c r="FR87" s="23">
        <v>18956451</v>
      </c>
      <c r="FS87" s="23">
        <v>18956451</v>
      </c>
      <c r="FT87" s="23">
        <v>3219000</v>
      </c>
      <c r="FU87" s="23">
        <v>632036</v>
      </c>
      <c r="FV87" s="23">
        <v>1899703953</v>
      </c>
      <c r="FW87" s="23">
        <v>0</v>
      </c>
      <c r="FX87" s="23">
        <v>0</v>
      </c>
      <c r="FY87" s="23">
        <v>0</v>
      </c>
    </row>
    <row r="88" spans="1:181" x14ac:dyDescent="0.3">
      <c r="A88" s="23">
        <v>1380</v>
      </c>
      <c r="B88" s="23" t="s">
        <v>113</v>
      </c>
      <c r="C88" s="23">
        <v>19800243</v>
      </c>
      <c r="D88" s="23">
        <v>2678</v>
      </c>
      <c r="E88" s="23">
        <v>7393.67</v>
      </c>
      <c r="F88" s="23">
        <v>339.27</v>
      </c>
      <c r="G88" s="23">
        <v>7732.9400000000005</v>
      </c>
      <c r="H88" s="23">
        <v>2687</v>
      </c>
      <c r="I88" s="23">
        <v>20778410</v>
      </c>
      <c r="J88" s="23">
        <v>7397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20785807</v>
      </c>
      <c r="T88" s="23">
        <v>11984989</v>
      </c>
      <c r="U88" s="23">
        <v>8800818</v>
      </c>
      <c r="V88" s="23">
        <v>8806700</v>
      </c>
      <c r="W88" s="23">
        <v>1440247</v>
      </c>
      <c r="X88" s="23">
        <v>74736</v>
      </c>
      <c r="Y88" s="23">
        <v>1409373228</v>
      </c>
      <c r="Z88" s="23">
        <v>0</v>
      </c>
      <c r="AA88" s="23">
        <v>5882</v>
      </c>
      <c r="AB88" s="23">
        <v>20785807</v>
      </c>
      <c r="AC88" s="23">
        <v>2687</v>
      </c>
      <c r="AD88" s="23">
        <v>7735.69</v>
      </c>
      <c r="AE88" s="23">
        <v>316.74</v>
      </c>
      <c r="AF88" s="23">
        <v>8052.4299999999994</v>
      </c>
      <c r="AG88" s="23">
        <v>2671</v>
      </c>
      <c r="AH88" s="23">
        <v>21508041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96629</v>
      </c>
      <c r="AQ88" s="23">
        <v>0</v>
      </c>
      <c r="AR88" s="23">
        <v>21604670</v>
      </c>
      <c r="AS88" s="23">
        <v>12150682</v>
      </c>
      <c r="AT88" s="23">
        <v>9453988</v>
      </c>
      <c r="AU88" s="23">
        <v>9453988</v>
      </c>
      <c r="AV88" s="23">
        <v>1418489</v>
      </c>
      <c r="AW88" s="23">
        <v>48264</v>
      </c>
      <c r="AX88" s="23">
        <v>1576822519</v>
      </c>
      <c r="AY88" s="23">
        <v>0</v>
      </c>
      <c r="AZ88" s="23">
        <v>0</v>
      </c>
      <c r="BA88" s="23">
        <v>21508041</v>
      </c>
      <c r="BB88" s="23">
        <v>2671</v>
      </c>
      <c r="BC88" s="23">
        <v>8052.43</v>
      </c>
      <c r="BD88" s="23">
        <v>283.18</v>
      </c>
      <c r="BE88" s="23">
        <v>8335.61</v>
      </c>
      <c r="BF88" s="23">
        <v>2635</v>
      </c>
      <c r="BG88" s="23">
        <v>21964332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  <c r="BM88" s="23">
        <v>0</v>
      </c>
      <c r="BN88" s="23">
        <v>0</v>
      </c>
      <c r="BO88" s="23">
        <v>225061</v>
      </c>
      <c r="BP88" s="23">
        <v>0</v>
      </c>
      <c r="BQ88" s="23">
        <v>22189393</v>
      </c>
      <c r="BR88" s="23">
        <v>11755863</v>
      </c>
      <c r="BS88" s="23">
        <v>10433530</v>
      </c>
      <c r="BT88" s="23">
        <v>10433531</v>
      </c>
      <c r="BU88" s="23">
        <v>1522547</v>
      </c>
      <c r="BV88" s="23">
        <v>39274</v>
      </c>
      <c r="BW88" s="23">
        <v>1754659972</v>
      </c>
      <c r="BX88" s="23">
        <v>0</v>
      </c>
      <c r="BY88" s="23">
        <v>1</v>
      </c>
      <c r="BZ88" s="23">
        <v>21964332</v>
      </c>
      <c r="CA88" s="23">
        <v>2635</v>
      </c>
      <c r="CB88" s="23">
        <v>8335.61</v>
      </c>
      <c r="CC88" s="23">
        <v>298.87</v>
      </c>
      <c r="CD88" s="23">
        <v>8634.4800000000014</v>
      </c>
      <c r="CE88" s="23">
        <v>2610</v>
      </c>
      <c r="CF88" s="23">
        <v>22535993</v>
      </c>
      <c r="CG88" s="23">
        <v>0</v>
      </c>
      <c r="CH88" s="23">
        <v>241341</v>
      </c>
      <c r="CI88" s="23">
        <v>0</v>
      </c>
      <c r="CJ88" s="23">
        <v>0</v>
      </c>
      <c r="CK88" s="23">
        <v>0</v>
      </c>
      <c r="CL88" s="23">
        <v>0</v>
      </c>
      <c r="CM88" s="23">
        <v>0</v>
      </c>
      <c r="CN88" s="23">
        <v>215862</v>
      </c>
      <c r="CO88" s="23">
        <v>0</v>
      </c>
      <c r="CP88" s="23">
        <v>22993196</v>
      </c>
      <c r="CQ88" s="23">
        <v>10912251</v>
      </c>
      <c r="CR88" s="23">
        <v>12080945</v>
      </c>
      <c r="CS88" s="23">
        <v>12080945</v>
      </c>
      <c r="CT88" s="23">
        <v>1956223</v>
      </c>
      <c r="CU88" s="23">
        <v>37084</v>
      </c>
      <c r="CV88" s="23">
        <v>1879572492</v>
      </c>
      <c r="CW88" s="23">
        <v>0</v>
      </c>
      <c r="CX88" s="23">
        <v>0</v>
      </c>
      <c r="CY88" s="23">
        <v>0</v>
      </c>
      <c r="CZ88" s="23">
        <v>22777334</v>
      </c>
      <c r="DA88" s="23">
        <v>2610</v>
      </c>
      <c r="DB88" s="23">
        <v>8726.9500000000007</v>
      </c>
      <c r="DC88" s="23">
        <v>274.68</v>
      </c>
      <c r="DD88" s="23">
        <v>9001.630000000001</v>
      </c>
      <c r="DE88" s="23">
        <v>2616</v>
      </c>
      <c r="DF88" s="23">
        <v>23548264</v>
      </c>
      <c r="DG88" s="23">
        <v>0</v>
      </c>
      <c r="DH88" s="23">
        <v>184782</v>
      </c>
      <c r="DI88" s="23">
        <v>0</v>
      </c>
      <c r="DJ88" s="23">
        <v>0</v>
      </c>
      <c r="DK88" s="23">
        <v>0</v>
      </c>
      <c r="DL88" s="23">
        <v>0</v>
      </c>
      <c r="DM88" s="23">
        <v>0</v>
      </c>
      <c r="DN88" s="23">
        <v>0</v>
      </c>
      <c r="DO88" s="23">
        <v>0</v>
      </c>
      <c r="DP88" s="23">
        <v>23733046</v>
      </c>
      <c r="DQ88" s="23">
        <v>10490110</v>
      </c>
      <c r="DR88" s="23">
        <v>13242936</v>
      </c>
      <c r="DS88" s="23">
        <v>13242936</v>
      </c>
      <c r="DT88" s="23">
        <v>1931849</v>
      </c>
      <c r="DU88" s="23">
        <v>38435</v>
      </c>
      <c r="DV88" s="23">
        <v>1996164498</v>
      </c>
      <c r="DW88" s="23">
        <v>0</v>
      </c>
      <c r="DX88" s="23">
        <v>0</v>
      </c>
      <c r="DY88" s="23">
        <v>0</v>
      </c>
      <c r="DZ88" s="23">
        <v>23733046</v>
      </c>
      <c r="EA88" s="23">
        <v>2616</v>
      </c>
      <c r="EB88" s="23">
        <v>9072.27</v>
      </c>
      <c r="EC88" s="23">
        <v>200</v>
      </c>
      <c r="ED88" s="23">
        <v>9272.27</v>
      </c>
      <c r="EE88" s="23">
        <v>2642</v>
      </c>
      <c r="EF88" s="23">
        <v>24497337</v>
      </c>
      <c r="EG88" s="23">
        <v>0</v>
      </c>
      <c r="EH88" s="23">
        <v>196458</v>
      </c>
      <c r="EI88" s="23">
        <v>0</v>
      </c>
      <c r="EJ88" s="23">
        <v>0</v>
      </c>
      <c r="EK88" s="23">
        <v>0</v>
      </c>
      <c r="EL88" s="23">
        <v>0</v>
      </c>
      <c r="EM88" s="23">
        <v>0</v>
      </c>
      <c r="EN88" s="23">
        <v>0</v>
      </c>
      <c r="EO88" s="23">
        <v>0</v>
      </c>
      <c r="EP88" s="23">
        <v>24693795</v>
      </c>
      <c r="EQ88" s="23">
        <v>9980396</v>
      </c>
      <c r="ER88" s="23">
        <v>14713399</v>
      </c>
      <c r="ES88" s="23">
        <v>14722672</v>
      </c>
      <c r="ET88" s="23">
        <v>1591506</v>
      </c>
      <c r="EU88" s="23">
        <v>76883</v>
      </c>
      <c r="EV88" s="23">
        <v>1963549007</v>
      </c>
      <c r="EW88" s="23">
        <v>0</v>
      </c>
      <c r="EX88" s="23">
        <v>9273</v>
      </c>
      <c r="EY88" s="23">
        <v>0</v>
      </c>
      <c r="EZ88" s="23">
        <v>24693795</v>
      </c>
      <c r="FA88" s="23">
        <v>2642</v>
      </c>
      <c r="FB88" s="23">
        <v>9346.6299999999992</v>
      </c>
      <c r="FC88" s="23">
        <v>200</v>
      </c>
      <c r="FD88" s="23">
        <v>9546.6299999999992</v>
      </c>
      <c r="FE88" s="23">
        <v>2681</v>
      </c>
      <c r="FF88" s="23">
        <v>25594515</v>
      </c>
      <c r="FG88" s="23">
        <v>0</v>
      </c>
      <c r="FH88" s="23">
        <v>109414</v>
      </c>
      <c r="FI88" s="23">
        <v>0</v>
      </c>
      <c r="FJ88" s="23">
        <v>0</v>
      </c>
      <c r="FK88" s="23">
        <v>0</v>
      </c>
      <c r="FL88" s="23">
        <v>0</v>
      </c>
      <c r="FM88" s="23">
        <v>0</v>
      </c>
      <c r="FN88" s="23">
        <v>0</v>
      </c>
      <c r="FO88" s="23">
        <v>0</v>
      </c>
      <c r="FP88" s="23">
        <v>25703929</v>
      </c>
      <c r="FQ88" s="23">
        <v>11016564</v>
      </c>
      <c r="FR88" s="23">
        <v>14687365</v>
      </c>
      <c r="FS88" s="23">
        <v>14668272</v>
      </c>
      <c r="FT88" s="23">
        <v>1947579</v>
      </c>
      <c r="FU88" s="23">
        <v>64850</v>
      </c>
      <c r="FV88" s="23">
        <v>1876802874</v>
      </c>
      <c r="FW88" s="23">
        <v>19093</v>
      </c>
      <c r="FX88" s="23">
        <v>0</v>
      </c>
      <c r="FY88" s="23">
        <v>0</v>
      </c>
    </row>
    <row r="89" spans="1:181" x14ac:dyDescent="0.3">
      <c r="A89" s="23">
        <v>1407</v>
      </c>
      <c r="B89" s="23" t="s">
        <v>114</v>
      </c>
      <c r="C89" s="23">
        <v>11752154</v>
      </c>
      <c r="D89" s="23">
        <v>1599</v>
      </c>
      <c r="E89" s="23">
        <v>7349.69</v>
      </c>
      <c r="F89" s="23">
        <v>402.42999999999995</v>
      </c>
      <c r="G89" s="23">
        <v>7752.12</v>
      </c>
      <c r="H89" s="23">
        <v>1589</v>
      </c>
      <c r="I89" s="23">
        <v>12318119</v>
      </c>
      <c r="J89" s="23">
        <v>0</v>
      </c>
      <c r="K89" s="23">
        <v>39181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62017</v>
      </c>
      <c r="R89" s="23">
        <v>0</v>
      </c>
      <c r="S89" s="23">
        <v>12419317</v>
      </c>
      <c r="T89" s="23">
        <v>9201596</v>
      </c>
      <c r="U89" s="23">
        <v>3217721</v>
      </c>
      <c r="V89" s="23">
        <v>3217721</v>
      </c>
      <c r="W89" s="23">
        <v>1396586</v>
      </c>
      <c r="X89" s="23">
        <v>26533</v>
      </c>
      <c r="Y89" s="23">
        <v>483944025</v>
      </c>
      <c r="Z89" s="23">
        <v>0</v>
      </c>
      <c r="AA89" s="23">
        <v>0</v>
      </c>
      <c r="AB89" s="23">
        <v>12357300</v>
      </c>
      <c r="AC89" s="23">
        <v>1589</v>
      </c>
      <c r="AD89" s="23">
        <v>7776.78</v>
      </c>
      <c r="AE89" s="23">
        <v>289.84999999999997</v>
      </c>
      <c r="AF89" s="23">
        <v>8066.63</v>
      </c>
      <c r="AG89" s="23">
        <v>1561</v>
      </c>
      <c r="AH89" s="23">
        <v>12592009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169399</v>
      </c>
      <c r="AQ89" s="23">
        <v>0</v>
      </c>
      <c r="AR89" s="23">
        <v>12761408</v>
      </c>
      <c r="AS89" s="23">
        <v>9861437</v>
      </c>
      <c r="AT89" s="23">
        <v>2899971</v>
      </c>
      <c r="AU89" s="23">
        <v>2899971</v>
      </c>
      <c r="AV89" s="23">
        <v>1453454</v>
      </c>
      <c r="AW89" s="23">
        <v>6717</v>
      </c>
      <c r="AX89" s="23">
        <v>507676448</v>
      </c>
      <c r="AY89" s="23">
        <v>0</v>
      </c>
      <c r="AZ89" s="23">
        <v>0</v>
      </c>
      <c r="BA89" s="23">
        <v>12592009</v>
      </c>
      <c r="BB89" s="23">
        <v>1561</v>
      </c>
      <c r="BC89" s="23">
        <v>8066.63</v>
      </c>
      <c r="BD89" s="23">
        <v>304.74</v>
      </c>
      <c r="BE89" s="23">
        <v>8371.3700000000008</v>
      </c>
      <c r="BF89" s="23">
        <v>1557</v>
      </c>
      <c r="BG89" s="23">
        <v>13034223</v>
      </c>
      <c r="BH89" s="23">
        <v>0</v>
      </c>
      <c r="BI89" s="23">
        <v>16436</v>
      </c>
      <c r="BJ89" s="23">
        <v>0</v>
      </c>
      <c r="BK89" s="23">
        <v>0</v>
      </c>
      <c r="BL89" s="23">
        <v>0</v>
      </c>
      <c r="BM89" s="23">
        <v>0</v>
      </c>
      <c r="BN89" s="23">
        <v>0</v>
      </c>
      <c r="BO89" s="23">
        <v>25114</v>
      </c>
      <c r="BP89" s="23">
        <v>0</v>
      </c>
      <c r="BQ89" s="23">
        <v>13075773</v>
      </c>
      <c r="BR89" s="23">
        <v>10102067</v>
      </c>
      <c r="BS89" s="23">
        <v>2973706</v>
      </c>
      <c r="BT89" s="23">
        <v>2973706</v>
      </c>
      <c r="BU89" s="23">
        <v>1461278</v>
      </c>
      <c r="BV89" s="23">
        <v>15191</v>
      </c>
      <c r="BW89" s="23">
        <v>542756756</v>
      </c>
      <c r="BX89" s="23">
        <v>0</v>
      </c>
      <c r="BY89" s="23">
        <v>0</v>
      </c>
      <c r="BZ89" s="23">
        <v>13050659</v>
      </c>
      <c r="CA89" s="23">
        <v>1557</v>
      </c>
      <c r="CB89" s="23">
        <v>8381.93</v>
      </c>
      <c r="CC89" s="23">
        <v>281.49</v>
      </c>
      <c r="CD89" s="23">
        <v>8663.42</v>
      </c>
      <c r="CE89" s="23">
        <v>1534</v>
      </c>
      <c r="CF89" s="23">
        <v>13289686</v>
      </c>
      <c r="CG89" s="23">
        <v>0</v>
      </c>
      <c r="CH89" s="23">
        <v>35174</v>
      </c>
      <c r="CI89" s="23">
        <v>0</v>
      </c>
      <c r="CJ89" s="23">
        <v>0</v>
      </c>
      <c r="CK89" s="23">
        <v>0</v>
      </c>
      <c r="CL89" s="23">
        <v>0</v>
      </c>
      <c r="CM89" s="23">
        <v>0</v>
      </c>
      <c r="CN89" s="23">
        <v>199259</v>
      </c>
      <c r="CO89" s="23">
        <v>0</v>
      </c>
      <c r="CP89" s="23">
        <v>13524119</v>
      </c>
      <c r="CQ89" s="23">
        <v>10272661</v>
      </c>
      <c r="CR89" s="23">
        <v>3251458</v>
      </c>
      <c r="CS89" s="23">
        <v>3237421</v>
      </c>
      <c r="CT89" s="23">
        <v>1510559</v>
      </c>
      <c r="CU89" s="23">
        <v>10765</v>
      </c>
      <c r="CV89" s="23">
        <v>565215716</v>
      </c>
      <c r="CW89" s="23">
        <v>14037</v>
      </c>
      <c r="CX89" s="23">
        <v>0</v>
      </c>
      <c r="CY89" s="23">
        <v>0</v>
      </c>
      <c r="CZ89" s="23">
        <v>13324860</v>
      </c>
      <c r="DA89" s="23">
        <v>1534</v>
      </c>
      <c r="DB89" s="23">
        <v>8686.35</v>
      </c>
      <c r="DC89" s="23">
        <v>274.68</v>
      </c>
      <c r="DD89" s="23">
        <v>8961.0300000000007</v>
      </c>
      <c r="DE89" s="23">
        <v>1508</v>
      </c>
      <c r="DF89" s="23">
        <v>13513233</v>
      </c>
      <c r="DG89" s="23">
        <v>0</v>
      </c>
      <c r="DH89" s="23">
        <v>6021</v>
      </c>
      <c r="DI89" s="23">
        <v>0</v>
      </c>
      <c r="DJ89" s="23">
        <v>0</v>
      </c>
      <c r="DK89" s="23">
        <v>0</v>
      </c>
      <c r="DL89" s="23">
        <v>0</v>
      </c>
      <c r="DM89" s="23">
        <v>0</v>
      </c>
      <c r="DN89" s="23">
        <v>232987</v>
      </c>
      <c r="DO89" s="23">
        <v>0</v>
      </c>
      <c r="DP89" s="23">
        <v>13752241</v>
      </c>
      <c r="DQ89" s="23">
        <v>10349848</v>
      </c>
      <c r="DR89" s="23">
        <v>3402393</v>
      </c>
      <c r="DS89" s="23">
        <v>3402393</v>
      </c>
      <c r="DT89" s="23">
        <v>1527755</v>
      </c>
      <c r="DU89" s="23">
        <v>9163</v>
      </c>
      <c r="DV89" s="23">
        <v>586136827</v>
      </c>
      <c r="DW89" s="23">
        <v>0</v>
      </c>
      <c r="DX89" s="23">
        <v>0</v>
      </c>
      <c r="DY89" s="23">
        <v>0</v>
      </c>
      <c r="DZ89" s="23">
        <v>13519254</v>
      </c>
      <c r="EA89" s="23">
        <v>1508</v>
      </c>
      <c r="EB89" s="23">
        <v>8965.02</v>
      </c>
      <c r="EC89" s="23">
        <v>200</v>
      </c>
      <c r="ED89" s="23">
        <v>9165.02</v>
      </c>
      <c r="EE89" s="23">
        <v>1468</v>
      </c>
      <c r="EF89" s="23">
        <v>13454249</v>
      </c>
      <c r="EG89" s="23">
        <v>0</v>
      </c>
      <c r="EH89" s="23">
        <v>6224</v>
      </c>
      <c r="EI89" s="23">
        <v>0</v>
      </c>
      <c r="EJ89" s="23">
        <v>0</v>
      </c>
      <c r="EK89" s="23">
        <v>0</v>
      </c>
      <c r="EL89" s="23">
        <v>0</v>
      </c>
      <c r="EM89" s="23">
        <v>700000</v>
      </c>
      <c r="EN89" s="23">
        <v>366601</v>
      </c>
      <c r="EO89" s="23">
        <v>0</v>
      </c>
      <c r="EP89" s="23">
        <v>14592079</v>
      </c>
      <c r="EQ89" s="23">
        <v>9915794</v>
      </c>
      <c r="ER89" s="23">
        <v>4676285</v>
      </c>
      <c r="ES89" s="23">
        <v>4126286</v>
      </c>
      <c r="ET89" s="23">
        <v>1525010</v>
      </c>
      <c r="EU89" s="23">
        <v>7532</v>
      </c>
      <c r="EV89" s="23">
        <v>601307866</v>
      </c>
      <c r="EW89" s="23">
        <v>549999</v>
      </c>
      <c r="EX89" s="23">
        <v>0</v>
      </c>
      <c r="EY89" s="23">
        <v>65005</v>
      </c>
      <c r="EZ89" s="23">
        <v>13460473</v>
      </c>
      <c r="FA89" s="23">
        <v>1468</v>
      </c>
      <c r="FB89" s="23">
        <v>9169.26</v>
      </c>
      <c r="FC89" s="23">
        <v>200</v>
      </c>
      <c r="FD89" s="23">
        <v>9369.26</v>
      </c>
      <c r="FE89" s="23">
        <v>1443</v>
      </c>
      <c r="FF89" s="23">
        <v>13519842</v>
      </c>
      <c r="FG89" s="23">
        <v>0</v>
      </c>
      <c r="FH89" s="23">
        <v>46208</v>
      </c>
      <c r="FI89" s="23">
        <v>0</v>
      </c>
      <c r="FJ89" s="23">
        <v>0</v>
      </c>
      <c r="FK89" s="23">
        <v>0</v>
      </c>
      <c r="FL89" s="23">
        <v>0</v>
      </c>
      <c r="FM89" s="23">
        <v>800000</v>
      </c>
      <c r="FN89" s="23">
        <v>234232</v>
      </c>
      <c r="FO89" s="23">
        <v>0</v>
      </c>
      <c r="FP89" s="23">
        <v>14600282</v>
      </c>
      <c r="FQ89" s="23">
        <v>9607604</v>
      </c>
      <c r="FR89" s="23">
        <v>4992678</v>
      </c>
      <c r="FS89" s="23">
        <v>4492678</v>
      </c>
      <c r="FT89" s="23">
        <v>1262928</v>
      </c>
      <c r="FU89" s="23">
        <v>9208</v>
      </c>
      <c r="FV89" s="23">
        <v>592862105</v>
      </c>
      <c r="FW89" s="23">
        <v>500000</v>
      </c>
      <c r="FX89" s="23">
        <v>0</v>
      </c>
      <c r="FY89" s="23">
        <v>0</v>
      </c>
    </row>
    <row r="90" spans="1:181" x14ac:dyDescent="0.3">
      <c r="A90" s="23">
        <v>1414</v>
      </c>
      <c r="B90" s="23" t="s">
        <v>115</v>
      </c>
      <c r="C90" s="23">
        <v>24537013</v>
      </c>
      <c r="D90" s="23">
        <v>3129</v>
      </c>
      <c r="E90" s="23">
        <v>7841.81</v>
      </c>
      <c r="F90" s="23">
        <v>241.01</v>
      </c>
      <c r="G90" s="23">
        <v>8082.8200000000006</v>
      </c>
      <c r="H90" s="23">
        <v>3266</v>
      </c>
      <c r="I90" s="23">
        <v>26398490</v>
      </c>
      <c r="J90" s="23">
        <v>153738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26552228</v>
      </c>
      <c r="T90" s="23">
        <v>17557399</v>
      </c>
      <c r="U90" s="23">
        <v>8994829</v>
      </c>
      <c r="V90" s="23">
        <v>8943317</v>
      </c>
      <c r="W90" s="23">
        <v>4912611</v>
      </c>
      <c r="X90" s="23">
        <v>30181</v>
      </c>
      <c r="Y90" s="23">
        <v>1251436985</v>
      </c>
      <c r="Z90" s="23">
        <v>51512</v>
      </c>
      <c r="AA90" s="23">
        <v>0</v>
      </c>
      <c r="AB90" s="23">
        <v>26500716</v>
      </c>
      <c r="AC90" s="23">
        <v>3266</v>
      </c>
      <c r="AD90" s="23">
        <v>8114.12</v>
      </c>
      <c r="AE90" s="23">
        <v>248.48</v>
      </c>
      <c r="AF90" s="23">
        <v>8362.6</v>
      </c>
      <c r="AG90" s="23">
        <v>3404</v>
      </c>
      <c r="AH90" s="23">
        <v>28466290</v>
      </c>
      <c r="AI90" s="23">
        <v>51512</v>
      </c>
      <c r="AJ90" s="23">
        <v>26000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28543802</v>
      </c>
      <c r="AS90" s="23">
        <v>20031971</v>
      </c>
      <c r="AT90" s="23">
        <v>8511831</v>
      </c>
      <c r="AU90" s="23">
        <v>8520194</v>
      </c>
      <c r="AV90" s="23">
        <v>5250396</v>
      </c>
      <c r="AW90" s="23">
        <v>44795</v>
      </c>
      <c r="AX90" s="23">
        <v>1404002091</v>
      </c>
      <c r="AY90" s="23">
        <v>0</v>
      </c>
      <c r="AZ90" s="23">
        <v>8363</v>
      </c>
      <c r="BA90" s="23">
        <v>28543802</v>
      </c>
      <c r="BB90" s="23">
        <v>3404</v>
      </c>
      <c r="BC90" s="23">
        <v>8385.3700000000008</v>
      </c>
      <c r="BD90" s="23">
        <v>256.93</v>
      </c>
      <c r="BE90" s="23">
        <v>8642.3000000000011</v>
      </c>
      <c r="BF90" s="23">
        <v>3516</v>
      </c>
      <c r="BG90" s="23">
        <v>30386327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30386327</v>
      </c>
      <c r="BR90" s="23">
        <v>21474892</v>
      </c>
      <c r="BS90" s="23">
        <v>8911435</v>
      </c>
      <c r="BT90" s="23">
        <v>8911435</v>
      </c>
      <c r="BU90" s="23">
        <v>6190579</v>
      </c>
      <c r="BV90" s="23">
        <v>47380</v>
      </c>
      <c r="BW90" s="23">
        <v>1544456732</v>
      </c>
      <c r="BX90" s="23">
        <v>0</v>
      </c>
      <c r="BY90" s="23">
        <v>0</v>
      </c>
      <c r="BZ90" s="23">
        <v>30386327</v>
      </c>
      <c r="CA90" s="23">
        <v>3516</v>
      </c>
      <c r="CB90" s="23">
        <v>8642.2999999999993</v>
      </c>
      <c r="CC90" s="23">
        <v>264.12</v>
      </c>
      <c r="CD90" s="23">
        <v>8906.42</v>
      </c>
      <c r="CE90" s="23">
        <v>3615</v>
      </c>
      <c r="CF90" s="23">
        <v>32196708</v>
      </c>
      <c r="CG90" s="23">
        <v>0</v>
      </c>
      <c r="CH90" s="23">
        <v>0</v>
      </c>
      <c r="CI90" s="23">
        <v>0</v>
      </c>
      <c r="CJ90" s="23">
        <v>0</v>
      </c>
      <c r="CK90" s="23">
        <v>600000</v>
      </c>
      <c r="CL90" s="23">
        <v>0</v>
      </c>
      <c r="CM90" s="23">
        <v>0</v>
      </c>
      <c r="CN90" s="23">
        <v>0</v>
      </c>
      <c r="CO90" s="23">
        <v>0</v>
      </c>
      <c r="CP90" s="23">
        <v>32796708</v>
      </c>
      <c r="CQ90" s="23">
        <v>22221049</v>
      </c>
      <c r="CR90" s="23">
        <v>10575659</v>
      </c>
      <c r="CS90" s="23">
        <v>10575659</v>
      </c>
      <c r="CT90" s="23">
        <v>6315534</v>
      </c>
      <c r="CU90" s="23">
        <v>65541</v>
      </c>
      <c r="CV90" s="23">
        <v>1718890802</v>
      </c>
      <c r="CW90" s="23">
        <v>0</v>
      </c>
      <c r="CX90" s="23">
        <v>0</v>
      </c>
      <c r="CY90" s="23">
        <v>0</v>
      </c>
      <c r="CZ90" s="23">
        <v>32796708</v>
      </c>
      <c r="DA90" s="23">
        <v>3615</v>
      </c>
      <c r="DB90" s="23">
        <v>9072.4</v>
      </c>
      <c r="DC90" s="23">
        <v>274.68</v>
      </c>
      <c r="DD90" s="23">
        <v>9347.08</v>
      </c>
      <c r="DE90" s="23">
        <v>3676</v>
      </c>
      <c r="DF90" s="23">
        <v>34359866</v>
      </c>
      <c r="DG90" s="23">
        <v>0</v>
      </c>
      <c r="DH90" s="23">
        <v>83887</v>
      </c>
      <c r="DI90" s="23">
        <v>0</v>
      </c>
      <c r="DJ90" s="23">
        <v>0</v>
      </c>
      <c r="DK90" s="23">
        <v>0</v>
      </c>
      <c r="DL90" s="23">
        <v>0</v>
      </c>
      <c r="DM90" s="23">
        <v>0</v>
      </c>
      <c r="DN90" s="23">
        <v>0</v>
      </c>
      <c r="DO90" s="23">
        <v>0</v>
      </c>
      <c r="DP90" s="23">
        <v>34443753</v>
      </c>
      <c r="DQ90" s="23">
        <v>23312396</v>
      </c>
      <c r="DR90" s="23">
        <v>11131357</v>
      </c>
      <c r="DS90" s="23">
        <v>11131357</v>
      </c>
      <c r="DT90" s="23">
        <v>6859130</v>
      </c>
      <c r="DU90" s="23">
        <v>73032</v>
      </c>
      <c r="DV90" s="23">
        <v>1812855172</v>
      </c>
      <c r="DW90" s="23">
        <v>0</v>
      </c>
      <c r="DX90" s="23">
        <v>0</v>
      </c>
      <c r="DY90" s="23">
        <v>0</v>
      </c>
      <c r="DZ90" s="23">
        <v>34443753</v>
      </c>
      <c r="EA90" s="23">
        <v>3676</v>
      </c>
      <c r="EB90" s="23">
        <v>9369.9</v>
      </c>
      <c r="EC90" s="23">
        <v>200</v>
      </c>
      <c r="ED90" s="23">
        <v>9569.9</v>
      </c>
      <c r="EE90" s="23">
        <v>3724</v>
      </c>
      <c r="EF90" s="23">
        <v>35638308</v>
      </c>
      <c r="EG90" s="23">
        <v>0</v>
      </c>
      <c r="EH90" s="23">
        <v>110305</v>
      </c>
      <c r="EI90" s="23">
        <v>0</v>
      </c>
      <c r="EJ90" s="23">
        <v>0</v>
      </c>
      <c r="EK90" s="23">
        <v>0</v>
      </c>
      <c r="EL90" s="23">
        <v>0</v>
      </c>
      <c r="EM90" s="23">
        <v>0</v>
      </c>
      <c r="EN90" s="23">
        <v>0</v>
      </c>
      <c r="EO90" s="23">
        <v>101000</v>
      </c>
      <c r="EP90" s="23">
        <v>35849613</v>
      </c>
      <c r="EQ90" s="23">
        <v>22556797</v>
      </c>
      <c r="ER90" s="23">
        <v>13292816</v>
      </c>
      <c r="ES90" s="23">
        <v>13302386</v>
      </c>
      <c r="ET90" s="23">
        <v>5278844</v>
      </c>
      <c r="EU90" s="23">
        <v>60755</v>
      </c>
      <c r="EV90" s="23">
        <v>1831824697</v>
      </c>
      <c r="EW90" s="23">
        <v>0</v>
      </c>
      <c r="EX90" s="23">
        <v>9570</v>
      </c>
      <c r="EY90" s="23">
        <v>0</v>
      </c>
      <c r="EZ90" s="23">
        <v>35748613</v>
      </c>
      <c r="FA90" s="23">
        <v>3724</v>
      </c>
      <c r="FB90" s="23">
        <v>9599.52</v>
      </c>
      <c r="FC90" s="23">
        <v>200</v>
      </c>
      <c r="FD90" s="23">
        <v>9799.52</v>
      </c>
      <c r="FE90" s="23">
        <v>3754</v>
      </c>
      <c r="FF90" s="23">
        <v>36787398</v>
      </c>
      <c r="FG90" s="23">
        <v>0</v>
      </c>
      <c r="FH90" s="23">
        <v>86932</v>
      </c>
      <c r="FI90" s="23">
        <v>0</v>
      </c>
      <c r="FJ90" s="23">
        <v>0</v>
      </c>
      <c r="FK90" s="23">
        <v>0</v>
      </c>
      <c r="FL90" s="23">
        <v>0</v>
      </c>
      <c r="FM90" s="23">
        <v>0</v>
      </c>
      <c r="FN90" s="23">
        <v>0</v>
      </c>
      <c r="FO90" s="23">
        <v>750000</v>
      </c>
      <c r="FP90" s="23">
        <v>37624330</v>
      </c>
      <c r="FQ90" s="23">
        <v>22795567</v>
      </c>
      <c r="FR90" s="23">
        <v>14828763</v>
      </c>
      <c r="FS90" s="23">
        <v>14828763</v>
      </c>
      <c r="FT90" s="23">
        <v>4316004</v>
      </c>
      <c r="FU90" s="23">
        <v>90268</v>
      </c>
      <c r="FV90" s="23">
        <v>1795882366</v>
      </c>
      <c r="FW90" s="23">
        <v>0</v>
      </c>
      <c r="FX90" s="23">
        <v>0</v>
      </c>
      <c r="FY90" s="23">
        <v>0</v>
      </c>
    </row>
    <row r="91" spans="1:181" x14ac:dyDescent="0.3">
      <c r="A91" s="23">
        <v>1421</v>
      </c>
      <c r="B91" s="23" t="s">
        <v>116</v>
      </c>
      <c r="C91" s="23">
        <v>5434301</v>
      </c>
      <c r="D91" s="23">
        <v>599</v>
      </c>
      <c r="E91" s="23">
        <v>9072.2900000000009</v>
      </c>
      <c r="F91" s="23">
        <v>241.01</v>
      </c>
      <c r="G91" s="23">
        <v>9313.3000000000011</v>
      </c>
      <c r="H91" s="23">
        <v>584</v>
      </c>
      <c r="I91" s="23">
        <v>5438967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102446</v>
      </c>
      <c r="R91" s="23">
        <v>0</v>
      </c>
      <c r="S91" s="23">
        <v>5541413</v>
      </c>
      <c r="T91" s="23">
        <v>3107579</v>
      </c>
      <c r="U91" s="23">
        <v>2433834</v>
      </c>
      <c r="V91" s="23">
        <v>2433834</v>
      </c>
      <c r="W91" s="23">
        <v>965</v>
      </c>
      <c r="X91" s="23">
        <v>1269</v>
      </c>
      <c r="Y91" s="23">
        <v>236679007</v>
      </c>
      <c r="Z91" s="23">
        <v>0</v>
      </c>
      <c r="AA91" s="23">
        <v>0</v>
      </c>
      <c r="AB91" s="23">
        <v>5438967</v>
      </c>
      <c r="AC91" s="23">
        <v>584</v>
      </c>
      <c r="AD91" s="23">
        <v>9313.2999999999993</v>
      </c>
      <c r="AE91" s="23">
        <v>248.48</v>
      </c>
      <c r="AF91" s="23">
        <v>9561.7799999999988</v>
      </c>
      <c r="AG91" s="23">
        <v>575</v>
      </c>
      <c r="AH91" s="23">
        <v>5498024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66932</v>
      </c>
      <c r="AQ91" s="23">
        <v>0</v>
      </c>
      <c r="AR91" s="23">
        <v>5564956</v>
      </c>
      <c r="AS91" s="23">
        <v>3081595</v>
      </c>
      <c r="AT91" s="23">
        <v>2483361</v>
      </c>
      <c r="AU91" s="23">
        <v>2483361</v>
      </c>
      <c r="AV91" s="23">
        <v>1005</v>
      </c>
      <c r="AW91" s="23">
        <v>771</v>
      </c>
      <c r="AX91" s="23">
        <v>269835446</v>
      </c>
      <c r="AY91" s="23">
        <v>0</v>
      </c>
      <c r="AZ91" s="23">
        <v>0</v>
      </c>
      <c r="BA91" s="23">
        <v>5498024</v>
      </c>
      <c r="BB91" s="23">
        <v>575</v>
      </c>
      <c r="BC91" s="23">
        <v>9561.7800000000007</v>
      </c>
      <c r="BD91" s="23">
        <v>256.93</v>
      </c>
      <c r="BE91" s="23">
        <v>9818.7100000000009</v>
      </c>
      <c r="BF91" s="23">
        <v>574</v>
      </c>
      <c r="BG91" s="23">
        <v>5635940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9819</v>
      </c>
      <c r="BP91" s="23">
        <v>0</v>
      </c>
      <c r="BQ91" s="23">
        <v>5645759</v>
      </c>
      <c r="BR91" s="23">
        <v>3198048</v>
      </c>
      <c r="BS91" s="23">
        <v>2447711</v>
      </c>
      <c r="BT91" s="23">
        <v>2447711</v>
      </c>
      <c r="BU91" s="23">
        <v>2018</v>
      </c>
      <c r="BV91" s="23">
        <v>912</v>
      </c>
      <c r="BW91" s="23">
        <v>297268233</v>
      </c>
      <c r="BX91" s="23">
        <v>0</v>
      </c>
      <c r="BY91" s="23">
        <v>0</v>
      </c>
      <c r="BZ91" s="23">
        <v>5635940</v>
      </c>
      <c r="CA91" s="23">
        <v>574</v>
      </c>
      <c r="CB91" s="23">
        <v>9818.7099999999991</v>
      </c>
      <c r="CC91" s="23">
        <v>264.12</v>
      </c>
      <c r="CD91" s="23">
        <v>10082.83</v>
      </c>
      <c r="CE91" s="23">
        <v>580</v>
      </c>
      <c r="CF91" s="23">
        <v>5848041</v>
      </c>
      <c r="CG91" s="23">
        <v>0</v>
      </c>
      <c r="CH91" s="23">
        <v>0</v>
      </c>
      <c r="CI91" s="23">
        <v>0</v>
      </c>
      <c r="CJ91" s="23">
        <v>0</v>
      </c>
      <c r="CK91" s="23">
        <v>0</v>
      </c>
      <c r="CL91" s="23">
        <v>0</v>
      </c>
      <c r="CM91" s="23">
        <v>0</v>
      </c>
      <c r="CN91" s="23">
        <v>0</v>
      </c>
      <c r="CO91" s="23">
        <v>0</v>
      </c>
      <c r="CP91" s="23">
        <v>5848041</v>
      </c>
      <c r="CQ91" s="23">
        <v>3164194</v>
      </c>
      <c r="CR91" s="23">
        <v>2683847</v>
      </c>
      <c r="CS91" s="23">
        <v>2683847</v>
      </c>
      <c r="CT91" s="23">
        <v>17079</v>
      </c>
      <c r="CU91" s="23">
        <v>2933</v>
      </c>
      <c r="CV91" s="23">
        <v>327584954</v>
      </c>
      <c r="CW91" s="23">
        <v>0</v>
      </c>
      <c r="CX91" s="23">
        <v>0</v>
      </c>
      <c r="CY91" s="23">
        <v>0</v>
      </c>
      <c r="CZ91" s="23">
        <v>5848041</v>
      </c>
      <c r="DA91" s="23">
        <v>580</v>
      </c>
      <c r="DB91" s="23">
        <v>10082.83</v>
      </c>
      <c r="DC91" s="23">
        <v>274.68</v>
      </c>
      <c r="DD91" s="23">
        <v>10357.51</v>
      </c>
      <c r="DE91" s="23">
        <v>576</v>
      </c>
      <c r="DF91" s="23">
        <v>5965926</v>
      </c>
      <c r="DG91" s="23">
        <v>0</v>
      </c>
      <c r="DH91" s="23">
        <v>15388</v>
      </c>
      <c r="DI91" s="23">
        <v>0</v>
      </c>
      <c r="DJ91" s="23">
        <v>0</v>
      </c>
      <c r="DK91" s="23">
        <v>0</v>
      </c>
      <c r="DL91" s="23">
        <v>0</v>
      </c>
      <c r="DM91" s="23">
        <v>0</v>
      </c>
      <c r="DN91" s="23">
        <v>41430</v>
      </c>
      <c r="DO91" s="23">
        <v>0</v>
      </c>
      <c r="DP91" s="23">
        <v>6022744</v>
      </c>
      <c r="DQ91" s="23">
        <v>3038240</v>
      </c>
      <c r="DR91" s="23">
        <v>2984504</v>
      </c>
      <c r="DS91" s="23">
        <v>2984504</v>
      </c>
      <c r="DT91" s="23">
        <v>16689</v>
      </c>
      <c r="DU91" s="23">
        <v>1290</v>
      </c>
      <c r="DV91" s="23">
        <v>347849142</v>
      </c>
      <c r="DW91" s="23">
        <v>0</v>
      </c>
      <c r="DX91" s="23">
        <v>0</v>
      </c>
      <c r="DY91" s="23">
        <v>0</v>
      </c>
      <c r="DZ91" s="23">
        <v>5981314</v>
      </c>
      <c r="EA91" s="23">
        <v>576</v>
      </c>
      <c r="EB91" s="23">
        <v>10384.23</v>
      </c>
      <c r="EC91" s="23">
        <v>200</v>
      </c>
      <c r="ED91" s="23">
        <v>10584.23</v>
      </c>
      <c r="EE91" s="23">
        <v>570</v>
      </c>
      <c r="EF91" s="23">
        <v>6033011</v>
      </c>
      <c r="EG91" s="23">
        <v>0</v>
      </c>
      <c r="EH91" s="23">
        <v>38176</v>
      </c>
      <c r="EI91" s="23">
        <v>0</v>
      </c>
      <c r="EJ91" s="23">
        <v>0</v>
      </c>
      <c r="EK91" s="23">
        <v>0</v>
      </c>
      <c r="EL91" s="23">
        <v>0</v>
      </c>
      <c r="EM91" s="23">
        <v>0</v>
      </c>
      <c r="EN91" s="23">
        <v>63505</v>
      </c>
      <c r="EO91" s="23">
        <v>0</v>
      </c>
      <c r="EP91" s="23">
        <v>6134692</v>
      </c>
      <c r="EQ91" s="23">
        <v>2770568</v>
      </c>
      <c r="ER91" s="23">
        <v>3364124</v>
      </c>
      <c r="ES91" s="23">
        <v>3325948</v>
      </c>
      <c r="ET91" s="23">
        <v>5000</v>
      </c>
      <c r="EU91" s="23">
        <v>3268</v>
      </c>
      <c r="EV91" s="23">
        <v>353738995</v>
      </c>
      <c r="EW91" s="23">
        <v>38176</v>
      </c>
      <c r="EX91" s="23">
        <v>0</v>
      </c>
      <c r="EY91" s="23">
        <v>0</v>
      </c>
      <c r="EZ91" s="23">
        <v>6071187</v>
      </c>
      <c r="FA91" s="23">
        <v>570</v>
      </c>
      <c r="FB91" s="23">
        <v>10651.21</v>
      </c>
      <c r="FC91" s="23">
        <v>200</v>
      </c>
      <c r="FD91" s="23">
        <v>10851.21</v>
      </c>
      <c r="FE91" s="23">
        <v>563</v>
      </c>
      <c r="FF91" s="23">
        <v>6109231</v>
      </c>
      <c r="FG91" s="23">
        <v>0</v>
      </c>
      <c r="FH91" s="23">
        <v>0</v>
      </c>
      <c r="FI91" s="23">
        <v>0</v>
      </c>
      <c r="FJ91" s="23">
        <v>0</v>
      </c>
      <c r="FK91" s="23">
        <v>0</v>
      </c>
      <c r="FL91" s="23">
        <v>0</v>
      </c>
      <c r="FM91" s="23">
        <v>0</v>
      </c>
      <c r="FN91" s="23">
        <v>75958</v>
      </c>
      <c r="FO91" s="23">
        <v>0</v>
      </c>
      <c r="FP91" s="23">
        <v>6185189</v>
      </c>
      <c r="FQ91" s="23">
        <v>2681320</v>
      </c>
      <c r="FR91" s="23">
        <v>3503869</v>
      </c>
      <c r="FS91" s="23">
        <v>3503869</v>
      </c>
      <c r="FT91" s="23">
        <v>269158</v>
      </c>
      <c r="FU91" s="23">
        <v>3086</v>
      </c>
      <c r="FV91" s="23">
        <v>347541224</v>
      </c>
      <c r="FW91" s="23">
        <v>0</v>
      </c>
      <c r="FX91" s="23">
        <v>0</v>
      </c>
      <c r="FY91" s="23">
        <v>0</v>
      </c>
    </row>
    <row r="92" spans="1:181" x14ac:dyDescent="0.3">
      <c r="A92" s="23">
        <v>2744</v>
      </c>
      <c r="B92" s="23" t="s">
        <v>117</v>
      </c>
      <c r="C92" s="23">
        <v>6876676</v>
      </c>
      <c r="D92" s="23">
        <v>809</v>
      </c>
      <c r="E92" s="23">
        <v>8500.2199999999993</v>
      </c>
      <c r="F92" s="23">
        <v>241.01</v>
      </c>
      <c r="G92" s="23">
        <v>8741.23</v>
      </c>
      <c r="H92" s="23">
        <v>818</v>
      </c>
      <c r="I92" s="23">
        <v>7150326</v>
      </c>
      <c r="J92" s="23">
        <v>8475</v>
      </c>
      <c r="K92" s="23">
        <v>18744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7177545</v>
      </c>
      <c r="T92" s="23">
        <v>5171680</v>
      </c>
      <c r="U92" s="23">
        <v>2005865</v>
      </c>
      <c r="V92" s="23">
        <v>1995005</v>
      </c>
      <c r="W92" s="23">
        <v>1352427</v>
      </c>
      <c r="X92" s="23">
        <v>4488</v>
      </c>
      <c r="Y92" s="23">
        <v>265863054</v>
      </c>
      <c r="Z92" s="23">
        <v>10860</v>
      </c>
      <c r="AA92" s="23">
        <v>0</v>
      </c>
      <c r="AB92" s="23">
        <v>7166685</v>
      </c>
      <c r="AC92" s="23">
        <v>818</v>
      </c>
      <c r="AD92" s="23">
        <v>8761.23</v>
      </c>
      <c r="AE92" s="23">
        <v>248.48</v>
      </c>
      <c r="AF92" s="23">
        <v>9009.7099999999991</v>
      </c>
      <c r="AG92" s="23">
        <v>820</v>
      </c>
      <c r="AH92" s="23">
        <v>7387962</v>
      </c>
      <c r="AI92" s="23">
        <v>10860</v>
      </c>
      <c r="AJ92" s="23">
        <v>69540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7468362</v>
      </c>
      <c r="AS92" s="23">
        <v>5360006</v>
      </c>
      <c r="AT92" s="23">
        <v>2108356</v>
      </c>
      <c r="AU92" s="23">
        <v>2095042</v>
      </c>
      <c r="AV92" s="23">
        <v>1404583</v>
      </c>
      <c r="AW92" s="23">
        <v>5753</v>
      </c>
      <c r="AX92" s="23">
        <v>280468016</v>
      </c>
      <c r="AY92" s="23">
        <v>13314</v>
      </c>
      <c r="AZ92" s="23">
        <v>0</v>
      </c>
      <c r="BA92" s="23">
        <v>7455048</v>
      </c>
      <c r="BB92" s="23">
        <v>820</v>
      </c>
      <c r="BC92" s="23">
        <v>9091.52</v>
      </c>
      <c r="BD92" s="23">
        <v>256.93</v>
      </c>
      <c r="BE92" s="23">
        <v>9348.4500000000007</v>
      </c>
      <c r="BF92" s="23">
        <v>820</v>
      </c>
      <c r="BG92" s="23">
        <v>7665729</v>
      </c>
      <c r="BH92" s="23">
        <v>13314</v>
      </c>
      <c r="BI92" s="23">
        <v>158991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7838034</v>
      </c>
      <c r="BR92" s="23">
        <v>5501487</v>
      </c>
      <c r="BS92" s="23">
        <v>2336547</v>
      </c>
      <c r="BT92" s="23">
        <v>2336547</v>
      </c>
      <c r="BU92" s="23">
        <v>1452773</v>
      </c>
      <c r="BV92" s="23">
        <v>5511</v>
      </c>
      <c r="BW92" s="23">
        <v>308407459</v>
      </c>
      <c r="BX92" s="23">
        <v>0</v>
      </c>
      <c r="BY92" s="23">
        <v>0</v>
      </c>
      <c r="BZ92" s="23">
        <v>7838034</v>
      </c>
      <c r="CA92" s="23">
        <v>820</v>
      </c>
      <c r="CB92" s="23">
        <v>9558.58</v>
      </c>
      <c r="CC92" s="23">
        <v>264.12</v>
      </c>
      <c r="CD92" s="23">
        <v>9822.7000000000007</v>
      </c>
      <c r="CE92" s="23">
        <v>829</v>
      </c>
      <c r="CF92" s="23">
        <v>8143018</v>
      </c>
      <c r="CG92" s="23">
        <v>0</v>
      </c>
      <c r="CH92" s="23">
        <v>35938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0</v>
      </c>
      <c r="CO92" s="23">
        <v>0</v>
      </c>
      <c r="CP92" s="23">
        <v>8178956</v>
      </c>
      <c r="CQ92" s="23">
        <v>5541728</v>
      </c>
      <c r="CR92" s="23">
        <v>2637228</v>
      </c>
      <c r="CS92" s="23">
        <v>2647051</v>
      </c>
      <c r="CT92" s="23">
        <v>1501436</v>
      </c>
      <c r="CU92" s="23">
        <v>7807</v>
      </c>
      <c r="CV92" s="23">
        <v>328093209</v>
      </c>
      <c r="CW92" s="23">
        <v>0</v>
      </c>
      <c r="CX92" s="23">
        <v>9823</v>
      </c>
      <c r="CY92" s="23">
        <v>0</v>
      </c>
      <c r="CZ92" s="23">
        <v>8178956</v>
      </c>
      <c r="DA92" s="23">
        <v>829</v>
      </c>
      <c r="DB92" s="23">
        <v>9866.0499999999993</v>
      </c>
      <c r="DC92" s="23">
        <v>274.68</v>
      </c>
      <c r="DD92" s="23">
        <v>10140.73</v>
      </c>
      <c r="DE92" s="23">
        <v>837</v>
      </c>
      <c r="DF92" s="23">
        <v>8487791</v>
      </c>
      <c r="DG92" s="23">
        <v>0</v>
      </c>
      <c r="DH92" s="23">
        <v>46728</v>
      </c>
      <c r="DI92" s="23">
        <v>0</v>
      </c>
      <c r="DJ92" s="23">
        <v>0</v>
      </c>
      <c r="DK92" s="23">
        <v>0</v>
      </c>
      <c r="DL92" s="23">
        <v>0</v>
      </c>
      <c r="DM92" s="23">
        <v>0</v>
      </c>
      <c r="DN92" s="23">
        <v>0</v>
      </c>
      <c r="DO92" s="23">
        <v>0</v>
      </c>
      <c r="DP92" s="23">
        <v>8534519</v>
      </c>
      <c r="DQ92" s="23">
        <v>6059345</v>
      </c>
      <c r="DR92" s="23">
        <v>2475174</v>
      </c>
      <c r="DS92" s="23">
        <v>2475174</v>
      </c>
      <c r="DT92" s="23">
        <v>1479633</v>
      </c>
      <c r="DU92" s="23">
        <v>8121</v>
      </c>
      <c r="DV92" s="23">
        <v>336598815</v>
      </c>
      <c r="DW92" s="23">
        <v>0</v>
      </c>
      <c r="DX92" s="23">
        <v>0</v>
      </c>
      <c r="DY92" s="23">
        <v>0</v>
      </c>
      <c r="DZ92" s="23">
        <v>8534519</v>
      </c>
      <c r="EA92" s="23">
        <v>837</v>
      </c>
      <c r="EB92" s="23">
        <v>10196.56</v>
      </c>
      <c r="EC92" s="23">
        <v>200</v>
      </c>
      <c r="ED92" s="23">
        <v>10396.56</v>
      </c>
      <c r="EE92" s="23">
        <v>844</v>
      </c>
      <c r="EF92" s="23">
        <v>8774697</v>
      </c>
      <c r="EG92" s="23">
        <v>0</v>
      </c>
      <c r="EH92" s="23">
        <v>-131</v>
      </c>
      <c r="EI92" s="23">
        <v>0</v>
      </c>
      <c r="EJ92" s="23">
        <v>0</v>
      </c>
      <c r="EK92" s="23">
        <v>0</v>
      </c>
      <c r="EL92" s="23">
        <v>0</v>
      </c>
      <c r="EM92" s="23">
        <v>0</v>
      </c>
      <c r="EN92" s="23">
        <v>0</v>
      </c>
      <c r="EO92" s="23">
        <v>0</v>
      </c>
      <c r="EP92" s="23">
        <v>8774566</v>
      </c>
      <c r="EQ92" s="23">
        <v>5967323</v>
      </c>
      <c r="ER92" s="23">
        <v>2807243</v>
      </c>
      <c r="ES92" s="23">
        <v>2807243</v>
      </c>
      <c r="ET92" s="23">
        <v>1531020</v>
      </c>
      <c r="EU92" s="23">
        <v>7886</v>
      </c>
      <c r="EV92" s="23">
        <v>339590143</v>
      </c>
      <c r="EW92" s="23">
        <v>0</v>
      </c>
      <c r="EX92" s="23">
        <v>0</v>
      </c>
      <c r="EY92" s="23">
        <v>0</v>
      </c>
      <c r="EZ92" s="23">
        <v>8774566</v>
      </c>
      <c r="FA92" s="23">
        <v>844</v>
      </c>
      <c r="FB92" s="23">
        <v>10396.41</v>
      </c>
      <c r="FC92" s="23">
        <v>200</v>
      </c>
      <c r="FD92" s="23">
        <v>10596.41</v>
      </c>
      <c r="FE92" s="23">
        <v>845</v>
      </c>
      <c r="FF92" s="23">
        <v>8953966</v>
      </c>
      <c r="FG92" s="23">
        <v>0</v>
      </c>
      <c r="FH92" s="23">
        <v>0</v>
      </c>
      <c r="FI92" s="23">
        <v>0</v>
      </c>
      <c r="FJ92" s="23">
        <v>0</v>
      </c>
      <c r="FK92" s="23">
        <v>0</v>
      </c>
      <c r="FL92" s="23">
        <v>0</v>
      </c>
      <c r="FM92" s="23">
        <v>0</v>
      </c>
      <c r="FN92" s="23">
        <v>0</v>
      </c>
      <c r="FO92" s="23">
        <v>0</v>
      </c>
      <c r="FP92" s="23">
        <v>8953966</v>
      </c>
      <c r="FQ92" s="23">
        <v>6134928</v>
      </c>
      <c r="FR92" s="23">
        <v>2819038</v>
      </c>
      <c r="FS92" s="23">
        <v>2819038</v>
      </c>
      <c r="FT92" s="23">
        <v>1619770</v>
      </c>
      <c r="FU92" s="23">
        <v>9506</v>
      </c>
      <c r="FV92" s="23">
        <v>330020576</v>
      </c>
      <c r="FW92" s="23">
        <v>0</v>
      </c>
      <c r="FX92" s="23">
        <v>0</v>
      </c>
      <c r="FY92" s="23">
        <v>0</v>
      </c>
    </row>
    <row r="93" spans="1:181" x14ac:dyDescent="0.3">
      <c r="A93" s="23">
        <v>1428</v>
      </c>
      <c r="B93" s="23" t="s">
        <v>118</v>
      </c>
      <c r="C93" s="23">
        <v>10638081</v>
      </c>
      <c r="D93" s="23">
        <v>1282</v>
      </c>
      <c r="E93" s="23">
        <v>8298.0400000000009</v>
      </c>
      <c r="F93" s="23">
        <v>241.01</v>
      </c>
      <c r="G93" s="23">
        <v>8539.0500000000011</v>
      </c>
      <c r="H93" s="23">
        <v>1287</v>
      </c>
      <c r="I93" s="23">
        <v>10989757</v>
      </c>
      <c r="J93" s="23">
        <v>917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10990674</v>
      </c>
      <c r="T93" s="23">
        <v>5932706</v>
      </c>
      <c r="U93" s="23">
        <v>5057968</v>
      </c>
      <c r="V93" s="23">
        <v>5066278</v>
      </c>
      <c r="W93" s="23">
        <v>628485</v>
      </c>
      <c r="X93" s="23">
        <v>182893</v>
      </c>
      <c r="Y93" s="23">
        <v>554382061</v>
      </c>
      <c r="Z93" s="23">
        <v>0</v>
      </c>
      <c r="AA93" s="23">
        <v>8310</v>
      </c>
      <c r="AB93" s="23">
        <v>10990674</v>
      </c>
      <c r="AC93" s="23">
        <v>1287</v>
      </c>
      <c r="AD93" s="23">
        <v>8539.76</v>
      </c>
      <c r="AE93" s="23">
        <v>248.48</v>
      </c>
      <c r="AF93" s="23">
        <v>8788.24</v>
      </c>
      <c r="AG93" s="23">
        <v>1291</v>
      </c>
      <c r="AH93" s="23">
        <v>11345618</v>
      </c>
      <c r="AI93" s="23">
        <v>0</v>
      </c>
      <c r="AJ93" s="23">
        <v>0</v>
      </c>
      <c r="AK93" s="23">
        <v>0</v>
      </c>
      <c r="AL93" s="23">
        <v>0</v>
      </c>
      <c r="AM93" s="23">
        <v>1300000</v>
      </c>
      <c r="AN93" s="23">
        <v>0</v>
      </c>
      <c r="AO93" s="23">
        <v>0</v>
      </c>
      <c r="AP93" s="23">
        <v>0</v>
      </c>
      <c r="AQ93" s="23">
        <v>0</v>
      </c>
      <c r="AR93" s="23">
        <v>12645618</v>
      </c>
      <c r="AS93" s="23">
        <v>6692955</v>
      </c>
      <c r="AT93" s="23">
        <v>5952663</v>
      </c>
      <c r="AU93" s="23">
        <v>5942934</v>
      </c>
      <c r="AV93" s="23">
        <v>659760</v>
      </c>
      <c r="AW93" s="23">
        <v>183467</v>
      </c>
      <c r="AX93" s="23">
        <v>602816146</v>
      </c>
      <c r="AY93" s="23">
        <v>9729</v>
      </c>
      <c r="AZ93" s="23">
        <v>0</v>
      </c>
      <c r="BA93" s="23">
        <v>12635889</v>
      </c>
      <c r="BB93" s="23">
        <v>1291</v>
      </c>
      <c r="BC93" s="23">
        <v>9787.68</v>
      </c>
      <c r="BD93" s="23">
        <v>256.93</v>
      </c>
      <c r="BE93" s="23">
        <v>10044.61</v>
      </c>
      <c r="BF93" s="23">
        <v>1310</v>
      </c>
      <c r="BG93" s="23">
        <v>13158439</v>
      </c>
      <c r="BH93" s="23">
        <v>9729</v>
      </c>
      <c r="BI93" s="23">
        <v>11536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13179704</v>
      </c>
      <c r="BR93" s="23">
        <v>6967687</v>
      </c>
      <c r="BS93" s="23">
        <v>6212017</v>
      </c>
      <c r="BT93" s="23">
        <v>6212017</v>
      </c>
      <c r="BU93" s="23">
        <v>652415</v>
      </c>
      <c r="BV93" s="23">
        <v>118650</v>
      </c>
      <c r="BW93" s="23">
        <v>647826973</v>
      </c>
      <c r="BX93" s="23">
        <v>0</v>
      </c>
      <c r="BY93" s="23">
        <v>0</v>
      </c>
      <c r="BZ93" s="23">
        <v>13179704</v>
      </c>
      <c r="CA93" s="23">
        <v>1310</v>
      </c>
      <c r="CB93" s="23">
        <v>10060.84</v>
      </c>
      <c r="CC93" s="23">
        <v>264.12</v>
      </c>
      <c r="CD93" s="23">
        <v>10324.960000000001</v>
      </c>
      <c r="CE93" s="23">
        <v>1333</v>
      </c>
      <c r="CF93" s="23">
        <v>13763172</v>
      </c>
      <c r="CG93" s="23">
        <v>0</v>
      </c>
      <c r="CH93" s="23">
        <v>0</v>
      </c>
      <c r="CI93" s="23">
        <v>0</v>
      </c>
      <c r="CJ93" s="23">
        <v>0</v>
      </c>
      <c r="CK93" s="23">
        <v>0</v>
      </c>
      <c r="CL93" s="23">
        <v>0</v>
      </c>
      <c r="CM93" s="23">
        <v>0</v>
      </c>
      <c r="CN93" s="23">
        <v>0</v>
      </c>
      <c r="CO93" s="23">
        <v>0</v>
      </c>
      <c r="CP93" s="23">
        <v>13763172</v>
      </c>
      <c r="CQ93" s="23">
        <v>7484525</v>
      </c>
      <c r="CR93" s="23">
        <v>6278647</v>
      </c>
      <c r="CS93" s="23">
        <v>6278647</v>
      </c>
      <c r="CT93" s="23">
        <v>675365</v>
      </c>
      <c r="CU93" s="23">
        <v>89148</v>
      </c>
      <c r="CV93" s="23">
        <v>679714855</v>
      </c>
      <c r="CW93" s="23">
        <v>0</v>
      </c>
      <c r="CX93" s="23">
        <v>0</v>
      </c>
      <c r="CY93" s="23">
        <v>0</v>
      </c>
      <c r="CZ93" s="23">
        <v>13763172</v>
      </c>
      <c r="DA93" s="23">
        <v>1333</v>
      </c>
      <c r="DB93" s="23">
        <v>10324.959999999999</v>
      </c>
      <c r="DC93" s="23">
        <v>274.68</v>
      </c>
      <c r="DD93" s="23">
        <v>10599.64</v>
      </c>
      <c r="DE93" s="23">
        <v>1355</v>
      </c>
      <c r="DF93" s="23">
        <v>14362512</v>
      </c>
      <c r="DG93" s="23">
        <v>0</v>
      </c>
      <c r="DH93" s="23">
        <v>0</v>
      </c>
      <c r="DI93" s="23">
        <v>0</v>
      </c>
      <c r="DJ93" s="23">
        <v>0</v>
      </c>
      <c r="DK93" s="23">
        <v>0</v>
      </c>
      <c r="DL93" s="23">
        <v>0</v>
      </c>
      <c r="DM93" s="23">
        <v>0</v>
      </c>
      <c r="DN93" s="23">
        <v>0</v>
      </c>
      <c r="DO93" s="23">
        <v>0</v>
      </c>
      <c r="DP93" s="23">
        <v>14362512</v>
      </c>
      <c r="DQ93" s="23">
        <v>8035862</v>
      </c>
      <c r="DR93" s="23">
        <v>6326650</v>
      </c>
      <c r="DS93" s="23">
        <v>6326650</v>
      </c>
      <c r="DT93" s="23">
        <v>696290</v>
      </c>
      <c r="DU93" s="23">
        <v>60811</v>
      </c>
      <c r="DV93" s="23">
        <v>716352967</v>
      </c>
      <c r="DW93" s="23">
        <v>0</v>
      </c>
      <c r="DX93" s="23">
        <v>0</v>
      </c>
      <c r="DY93" s="23">
        <v>0</v>
      </c>
      <c r="DZ93" s="23">
        <v>14362512</v>
      </c>
      <c r="EA93" s="23">
        <v>1355</v>
      </c>
      <c r="EB93" s="23">
        <v>10599.64</v>
      </c>
      <c r="EC93" s="23">
        <v>200</v>
      </c>
      <c r="ED93" s="23">
        <v>10799.64</v>
      </c>
      <c r="EE93" s="23">
        <v>1351</v>
      </c>
      <c r="EF93" s="23">
        <v>14590314</v>
      </c>
      <c r="EG93" s="23">
        <v>0</v>
      </c>
      <c r="EH93" s="23">
        <v>0</v>
      </c>
      <c r="EI93" s="23">
        <v>0</v>
      </c>
      <c r="EJ93" s="23">
        <v>0</v>
      </c>
      <c r="EK93" s="23">
        <v>0</v>
      </c>
      <c r="EL93" s="23">
        <v>0</v>
      </c>
      <c r="EM93" s="23">
        <v>0</v>
      </c>
      <c r="EN93" s="23">
        <v>43199</v>
      </c>
      <c r="EO93" s="23">
        <v>0</v>
      </c>
      <c r="EP93" s="23">
        <v>14633513</v>
      </c>
      <c r="EQ93" s="23">
        <v>7664277</v>
      </c>
      <c r="ER93" s="23">
        <v>6969236</v>
      </c>
      <c r="ES93" s="23">
        <v>6969235</v>
      </c>
      <c r="ET93" s="23">
        <v>710770</v>
      </c>
      <c r="EU93" s="23">
        <v>88137</v>
      </c>
      <c r="EV93" s="23">
        <v>693481874</v>
      </c>
      <c r="EW93" s="23">
        <v>1</v>
      </c>
      <c r="EX93" s="23">
        <v>0</v>
      </c>
      <c r="EY93" s="23">
        <v>0</v>
      </c>
      <c r="EZ93" s="23">
        <v>14590314</v>
      </c>
      <c r="FA93" s="23">
        <v>1351</v>
      </c>
      <c r="FB93" s="23">
        <v>10799.64</v>
      </c>
      <c r="FC93" s="23">
        <v>200</v>
      </c>
      <c r="FD93" s="23">
        <v>10999.64</v>
      </c>
      <c r="FE93" s="23">
        <v>1336</v>
      </c>
      <c r="FF93" s="23">
        <v>14695519</v>
      </c>
      <c r="FG93" s="23">
        <v>0</v>
      </c>
      <c r="FH93" s="23">
        <v>0</v>
      </c>
      <c r="FI93" s="23">
        <v>0</v>
      </c>
      <c r="FJ93" s="23">
        <v>0</v>
      </c>
      <c r="FK93" s="23">
        <v>0</v>
      </c>
      <c r="FL93" s="23">
        <v>0</v>
      </c>
      <c r="FM93" s="23">
        <v>0</v>
      </c>
      <c r="FN93" s="23">
        <v>164995</v>
      </c>
      <c r="FO93" s="23">
        <v>0</v>
      </c>
      <c r="FP93" s="23">
        <v>14860514</v>
      </c>
      <c r="FQ93" s="23">
        <v>7461842</v>
      </c>
      <c r="FR93" s="23">
        <v>7398672</v>
      </c>
      <c r="FS93" s="23">
        <v>7398672</v>
      </c>
      <c r="FT93" s="23">
        <v>656446</v>
      </c>
      <c r="FU93" s="23">
        <v>87373</v>
      </c>
      <c r="FV93" s="23">
        <v>692041546</v>
      </c>
      <c r="FW93" s="23">
        <v>0</v>
      </c>
      <c r="FX93" s="23">
        <v>0</v>
      </c>
      <c r="FY93" s="23">
        <v>0</v>
      </c>
    </row>
    <row r="94" spans="1:181" x14ac:dyDescent="0.3">
      <c r="A94" s="23">
        <v>1449</v>
      </c>
      <c r="B94" s="23" t="s">
        <v>119</v>
      </c>
      <c r="C94" s="23">
        <v>643833</v>
      </c>
      <c r="D94" s="23">
        <v>83</v>
      </c>
      <c r="E94" s="23">
        <v>7757.02</v>
      </c>
      <c r="F94" s="23">
        <v>241.01</v>
      </c>
      <c r="G94" s="23">
        <v>7998.0300000000007</v>
      </c>
      <c r="H94" s="23">
        <v>87</v>
      </c>
      <c r="I94" s="23">
        <v>695829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695829</v>
      </c>
      <c r="T94" s="23">
        <v>425728</v>
      </c>
      <c r="U94" s="23">
        <v>270101</v>
      </c>
      <c r="V94" s="23">
        <v>270101</v>
      </c>
      <c r="W94" s="23">
        <v>0</v>
      </c>
      <c r="X94" s="23">
        <v>135</v>
      </c>
      <c r="Y94" s="23">
        <v>65628791</v>
      </c>
      <c r="Z94" s="23">
        <v>0</v>
      </c>
      <c r="AA94" s="23">
        <v>0</v>
      </c>
      <c r="AB94" s="23">
        <v>695829</v>
      </c>
      <c r="AC94" s="23">
        <v>87</v>
      </c>
      <c r="AD94" s="23">
        <v>7998.03</v>
      </c>
      <c r="AE94" s="23">
        <v>248.48</v>
      </c>
      <c r="AF94" s="23">
        <v>8246.51</v>
      </c>
      <c r="AG94" s="23">
        <v>96</v>
      </c>
      <c r="AH94" s="23">
        <v>791665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791665</v>
      </c>
      <c r="AS94" s="23">
        <v>471653</v>
      </c>
      <c r="AT94" s="23">
        <v>320012</v>
      </c>
      <c r="AU94" s="23">
        <v>320012</v>
      </c>
      <c r="AV94" s="23">
        <v>0</v>
      </c>
      <c r="AW94" s="23">
        <v>246</v>
      </c>
      <c r="AX94" s="23">
        <v>74347162</v>
      </c>
      <c r="AY94" s="23">
        <v>0</v>
      </c>
      <c r="AZ94" s="23">
        <v>0</v>
      </c>
      <c r="BA94" s="23">
        <v>791665</v>
      </c>
      <c r="BB94" s="23">
        <v>96</v>
      </c>
      <c r="BC94" s="23">
        <v>8246.51</v>
      </c>
      <c r="BD94" s="23">
        <v>256.93</v>
      </c>
      <c r="BE94" s="23">
        <v>8503.44</v>
      </c>
      <c r="BF94" s="23">
        <v>105</v>
      </c>
      <c r="BG94" s="23">
        <v>892861</v>
      </c>
      <c r="BH94" s="23">
        <v>0</v>
      </c>
      <c r="BI94" s="23">
        <v>172321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1065182</v>
      </c>
      <c r="BR94" s="23">
        <v>527260</v>
      </c>
      <c r="BS94" s="23">
        <v>537922</v>
      </c>
      <c r="BT94" s="23">
        <v>537922</v>
      </c>
      <c r="BU94" s="23">
        <v>0</v>
      </c>
      <c r="BV94" s="23">
        <v>438</v>
      </c>
      <c r="BW94" s="23">
        <v>85097706</v>
      </c>
      <c r="BX94" s="23">
        <v>0</v>
      </c>
      <c r="BY94" s="23">
        <v>0</v>
      </c>
      <c r="BZ94" s="23">
        <v>1065182</v>
      </c>
      <c r="CA94" s="23">
        <v>105</v>
      </c>
      <c r="CB94" s="23">
        <v>10144.59</v>
      </c>
      <c r="CC94" s="23">
        <v>264.12</v>
      </c>
      <c r="CD94" s="23">
        <v>10408.710000000001</v>
      </c>
      <c r="CE94" s="23">
        <v>114</v>
      </c>
      <c r="CF94" s="23">
        <v>1186593</v>
      </c>
      <c r="CG94" s="23">
        <v>0</v>
      </c>
      <c r="CH94" s="23">
        <v>0</v>
      </c>
      <c r="CI94" s="23">
        <v>0</v>
      </c>
      <c r="CJ94" s="23">
        <v>0</v>
      </c>
      <c r="CK94" s="23">
        <v>0</v>
      </c>
      <c r="CL94" s="23">
        <v>0</v>
      </c>
      <c r="CM94" s="23">
        <v>0</v>
      </c>
      <c r="CN94" s="23">
        <v>0</v>
      </c>
      <c r="CO94" s="23">
        <v>0</v>
      </c>
      <c r="CP94" s="23">
        <v>1186593</v>
      </c>
      <c r="CQ94" s="23">
        <v>646039</v>
      </c>
      <c r="CR94" s="23">
        <v>540554</v>
      </c>
      <c r="CS94" s="23">
        <v>540046</v>
      </c>
      <c r="CT94" s="23">
        <v>0</v>
      </c>
      <c r="CU94" s="23">
        <v>508</v>
      </c>
      <c r="CV94" s="23">
        <v>91039397</v>
      </c>
      <c r="CW94" s="23">
        <v>508</v>
      </c>
      <c r="CX94" s="23">
        <v>0</v>
      </c>
      <c r="CY94" s="23">
        <v>0</v>
      </c>
      <c r="CZ94" s="23">
        <v>1186085</v>
      </c>
      <c r="DA94" s="23">
        <v>114</v>
      </c>
      <c r="DB94" s="23">
        <v>10404.25</v>
      </c>
      <c r="DC94" s="23">
        <v>274.68</v>
      </c>
      <c r="DD94" s="23">
        <v>10678.93</v>
      </c>
      <c r="DE94" s="23">
        <v>117</v>
      </c>
      <c r="DF94" s="23">
        <v>1249435</v>
      </c>
      <c r="DG94" s="23">
        <v>508</v>
      </c>
      <c r="DH94" s="23">
        <v>0</v>
      </c>
      <c r="DI94" s="23">
        <v>0</v>
      </c>
      <c r="DJ94" s="23">
        <v>0</v>
      </c>
      <c r="DK94" s="23">
        <v>0</v>
      </c>
      <c r="DL94" s="23">
        <v>0</v>
      </c>
      <c r="DM94" s="23">
        <v>0</v>
      </c>
      <c r="DN94" s="23">
        <v>0</v>
      </c>
      <c r="DO94" s="23">
        <v>0</v>
      </c>
      <c r="DP94" s="23">
        <v>1249943</v>
      </c>
      <c r="DQ94" s="23">
        <v>685386</v>
      </c>
      <c r="DR94" s="23">
        <v>564557</v>
      </c>
      <c r="DS94" s="23">
        <v>564557</v>
      </c>
      <c r="DT94" s="23">
        <v>0</v>
      </c>
      <c r="DU94" s="23">
        <v>793</v>
      </c>
      <c r="DV94" s="23">
        <v>93559672</v>
      </c>
      <c r="DW94" s="23">
        <v>0</v>
      </c>
      <c r="DX94" s="23">
        <v>0</v>
      </c>
      <c r="DY94" s="23">
        <v>0</v>
      </c>
      <c r="DZ94" s="23">
        <v>1249943</v>
      </c>
      <c r="EA94" s="23">
        <v>117</v>
      </c>
      <c r="EB94" s="23">
        <v>10683.27</v>
      </c>
      <c r="EC94" s="23">
        <v>200</v>
      </c>
      <c r="ED94" s="23">
        <v>10883.27</v>
      </c>
      <c r="EE94" s="23">
        <v>123</v>
      </c>
      <c r="EF94" s="23">
        <v>1338642</v>
      </c>
      <c r="EG94" s="23">
        <v>0</v>
      </c>
      <c r="EH94" s="23">
        <v>0</v>
      </c>
      <c r="EI94" s="23">
        <v>0</v>
      </c>
      <c r="EJ94" s="23">
        <v>0</v>
      </c>
      <c r="EK94" s="23">
        <v>0</v>
      </c>
      <c r="EL94" s="23">
        <v>0</v>
      </c>
      <c r="EM94" s="23">
        <v>0</v>
      </c>
      <c r="EN94" s="23">
        <v>0</v>
      </c>
      <c r="EO94" s="23">
        <v>0</v>
      </c>
      <c r="EP94" s="23">
        <v>1338642</v>
      </c>
      <c r="EQ94" s="23">
        <v>610935</v>
      </c>
      <c r="ER94" s="23">
        <v>727707</v>
      </c>
      <c r="ES94" s="23">
        <v>705942</v>
      </c>
      <c r="ET94" s="23">
        <v>0</v>
      </c>
      <c r="EU94" s="23">
        <v>948</v>
      </c>
      <c r="EV94" s="23">
        <v>89767532</v>
      </c>
      <c r="EW94" s="23">
        <v>21765</v>
      </c>
      <c r="EX94" s="23">
        <v>0</v>
      </c>
      <c r="EY94" s="23">
        <v>0</v>
      </c>
      <c r="EZ94" s="23">
        <v>1316877</v>
      </c>
      <c r="FA94" s="23">
        <v>123</v>
      </c>
      <c r="FB94" s="23">
        <v>10706.32</v>
      </c>
      <c r="FC94" s="23">
        <v>200</v>
      </c>
      <c r="FD94" s="23">
        <v>10906.32</v>
      </c>
      <c r="FE94" s="23">
        <v>123</v>
      </c>
      <c r="FF94" s="23">
        <v>1341477</v>
      </c>
      <c r="FG94" s="23">
        <v>21765</v>
      </c>
      <c r="FH94" s="23">
        <v>0</v>
      </c>
      <c r="FI94" s="23">
        <v>0</v>
      </c>
      <c r="FJ94" s="23">
        <v>0</v>
      </c>
      <c r="FK94" s="23">
        <v>0</v>
      </c>
      <c r="FL94" s="23">
        <v>0</v>
      </c>
      <c r="FM94" s="23">
        <v>0</v>
      </c>
      <c r="FN94" s="23">
        <v>0</v>
      </c>
      <c r="FO94" s="23">
        <v>0</v>
      </c>
      <c r="FP94" s="23">
        <v>1363242</v>
      </c>
      <c r="FQ94" s="23">
        <v>803755</v>
      </c>
      <c r="FR94" s="23">
        <v>559487</v>
      </c>
      <c r="FS94" s="23">
        <v>559489</v>
      </c>
      <c r="FT94" s="23">
        <v>0</v>
      </c>
      <c r="FU94" s="23">
        <v>272</v>
      </c>
      <c r="FV94" s="23">
        <v>84819965</v>
      </c>
      <c r="FW94" s="23">
        <v>0</v>
      </c>
      <c r="FX94" s="23">
        <v>2</v>
      </c>
      <c r="FY94" s="23">
        <v>0</v>
      </c>
    </row>
    <row r="95" spans="1:181" x14ac:dyDescent="0.3">
      <c r="A95" s="23">
        <v>1491</v>
      </c>
      <c r="B95" s="23" t="s">
        <v>120</v>
      </c>
      <c r="C95" s="23">
        <v>4608901</v>
      </c>
      <c r="D95" s="23">
        <v>553</v>
      </c>
      <c r="E95" s="23">
        <v>8334.36</v>
      </c>
      <c r="F95" s="23">
        <v>241.01</v>
      </c>
      <c r="G95" s="23">
        <v>8575.3700000000008</v>
      </c>
      <c r="H95" s="23">
        <v>547</v>
      </c>
      <c r="I95" s="23">
        <v>4690727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42877</v>
      </c>
      <c r="R95" s="23">
        <v>0</v>
      </c>
      <c r="S95" s="23">
        <v>4733604</v>
      </c>
      <c r="T95" s="23">
        <v>185011</v>
      </c>
      <c r="U95" s="23">
        <v>4548593</v>
      </c>
      <c r="V95" s="23">
        <v>4539842</v>
      </c>
      <c r="W95" s="23">
        <v>476758</v>
      </c>
      <c r="X95" s="23">
        <v>640</v>
      </c>
      <c r="Y95" s="23">
        <v>956279704</v>
      </c>
      <c r="Z95" s="23">
        <v>8751</v>
      </c>
      <c r="AA95" s="23">
        <v>0</v>
      </c>
      <c r="AB95" s="23">
        <v>4690727</v>
      </c>
      <c r="AC95" s="23">
        <v>547</v>
      </c>
      <c r="AD95" s="23">
        <v>8575.3700000000008</v>
      </c>
      <c r="AE95" s="23">
        <v>248.48</v>
      </c>
      <c r="AF95" s="23">
        <v>8823.85</v>
      </c>
      <c r="AG95" s="23">
        <v>537</v>
      </c>
      <c r="AH95" s="23">
        <v>4738407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70591</v>
      </c>
      <c r="AQ95" s="23">
        <v>0</v>
      </c>
      <c r="AR95" s="23">
        <v>4808998</v>
      </c>
      <c r="AS95" s="23">
        <v>157142</v>
      </c>
      <c r="AT95" s="23">
        <v>4651856</v>
      </c>
      <c r="AU95" s="23">
        <v>4642919</v>
      </c>
      <c r="AV95" s="23">
        <v>436562</v>
      </c>
      <c r="AW95" s="23">
        <v>669</v>
      </c>
      <c r="AX95" s="23">
        <v>1082327009</v>
      </c>
      <c r="AY95" s="23">
        <v>8937</v>
      </c>
      <c r="AZ95" s="23">
        <v>0</v>
      </c>
      <c r="BA95" s="23">
        <v>4738407</v>
      </c>
      <c r="BB95" s="23">
        <v>537</v>
      </c>
      <c r="BC95" s="23">
        <v>8823.85</v>
      </c>
      <c r="BD95" s="23">
        <v>256.93</v>
      </c>
      <c r="BE95" s="23">
        <v>9080.7800000000007</v>
      </c>
      <c r="BF95" s="23">
        <v>527</v>
      </c>
      <c r="BG95" s="23">
        <v>4785571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72646</v>
      </c>
      <c r="BP95" s="23">
        <v>0</v>
      </c>
      <c r="BQ95" s="23">
        <v>4858217</v>
      </c>
      <c r="BR95" s="23">
        <v>133469</v>
      </c>
      <c r="BS95" s="23">
        <v>4724748</v>
      </c>
      <c r="BT95" s="23">
        <v>4724646</v>
      </c>
      <c r="BU95" s="23">
        <v>457909</v>
      </c>
      <c r="BV95" s="23">
        <v>1460</v>
      </c>
      <c r="BW95" s="23">
        <v>1202274778</v>
      </c>
      <c r="BX95" s="23">
        <v>102</v>
      </c>
      <c r="BY95" s="23">
        <v>0</v>
      </c>
      <c r="BZ95" s="23">
        <v>4785571</v>
      </c>
      <c r="CA95" s="23">
        <v>527</v>
      </c>
      <c r="CB95" s="23">
        <v>9080.7800000000007</v>
      </c>
      <c r="CC95" s="23">
        <v>264.12</v>
      </c>
      <c r="CD95" s="23">
        <v>9344.9000000000015</v>
      </c>
      <c r="CE95" s="23">
        <v>515</v>
      </c>
      <c r="CF95" s="23">
        <v>4812624</v>
      </c>
      <c r="CG95" s="23">
        <v>0</v>
      </c>
      <c r="CH95" s="23">
        <v>0</v>
      </c>
      <c r="CI95" s="23">
        <v>0</v>
      </c>
      <c r="CJ95" s="23">
        <v>0</v>
      </c>
      <c r="CK95" s="23">
        <v>0</v>
      </c>
      <c r="CL95" s="23">
        <v>0</v>
      </c>
      <c r="CM95" s="23">
        <v>0</v>
      </c>
      <c r="CN95" s="23">
        <v>112139</v>
      </c>
      <c r="CO95" s="23">
        <v>0</v>
      </c>
      <c r="CP95" s="23">
        <v>4924763</v>
      </c>
      <c r="CQ95" s="23">
        <v>113336</v>
      </c>
      <c r="CR95" s="23">
        <v>4811427</v>
      </c>
      <c r="CS95" s="23">
        <v>4811427</v>
      </c>
      <c r="CT95" s="23">
        <v>456784</v>
      </c>
      <c r="CU95" s="23">
        <v>1494</v>
      </c>
      <c r="CV95" s="23">
        <v>1254748771</v>
      </c>
      <c r="CW95" s="23">
        <v>0</v>
      </c>
      <c r="CX95" s="23">
        <v>0</v>
      </c>
      <c r="CY95" s="23">
        <v>0</v>
      </c>
      <c r="CZ95" s="23">
        <v>4812624</v>
      </c>
      <c r="DA95" s="23">
        <v>515</v>
      </c>
      <c r="DB95" s="23">
        <v>9344.9</v>
      </c>
      <c r="DC95" s="23">
        <v>274.68</v>
      </c>
      <c r="DD95" s="23">
        <v>9619.58</v>
      </c>
      <c r="DE95" s="23">
        <v>496</v>
      </c>
      <c r="DF95" s="23">
        <v>4771312</v>
      </c>
      <c r="DG95" s="23">
        <v>0</v>
      </c>
      <c r="DH95" s="23">
        <v>0</v>
      </c>
      <c r="DI95" s="23">
        <v>0</v>
      </c>
      <c r="DJ95" s="23">
        <v>0</v>
      </c>
      <c r="DK95" s="23">
        <v>0</v>
      </c>
      <c r="DL95" s="23">
        <v>0</v>
      </c>
      <c r="DM95" s="23">
        <v>0</v>
      </c>
      <c r="DN95" s="23">
        <v>182772</v>
      </c>
      <c r="DO95" s="23">
        <v>0</v>
      </c>
      <c r="DP95" s="23">
        <v>4995396</v>
      </c>
      <c r="DQ95" s="23">
        <v>96370</v>
      </c>
      <c r="DR95" s="23">
        <v>4899026</v>
      </c>
      <c r="DS95" s="23">
        <v>4899026</v>
      </c>
      <c r="DT95" s="23">
        <v>460050</v>
      </c>
      <c r="DU95" s="23">
        <v>1231</v>
      </c>
      <c r="DV95" s="23">
        <v>1312144988</v>
      </c>
      <c r="DW95" s="23">
        <v>0</v>
      </c>
      <c r="DX95" s="23">
        <v>0</v>
      </c>
      <c r="DY95" s="23">
        <v>41312</v>
      </c>
      <c r="DZ95" s="23">
        <v>4771312</v>
      </c>
      <c r="EA95" s="23">
        <v>496</v>
      </c>
      <c r="EB95" s="23">
        <v>9619.58</v>
      </c>
      <c r="EC95" s="23">
        <v>200</v>
      </c>
      <c r="ED95" s="23">
        <v>9819.58</v>
      </c>
      <c r="EE95" s="23">
        <v>477</v>
      </c>
      <c r="EF95" s="23">
        <v>4683940</v>
      </c>
      <c r="EG95" s="23">
        <v>0</v>
      </c>
      <c r="EH95" s="23">
        <v>0</v>
      </c>
      <c r="EI95" s="23">
        <v>0</v>
      </c>
      <c r="EJ95" s="23">
        <v>0</v>
      </c>
      <c r="EK95" s="23">
        <v>0</v>
      </c>
      <c r="EL95" s="23">
        <v>0</v>
      </c>
      <c r="EM95" s="23">
        <v>0</v>
      </c>
      <c r="EN95" s="23">
        <v>186572</v>
      </c>
      <c r="EO95" s="23">
        <v>0</v>
      </c>
      <c r="EP95" s="23">
        <v>4957884</v>
      </c>
      <c r="EQ95" s="23">
        <v>81774</v>
      </c>
      <c r="ER95" s="23">
        <v>4876110</v>
      </c>
      <c r="ES95" s="23">
        <v>4885930</v>
      </c>
      <c r="ET95" s="23">
        <v>462460</v>
      </c>
      <c r="EU95" s="23">
        <v>1798</v>
      </c>
      <c r="EV95" s="23">
        <v>1331583955</v>
      </c>
      <c r="EW95" s="23">
        <v>0</v>
      </c>
      <c r="EX95" s="23">
        <v>9820</v>
      </c>
      <c r="EY95" s="23">
        <v>87372</v>
      </c>
      <c r="EZ95" s="23">
        <v>4683940</v>
      </c>
      <c r="FA95" s="23">
        <v>477</v>
      </c>
      <c r="FB95" s="23">
        <v>9819.58</v>
      </c>
      <c r="FC95" s="23">
        <v>200</v>
      </c>
      <c r="FD95" s="23">
        <v>10019.58</v>
      </c>
      <c r="FE95" s="23">
        <v>453</v>
      </c>
      <c r="FF95" s="23">
        <v>4538870</v>
      </c>
      <c r="FG95" s="23">
        <v>0</v>
      </c>
      <c r="FH95" s="23">
        <v>0</v>
      </c>
      <c r="FI95" s="23">
        <v>0</v>
      </c>
      <c r="FJ95" s="23">
        <v>0</v>
      </c>
      <c r="FK95" s="23">
        <v>0</v>
      </c>
      <c r="FL95" s="23">
        <v>0</v>
      </c>
      <c r="FM95" s="23">
        <v>0</v>
      </c>
      <c r="FN95" s="23">
        <v>240470</v>
      </c>
      <c r="FO95" s="23">
        <v>0</v>
      </c>
      <c r="FP95" s="23">
        <v>4924410</v>
      </c>
      <c r="FQ95" s="23">
        <v>61109</v>
      </c>
      <c r="FR95" s="23">
        <v>4863301</v>
      </c>
      <c r="FS95" s="23">
        <v>4863301</v>
      </c>
      <c r="FT95" s="23">
        <v>451435</v>
      </c>
      <c r="FU95" s="23">
        <v>1228</v>
      </c>
      <c r="FV95" s="23">
        <v>1300796814</v>
      </c>
      <c r="FW95" s="23">
        <v>0</v>
      </c>
      <c r="FX95" s="23">
        <v>0</v>
      </c>
      <c r="FY95" s="23">
        <v>145070</v>
      </c>
    </row>
    <row r="96" spans="1:181" x14ac:dyDescent="0.3">
      <c r="A96" s="23">
        <v>1499</v>
      </c>
      <c r="B96" s="23" t="s">
        <v>121</v>
      </c>
      <c r="C96" s="23">
        <v>9463699</v>
      </c>
      <c r="D96" s="23">
        <v>1160</v>
      </c>
      <c r="E96" s="23">
        <v>8158.36</v>
      </c>
      <c r="F96" s="23">
        <v>241.01</v>
      </c>
      <c r="G96" s="23">
        <v>8399.369999999999</v>
      </c>
      <c r="H96" s="23">
        <v>1144</v>
      </c>
      <c r="I96" s="23">
        <v>9608879</v>
      </c>
      <c r="J96" s="23">
        <v>0</v>
      </c>
      <c r="K96" s="23">
        <v>107517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100792</v>
      </c>
      <c r="R96" s="23">
        <v>0</v>
      </c>
      <c r="S96" s="23">
        <v>9817188</v>
      </c>
      <c r="T96" s="23">
        <v>6802907</v>
      </c>
      <c r="U96" s="23">
        <v>3014281</v>
      </c>
      <c r="V96" s="23">
        <v>3014281</v>
      </c>
      <c r="W96" s="23">
        <v>824890</v>
      </c>
      <c r="X96" s="23">
        <v>10002</v>
      </c>
      <c r="Y96" s="23">
        <v>385403021</v>
      </c>
      <c r="Z96" s="23">
        <v>0</v>
      </c>
      <c r="AA96" s="23">
        <v>0</v>
      </c>
      <c r="AB96" s="23">
        <v>9716396</v>
      </c>
      <c r="AC96" s="23">
        <v>1144</v>
      </c>
      <c r="AD96" s="23">
        <v>8493.35</v>
      </c>
      <c r="AE96" s="23">
        <v>248.48</v>
      </c>
      <c r="AF96" s="23">
        <v>8741.83</v>
      </c>
      <c r="AG96" s="23">
        <v>1137</v>
      </c>
      <c r="AH96" s="23">
        <v>9939461</v>
      </c>
      <c r="AI96" s="23">
        <v>0</v>
      </c>
      <c r="AJ96" s="23">
        <v>51339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43709</v>
      </c>
      <c r="AQ96" s="23">
        <v>0</v>
      </c>
      <c r="AR96" s="23">
        <v>10034509</v>
      </c>
      <c r="AS96" s="23">
        <v>7316449</v>
      </c>
      <c r="AT96" s="23">
        <v>2718060</v>
      </c>
      <c r="AU96" s="23">
        <v>2718060</v>
      </c>
      <c r="AV96" s="23">
        <v>800063</v>
      </c>
      <c r="AW96" s="23">
        <v>6065</v>
      </c>
      <c r="AX96" s="23">
        <v>407435346</v>
      </c>
      <c r="AY96" s="23">
        <v>0</v>
      </c>
      <c r="AZ96" s="23">
        <v>0</v>
      </c>
      <c r="BA96" s="23">
        <v>9990800</v>
      </c>
      <c r="BB96" s="23">
        <v>1137</v>
      </c>
      <c r="BC96" s="23">
        <v>8786.98</v>
      </c>
      <c r="BD96" s="23">
        <v>256.93</v>
      </c>
      <c r="BE96" s="23">
        <v>9043.91</v>
      </c>
      <c r="BF96" s="23">
        <v>1122</v>
      </c>
      <c r="BG96" s="23">
        <v>10147267</v>
      </c>
      <c r="BH96" s="23">
        <v>0</v>
      </c>
      <c r="BI96" s="23">
        <v>74294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99483</v>
      </c>
      <c r="BP96" s="23">
        <v>0</v>
      </c>
      <c r="BQ96" s="23">
        <v>10321044</v>
      </c>
      <c r="BR96" s="23">
        <v>7181242</v>
      </c>
      <c r="BS96" s="23">
        <v>3139802</v>
      </c>
      <c r="BT96" s="23">
        <v>3139802</v>
      </c>
      <c r="BU96" s="23">
        <v>812107</v>
      </c>
      <c r="BV96" s="23">
        <v>6242</v>
      </c>
      <c r="BW96" s="23">
        <v>433355344</v>
      </c>
      <c r="BX96" s="23">
        <v>0</v>
      </c>
      <c r="BY96" s="23">
        <v>0</v>
      </c>
      <c r="BZ96" s="23">
        <v>10221561</v>
      </c>
      <c r="CA96" s="23">
        <v>1122</v>
      </c>
      <c r="CB96" s="23">
        <v>9110.1299999999992</v>
      </c>
      <c r="CC96" s="23">
        <v>264.12</v>
      </c>
      <c r="CD96" s="23">
        <v>9374.25</v>
      </c>
      <c r="CE96" s="23">
        <v>1095</v>
      </c>
      <c r="CF96" s="23">
        <v>10264804</v>
      </c>
      <c r="CG96" s="23">
        <v>0</v>
      </c>
      <c r="CH96" s="23">
        <v>67930</v>
      </c>
      <c r="CI96" s="23"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v>253105</v>
      </c>
      <c r="CO96" s="23">
        <v>0</v>
      </c>
      <c r="CP96" s="23">
        <v>10585839</v>
      </c>
      <c r="CQ96" s="23">
        <v>7171967</v>
      </c>
      <c r="CR96" s="23">
        <v>3413872</v>
      </c>
      <c r="CS96" s="23">
        <v>3413872</v>
      </c>
      <c r="CT96" s="23">
        <v>805000</v>
      </c>
      <c r="CU96" s="23">
        <v>6840</v>
      </c>
      <c r="CV96" s="23">
        <v>457905079</v>
      </c>
      <c r="CW96" s="23">
        <v>0</v>
      </c>
      <c r="CX96" s="23">
        <v>0</v>
      </c>
      <c r="CY96" s="23">
        <v>0</v>
      </c>
      <c r="CZ96" s="23">
        <v>10332734</v>
      </c>
      <c r="DA96" s="23">
        <v>1095</v>
      </c>
      <c r="DB96" s="23">
        <v>9436.2900000000009</v>
      </c>
      <c r="DC96" s="23">
        <v>274.68</v>
      </c>
      <c r="DD96" s="23">
        <v>9710.9700000000012</v>
      </c>
      <c r="DE96" s="23">
        <v>1070</v>
      </c>
      <c r="DF96" s="23">
        <v>10390738</v>
      </c>
      <c r="DG96" s="23">
        <v>0</v>
      </c>
      <c r="DH96" s="23">
        <v>65228</v>
      </c>
      <c r="DI96" s="23">
        <v>0</v>
      </c>
      <c r="DJ96" s="23">
        <v>0</v>
      </c>
      <c r="DK96" s="23">
        <v>0</v>
      </c>
      <c r="DL96" s="23">
        <v>0</v>
      </c>
      <c r="DM96" s="23">
        <v>0</v>
      </c>
      <c r="DN96" s="23">
        <v>242774</v>
      </c>
      <c r="DO96" s="23">
        <v>0</v>
      </c>
      <c r="DP96" s="23">
        <v>10698740</v>
      </c>
      <c r="DQ96" s="23">
        <v>7075305</v>
      </c>
      <c r="DR96" s="23">
        <v>3623435</v>
      </c>
      <c r="DS96" s="23">
        <v>3623435</v>
      </c>
      <c r="DT96" s="23">
        <v>811000</v>
      </c>
      <c r="DU96" s="23">
        <v>5522</v>
      </c>
      <c r="DV96" s="23">
        <v>476777948</v>
      </c>
      <c r="DW96" s="23">
        <v>0</v>
      </c>
      <c r="DX96" s="23">
        <v>0</v>
      </c>
      <c r="DY96" s="23">
        <v>0</v>
      </c>
      <c r="DZ96" s="23">
        <v>10455966</v>
      </c>
      <c r="EA96" s="23">
        <v>1070</v>
      </c>
      <c r="EB96" s="23">
        <v>9771.93</v>
      </c>
      <c r="EC96" s="23">
        <v>200</v>
      </c>
      <c r="ED96" s="23">
        <v>9971.93</v>
      </c>
      <c r="EE96" s="23">
        <v>1044</v>
      </c>
      <c r="EF96" s="23">
        <v>10410695</v>
      </c>
      <c r="EG96" s="23">
        <v>0</v>
      </c>
      <c r="EH96" s="23">
        <v>0</v>
      </c>
      <c r="EI96" s="23">
        <v>0</v>
      </c>
      <c r="EJ96" s="23">
        <v>0</v>
      </c>
      <c r="EK96" s="23">
        <v>0</v>
      </c>
      <c r="EL96" s="23">
        <v>0</v>
      </c>
      <c r="EM96" s="23">
        <v>0</v>
      </c>
      <c r="EN96" s="23">
        <v>259270</v>
      </c>
      <c r="EO96" s="23">
        <v>0</v>
      </c>
      <c r="EP96" s="23">
        <v>10715236</v>
      </c>
      <c r="EQ96" s="23">
        <v>6535427</v>
      </c>
      <c r="ER96" s="23">
        <v>4179809</v>
      </c>
      <c r="ES96" s="23">
        <v>4179809</v>
      </c>
      <c r="ET96" s="23">
        <v>780000</v>
      </c>
      <c r="EU96" s="23">
        <v>7655</v>
      </c>
      <c r="EV96" s="23">
        <v>485338027</v>
      </c>
      <c r="EW96" s="23">
        <v>0</v>
      </c>
      <c r="EX96" s="23">
        <v>0</v>
      </c>
      <c r="EY96" s="23">
        <v>45271</v>
      </c>
      <c r="EZ96" s="23">
        <v>10410695</v>
      </c>
      <c r="FA96" s="23">
        <v>1044</v>
      </c>
      <c r="FB96" s="23">
        <v>9971.93</v>
      </c>
      <c r="FC96" s="23">
        <v>200</v>
      </c>
      <c r="FD96" s="23">
        <v>10171.93</v>
      </c>
      <c r="FE96" s="23">
        <v>1012</v>
      </c>
      <c r="FF96" s="23">
        <v>10293993</v>
      </c>
      <c r="FG96" s="23">
        <v>0</v>
      </c>
      <c r="FH96" s="23">
        <v>15804</v>
      </c>
      <c r="FI96" s="23">
        <v>0</v>
      </c>
      <c r="FJ96" s="23">
        <v>0</v>
      </c>
      <c r="FK96" s="23">
        <v>0</v>
      </c>
      <c r="FL96" s="23">
        <v>0</v>
      </c>
      <c r="FM96" s="23">
        <v>0</v>
      </c>
      <c r="FN96" s="23">
        <v>325502</v>
      </c>
      <c r="FO96" s="23">
        <v>0</v>
      </c>
      <c r="FP96" s="23">
        <v>10752001</v>
      </c>
      <c r="FQ96" s="23">
        <v>6210561</v>
      </c>
      <c r="FR96" s="23">
        <v>4541440</v>
      </c>
      <c r="FS96" s="23">
        <v>4178675</v>
      </c>
      <c r="FT96" s="23">
        <v>793000</v>
      </c>
      <c r="FU96" s="23">
        <v>6521</v>
      </c>
      <c r="FV96" s="23">
        <v>481715461</v>
      </c>
      <c r="FW96" s="23">
        <v>362765</v>
      </c>
      <c r="FX96" s="23">
        <v>0</v>
      </c>
      <c r="FY96" s="23">
        <v>116702</v>
      </c>
    </row>
    <row r="97" spans="1:181" x14ac:dyDescent="0.3">
      <c r="A97" s="23">
        <v>1540</v>
      </c>
      <c r="B97" s="23" t="s">
        <v>122</v>
      </c>
      <c r="C97" s="23">
        <v>12429347</v>
      </c>
      <c r="D97" s="23">
        <v>1692</v>
      </c>
      <c r="E97" s="23">
        <v>7345.95</v>
      </c>
      <c r="F97" s="23">
        <v>415.46</v>
      </c>
      <c r="G97" s="23">
        <v>7761.41</v>
      </c>
      <c r="H97" s="23">
        <v>1688</v>
      </c>
      <c r="I97" s="23">
        <v>13101260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345000</v>
      </c>
      <c r="Q97" s="23">
        <v>23284</v>
      </c>
      <c r="R97" s="23">
        <v>0</v>
      </c>
      <c r="S97" s="23">
        <v>13469544</v>
      </c>
      <c r="T97" s="23">
        <v>5551122</v>
      </c>
      <c r="U97" s="23">
        <v>7918422</v>
      </c>
      <c r="V97" s="23">
        <v>7918422</v>
      </c>
      <c r="W97" s="23">
        <v>1249120</v>
      </c>
      <c r="X97" s="23">
        <v>21422</v>
      </c>
      <c r="Y97" s="23">
        <v>1119760789</v>
      </c>
      <c r="Z97" s="23">
        <v>0</v>
      </c>
      <c r="AA97" s="23">
        <v>0</v>
      </c>
      <c r="AB97" s="23">
        <v>13101260</v>
      </c>
      <c r="AC97" s="23">
        <v>1688</v>
      </c>
      <c r="AD97" s="23">
        <v>7761.41</v>
      </c>
      <c r="AE97" s="23">
        <v>310.33</v>
      </c>
      <c r="AF97" s="23">
        <v>8071.74</v>
      </c>
      <c r="AG97" s="23">
        <v>1696</v>
      </c>
      <c r="AH97" s="23">
        <v>13689671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345000</v>
      </c>
      <c r="AP97" s="23">
        <v>0</v>
      </c>
      <c r="AQ97" s="23">
        <v>0</v>
      </c>
      <c r="AR97" s="23">
        <v>14034671</v>
      </c>
      <c r="AS97" s="23">
        <v>6078773</v>
      </c>
      <c r="AT97" s="23">
        <v>7955898</v>
      </c>
      <c r="AU97" s="23">
        <v>7931621</v>
      </c>
      <c r="AV97" s="23">
        <v>1280672</v>
      </c>
      <c r="AW97" s="23">
        <v>13076</v>
      </c>
      <c r="AX97" s="23">
        <v>1263907618</v>
      </c>
      <c r="AY97" s="23">
        <v>24277</v>
      </c>
      <c r="AZ97" s="23">
        <v>0</v>
      </c>
      <c r="BA97" s="23">
        <v>13689671</v>
      </c>
      <c r="BB97" s="23">
        <v>1696</v>
      </c>
      <c r="BC97" s="23">
        <v>8071.74</v>
      </c>
      <c r="BD97" s="23">
        <v>294.37</v>
      </c>
      <c r="BE97" s="23">
        <v>8366.11</v>
      </c>
      <c r="BF97" s="23">
        <v>1702</v>
      </c>
      <c r="BG97" s="23">
        <v>14239119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345000</v>
      </c>
      <c r="BO97" s="23">
        <v>0</v>
      </c>
      <c r="BP97" s="23">
        <v>0</v>
      </c>
      <c r="BQ97" s="23">
        <v>14584119</v>
      </c>
      <c r="BR97" s="23">
        <v>5740728</v>
      </c>
      <c r="BS97" s="23">
        <v>8843391</v>
      </c>
      <c r="BT97" s="23">
        <v>8843391</v>
      </c>
      <c r="BU97" s="23">
        <v>1180830</v>
      </c>
      <c r="BV97" s="23">
        <v>12231</v>
      </c>
      <c r="BW97" s="23">
        <v>1417060801</v>
      </c>
      <c r="BX97" s="23">
        <v>0</v>
      </c>
      <c r="BY97" s="23">
        <v>0</v>
      </c>
      <c r="BZ97" s="23">
        <v>14239119</v>
      </c>
      <c r="CA97" s="23">
        <v>1702</v>
      </c>
      <c r="CB97" s="23">
        <v>8366.11</v>
      </c>
      <c r="CC97" s="23">
        <v>292.88</v>
      </c>
      <c r="CD97" s="23">
        <v>8658.99</v>
      </c>
      <c r="CE97" s="23">
        <v>1700</v>
      </c>
      <c r="CF97" s="23">
        <v>14720283</v>
      </c>
      <c r="CG97" s="23">
        <v>0</v>
      </c>
      <c r="CH97" s="23">
        <v>106099</v>
      </c>
      <c r="CI97" s="23">
        <v>0</v>
      </c>
      <c r="CJ97" s="23">
        <v>0</v>
      </c>
      <c r="CK97" s="23">
        <v>0</v>
      </c>
      <c r="CL97" s="23">
        <v>0</v>
      </c>
      <c r="CM97" s="23">
        <v>345000</v>
      </c>
      <c r="CN97" s="23">
        <v>17318</v>
      </c>
      <c r="CO97" s="23">
        <v>0</v>
      </c>
      <c r="CP97" s="23">
        <v>15188700</v>
      </c>
      <c r="CQ97" s="23">
        <v>5063851</v>
      </c>
      <c r="CR97" s="23">
        <v>10124849</v>
      </c>
      <c r="CS97" s="23">
        <v>10124849</v>
      </c>
      <c r="CT97" s="23">
        <v>1108500</v>
      </c>
      <c r="CU97" s="23">
        <v>16132</v>
      </c>
      <c r="CV97" s="23">
        <v>1488750310</v>
      </c>
      <c r="CW97" s="23">
        <v>0</v>
      </c>
      <c r="CX97" s="23">
        <v>0</v>
      </c>
      <c r="CY97" s="23">
        <v>0</v>
      </c>
      <c r="CZ97" s="23">
        <v>14826382</v>
      </c>
      <c r="DA97" s="23">
        <v>1700</v>
      </c>
      <c r="DB97" s="23">
        <v>8721.4</v>
      </c>
      <c r="DC97" s="23">
        <v>274.68</v>
      </c>
      <c r="DD97" s="23">
        <v>8996.08</v>
      </c>
      <c r="DE97" s="23">
        <v>1719</v>
      </c>
      <c r="DF97" s="23">
        <v>15464262</v>
      </c>
      <c r="DG97" s="23">
        <v>0</v>
      </c>
      <c r="DH97" s="23">
        <v>253357</v>
      </c>
      <c r="DI97" s="23">
        <v>0</v>
      </c>
      <c r="DJ97" s="23">
        <v>0</v>
      </c>
      <c r="DK97" s="23">
        <v>0</v>
      </c>
      <c r="DL97" s="23">
        <v>0</v>
      </c>
      <c r="DM97" s="23">
        <v>345000</v>
      </c>
      <c r="DN97" s="23">
        <v>0</v>
      </c>
      <c r="DO97" s="23">
        <v>0</v>
      </c>
      <c r="DP97" s="23">
        <v>16062619</v>
      </c>
      <c r="DQ97" s="23">
        <v>4785305</v>
      </c>
      <c r="DR97" s="23">
        <v>11277314</v>
      </c>
      <c r="DS97" s="23">
        <v>11277314</v>
      </c>
      <c r="DT97" s="23">
        <v>1150500</v>
      </c>
      <c r="DU97" s="23">
        <v>12581</v>
      </c>
      <c r="DV97" s="23">
        <v>1620131223</v>
      </c>
      <c r="DW97" s="23">
        <v>0</v>
      </c>
      <c r="DX97" s="23">
        <v>0</v>
      </c>
      <c r="DY97" s="23">
        <v>0</v>
      </c>
      <c r="DZ97" s="23">
        <v>15717619</v>
      </c>
      <c r="EA97" s="23">
        <v>1719</v>
      </c>
      <c r="EB97" s="23">
        <v>9143.4699999999993</v>
      </c>
      <c r="EC97" s="23">
        <v>200</v>
      </c>
      <c r="ED97" s="23">
        <v>9343.4699999999993</v>
      </c>
      <c r="EE97" s="23">
        <v>1732</v>
      </c>
      <c r="EF97" s="23">
        <v>16182890</v>
      </c>
      <c r="EG97" s="23">
        <v>0</v>
      </c>
      <c r="EH97" s="23">
        <v>300028</v>
      </c>
      <c r="EI97" s="23">
        <v>0</v>
      </c>
      <c r="EJ97" s="23">
        <v>0</v>
      </c>
      <c r="EK97" s="23">
        <v>0</v>
      </c>
      <c r="EL97" s="23">
        <v>0</v>
      </c>
      <c r="EM97" s="23">
        <v>345000</v>
      </c>
      <c r="EN97" s="23">
        <v>0</v>
      </c>
      <c r="EO97" s="23">
        <v>0</v>
      </c>
      <c r="EP97" s="23">
        <v>16827918</v>
      </c>
      <c r="EQ97" s="23">
        <v>4443317</v>
      </c>
      <c r="ER97" s="23">
        <v>12384601</v>
      </c>
      <c r="ES97" s="23">
        <v>12365914</v>
      </c>
      <c r="ET97" s="23">
        <v>1188597</v>
      </c>
      <c r="EU97" s="23">
        <v>19230</v>
      </c>
      <c r="EV97" s="23">
        <v>1530218778</v>
      </c>
      <c r="EW97" s="23">
        <v>18687</v>
      </c>
      <c r="EX97" s="23">
        <v>0</v>
      </c>
      <c r="EY97" s="23">
        <v>0</v>
      </c>
      <c r="EZ97" s="23">
        <v>16482918</v>
      </c>
      <c r="FA97" s="23">
        <v>1732</v>
      </c>
      <c r="FB97" s="23">
        <v>9516.7000000000007</v>
      </c>
      <c r="FC97" s="23">
        <v>200</v>
      </c>
      <c r="FD97" s="23">
        <v>9716.7000000000007</v>
      </c>
      <c r="FE97" s="23">
        <v>1749</v>
      </c>
      <c r="FF97" s="23">
        <v>16994508</v>
      </c>
      <c r="FG97" s="23">
        <v>0</v>
      </c>
      <c r="FH97" s="23">
        <v>0</v>
      </c>
      <c r="FI97" s="23">
        <v>0</v>
      </c>
      <c r="FJ97" s="23">
        <v>0</v>
      </c>
      <c r="FK97" s="23">
        <v>0</v>
      </c>
      <c r="FL97" s="23">
        <v>0</v>
      </c>
      <c r="FM97" s="23">
        <v>345000</v>
      </c>
      <c r="FN97" s="23">
        <v>0</v>
      </c>
      <c r="FO97" s="23">
        <v>0</v>
      </c>
      <c r="FP97" s="23">
        <v>17339508</v>
      </c>
      <c r="FQ97" s="23">
        <v>4565684</v>
      </c>
      <c r="FR97" s="23">
        <v>12773824</v>
      </c>
      <c r="FS97" s="23">
        <v>12773824</v>
      </c>
      <c r="FT97" s="23">
        <v>1183926</v>
      </c>
      <c r="FU97" s="23">
        <v>5951</v>
      </c>
      <c r="FV97" s="23">
        <v>1523536654</v>
      </c>
      <c r="FW97" s="23">
        <v>0</v>
      </c>
      <c r="FX97" s="23">
        <v>0</v>
      </c>
      <c r="FY97" s="23">
        <v>0</v>
      </c>
    </row>
    <row r="98" spans="1:181" x14ac:dyDescent="0.3">
      <c r="A98" s="23">
        <v>1554</v>
      </c>
      <c r="B98" s="23" t="s">
        <v>123</v>
      </c>
      <c r="C98" s="23">
        <v>89832269</v>
      </c>
      <c r="D98" s="23">
        <v>10849</v>
      </c>
      <c r="E98" s="23">
        <v>8280.23</v>
      </c>
      <c r="F98" s="23">
        <v>241.01</v>
      </c>
      <c r="G98" s="23">
        <v>8521.24</v>
      </c>
      <c r="H98" s="23">
        <v>10690</v>
      </c>
      <c r="I98" s="23">
        <v>91092056</v>
      </c>
      <c r="J98" s="23">
        <v>0</v>
      </c>
      <c r="K98" s="23">
        <v>734922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1014028</v>
      </c>
      <c r="R98" s="23">
        <v>0</v>
      </c>
      <c r="S98" s="23">
        <v>92841006</v>
      </c>
      <c r="T98" s="23">
        <v>51766810</v>
      </c>
      <c r="U98" s="23">
        <v>41074196</v>
      </c>
      <c r="V98" s="23">
        <v>41082717</v>
      </c>
      <c r="W98" s="23">
        <v>13411554</v>
      </c>
      <c r="X98" s="23">
        <v>434728</v>
      </c>
      <c r="Y98" s="23">
        <v>4652802910</v>
      </c>
      <c r="Z98" s="23">
        <v>0</v>
      </c>
      <c r="AA98" s="23">
        <v>8521</v>
      </c>
      <c r="AB98" s="23">
        <v>91826978</v>
      </c>
      <c r="AC98" s="23">
        <v>10690</v>
      </c>
      <c r="AD98" s="23">
        <v>8589.99</v>
      </c>
      <c r="AE98" s="23">
        <v>248.48</v>
      </c>
      <c r="AF98" s="23">
        <v>8838.4699999999993</v>
      </c>
      <c r="AG98" s="23">
        <v>10636</v>
      </c>
      <c r="AH98" s="23">
        <v>94005967</v>
      </c>
      <c r="AI98" s="23">
        <v>0</v>
      </c>
      <c r="AJ98" s="23">
        <v>394733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362377</v>
      </c>
      <c r="AQ98" s="23">
        <v>0</v>
      </c>
      <c r="AR98" s="23">
        <v>94763077</v>
      </c>
      <c r="AS98" s="23">
        <v>54092540</v>
      </c>
      <c r="AT98" s="23">
        <v>40670537</v>
      </c>
      <c r="AU98" s="23">
        <v>40661698</v>
      </c>
      <c r="AV98" s="23">
        <v>8404916</v>
      </c>
      <c r="AW98" s="23">
        <v>350205</v>
      </c>
      <c r="AX98" s="23">
        <v>4922608322</v>
      </c>
      <c r="AY98" s="23">
        <v>8839</v>
      </c>
      <c r="AZ98" s="23">
        <v>0</v>
      </c>
      <c r="BA98" s="23">
        <v>94400700</v>
      </c>
      <c r="BB98" s="23">
        <v>10636</v>
      </c>
      <c r="BC98" s="23">
        <v>8875.58</v>
      </c>
      <c r="BD98" s="23">
        <v>256.93</v>
      </c>
      <c r="BE98" s="23">
        <v>9132.51</v>
      </c>
      <c r="BF98" s="23">
        <v>10610</v>
      </c>
      <c r="BG98" s="23">
        <v>96895931</v>
      </c>
      <c r="BH98" s="23">
        <v>0</v>
      </c>
      <c r="BI98" s="23">
        <v>632806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182650</v>
      </c>
      <c r="BP98" s="23">
        <v>0</v>
      </c>
      <c r="BQ98" s="23">
        <v>97711387</v>
      </c>
      <c r="BR98" s="23">
        <v>57983829</v>
      </c>
      <c r="BS98" s="23">
        <v>39727558</v>
      </c>
      <c r="BT98" s="23">
        <v>39736691</v>
      </c>
      <c r="BU98" s="23">
        <v>8552370</v>
      </c>
      <c r="BV98" s="23">
        <v>348270</v>
      </c>
      <c r="BW98" s="23">
        <v>5188404073</v>
      </c>
      <c r="BX98" s="23">
        <v>0</v>
      </c>
      <c r="BY98" s="23">
        <v>9133</v>
      </c>
      <c r="BZ98" s="23">
        <v>97528737</v>
      </c>
      <c r="CA98" s="23">
        <v>10610</v>
      </c>
      <c r="CB98" s="23">
        <v>9192.15</v>
      </c>
      <c r="CC98" s="23">
        <v>264.12</v>
      </c>
      <c r="CD98" s="23">
        <v>9456.27</v>
      </c>
      <c r="CE98" s="23">
        <v>10630</v>
      </c>
      <c r="CF98" s="23">
        <v>100520150</v>
      </c>
      <c r="CG98" s="23">
        <v>0</v>
      </c>
      <c r="CH98" s="23">
        <v>382217</v>
      </c>
      <c r="CI98" s="23">
        <v>0</v>
      </c>
      <c r="CJ98" s="23">
        <v>0</v>
      </c>
      <c r="CK98" s="23">
        <v>0</v>
      </c>
      <c r="CL98" s="23">
        <v>0</v>
      </c>
      <c r="CM98" s="23">
        <v>0</v>
      </c>
      <c r="CN98" s="23">
        <v>0</v>
      </c>
      <c r="CO98" s="23">
        <v>0</v>
      </c>
      <c r="CP98" s="23">
        <v>100902367</v>
      </c>
      <c r="CQ98" s="23">
        <v>59629072</v>
      </c>
      <c r="CR98" s="23">
        <v>41273295</v>
      </c>
      <c r="CS98" s="23">
        <v>41273295</v>
      </c>
      <c r="CT98" s="23">
        <v>8581851</v>
      </c>
      <c r="CU98" s="23">
        <v>384465</v>
      </c>
      <c r="CV98" s="23">
        <v>5406677128</v>
      </c>
      <c r="CW98" s="23">
        <v>0</v>
      </c>
      <c r="CX98" s="23">
        <v>0</v>
      </c>
      <c r="CY98" s="23">
        <v>0</v>
      </c>
      <c r="CZ98" s="23">
        <v>100902367</v>
      </c>
      <c r="DA98" s="23">
        <v>10630</v>
      </c>
      <c r="DB98" s="23">
        <v>9492.23</v>
      </c>
      <c r="DC98" s="23">
        <v>274.68</v>
      </c>
      <c r="DD98" s="23">
        <v>9766.91</v>
      </c>
      <c r="DE98" s="23">
        <v>10589</v>
      </c>
      <c r="DF98" s="23">
        <v>103421810</v>
      </c>
      <c r="DG98" s="23">
        <v>0</v>
      </c>
      <c r="DH98" s="23">
        <v>0</v>
      </c>
      <c r="DI98" s="23">
        <v>0</v>
      </c>
      <c r="DJ98" s="23">
        <v>0</v>
      </c>
      <c r="DK98" s="23">
        <v>0</v>
      </c>
      <c r="DL98" s="23">
        <v>0</v>
      </c>
      <c r="DM98" s="23">
        <v>0</v>
      </c>
      <c r="DN98" s="23">
        <v>400443</v>
      </c>
      <c r="DO98" s="23">
        <v>0</v>
      </c>
      <c r="DP98" s="23">
        <v>103822253</v>
      </c>
      <c r="DQ98" s="23">
        <v>60847404</v>
      </c>
      <c r="DR98" s="23">
        <v>42974849</v>
      </c>
      <c r="DS98" s="23">
        <v>42974849</v>
      </c>
      <c r="DT98" s="23">
        <v>7737061</v>
      </c>
      <c r="DU98" s="23">
        <v>429598</v>
      </c>
      <c r="DV98" s="23">
        <v>5600239238</v>
      </c>
      <c r="DW98" s="23">
        <v>0</v>
      </c>
      <c r="DX98" s="23">
        <v>0</v>
      </c>
      <c r="DY98" s="23">
        <v>0</v>
      </c>
      <c r="DZ98" s="23">
        <v>103421810</v>
      </c>
      <c r="EA98" s="23">
        <v>10589</v>
      </c>
      <c r="EB98" s="23">
        <v>9766.91</v>
      </c>
      <c r="EC98" s="23">
        <v>200</v>
      </c>
      <c r="ED98" s="23">
        <v>9966.91</v>
      </c>
      <c r="EE98" s="23">
        <v>10557</v>
      </c>
      <c r="EF98" s="23">
        <v>105220669</v>
      </c>
      <c r="EG98" s="23">
        <v>0</v>
      </c>
      <c r="EH98" s="23">
        <v>0</v>
      </c>
      <c r="EI98" s="23">
        <v>0</v>
      </c>
      <c r="EJ98" s="23">
        <v>0</v>
      </c>
      <c r="EK98" s="23">
        <v>0</v>
      </c>
      <c r="EL98" s="23">
        <v>0</v>
      </c>
      <c r="EM98" s="23">
        <v>0</v>
      </c>
      <c r="EN98" s="23">
        <v>318941</v>
      </c>
      <c r="EO98" s="23">
        <v>0</v>
      </c>
      <c r="EP98" s="23">
        <v>105539610</v>
      </c>
      <c r="EQ98" s="23">
        <v>58405065</v>
      </c>
      <c r="ER98" s="23">
        <v>47134545</v>
      </c>
      <c r="ES98" s="23">
        <v>47134545</v>
      </c>
      <c r="ET98" s="23">
        <v>7098708</v>
      </c>
      <c r="EU98" s="23">
        <v>442241</v>
      </c>
      <c r="EV98" s="23">
        <v>5634841245</v>
      </c>
      <c r="EW98" s="23">
        <v>0</v>
      </c>
      <c r="EX98" s="23">
        <v>0</v>
      </c>
      <c r="EY98" s="23">
        <v>0</v>
      </c>
      <c r="EZ98" s="23">
        <v>105220669</v>
      </c>
      <c r="FA98" s="23">
        <v>10557</v>
      </c>
      <c r="FB98" s="23">
        <v>9966.91</v>
      </c>
      <c r="FC98" s="23">
        <v>200</v>
      </c>
      <c r="FD98" s="23">
        <v>10166.91</v>
      </c>
      <c r="FE98" s="23">
        <v>10597</v>
      </c>
      <c r="FF98" s="23">
        <v>107738745</v>
      </c>
      <c r="FG98" s="23">
        <v>0</v>
      </c>
      <c r="FH98" s="23">
        <v>0</v>
      </c>
      <c r="FI98" s="23">
        <v>0</v>
      </c>
      <c r="FJ98" s="23">
        <v>0</v>
      </c>
      <c r="FK98" s="23">
        <v>0</v>
      </c>
      <c r="FL98" s="23">
        <v>0</v>
      </c>
      <c r="FM98" s="23">
        <v>0</v>
      </c>
      <c r="FN98" s="23">
        <v>0</v>
      </c>
      <c r="FO98" s="23">
        <v>0</v>
      </c>
      <c r="FP98" s="23">
        <v>107738745</v>
      </c>
      <c r="FQ98" s="23">
        <v>58241223</v>
      </c>
      <c r="FR98" s="23">
        <v>49497522</v>
      </c>
      <c r="FS98" s="23">
        <v>49467022</v>
      </c>
      <c r="FT98" s="23">
        <v>7063829</v>
      </c>
      <c r="FU98" s="23">
        <v>459103</v>
      </c>
      <c r="FV98" s="23">
        <v>5586883486</v>
      </c>
      <c r="FW98" s="23">
        <v>30500</v>
      </c>
      <c r="FX98" s="23">
        <v>0</v>
      </c>
      <c r="FY98" s="23">
        <v>0</v>
      </c>
    </row>
    <row r="99" spans="1:181" x14ac:dyDescent="0.3">
      <c r="A99" s="23">
        <v>1561</v>
      </c>
      <c r="B99" s="23" t="s">
        <v>124</v>
      </c>
      <c r="C99" s="23">
        <v>5052694</v>
      </c>
      <c r="D99" s="23">
        <v>653</v>
      </c>
      <c r="E99" s="23">
        <v>7737.66</v>
      </c>
      <c r="F99" s="23">
        <v>241.01</v>
      </c>
      <c r="G99" s="23">
        <v>7978.67</v>
      </c>
      <c r="H99" s="23">
        <v>638</v>
      </c>
      <c r="I99" s="23">
        <v>5090391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87765</v>
      </c>
      <c r="R99" s="23">
        <v>0</v>
      </c>
      <c r="S99" s="23">
        <v>5178156</v>
      </c>
      <c r="T99" s="23">
        <v>4057882</v>
      </c>
      <c r="U99" s="23">
        <v>1120274</v>
      </c>
      <c r="V99" s="23">
        <v>1120274</v>
      </c>
      <c r="W99" s="23">
        <v>200780</v>
      </c>
      <c r="X99" s="23">
        <v>838</v>
      </c>
      <c r="Y99" s="23">
        <v>158552994</v>
      </c>
      <c r="Z99" s="23">
        <v>0</v>
      </c>
      <c r="AA99" s="23">
        <v>0</v>
      </c>
      <c r="AB99" s="23">
        <v>5090391</v>
      </c>
      <c r="AC99" s="23">
        <v>638</v>
      </c>
      <c r="AD99" s="23">
        <v>7978.67</v>
      </c>
      <c r="AE99" s="23">
        <v>248.48</v>
      </c>
      <c r="AF99" s="23">
        <v>8227.15</v>
      </c>
      <c r="AG99" s="23">
        <v>634</v>
      </c>
      <c r="AH99" s="23">
        <v>5216013</v>
      </c>
      <c r="AI99" s="23">
        <v>0</v>
      </c>
      <c r="AJ99" s="23">
        <v>46178</v>
      </c>
      <c r="AK99" s="23">
        <v>0</v>
      </c>
      <c r="AL99" s="23">
        <v>0</v>
      </c>
      <c r="AM99" s="23">
        <v>200000</v>
      </c>
      <c r="AN99" s="23">
        <v>0</v>
      </c>
      <c r="AO99" s="23">
        <v>0</v>
      </c>
      <c r="AP99" s="23">
        <v>24681</v>
      </c>
      <c r="AQ99" s="23">
        <v>0</v>
      </c>
      <c r="AR99" s="23">
        <v>5486872</v>
      </c>
      <c r="AS99" s="23">
        <v>4209846</v>
      </c>
      <c r="AT99" s="23">
        <v>1277026</v>
      </c>
      <c r="AU99" s="23">
        <v>1277026</v>
      </c>
      <c r="AV99" s="23">
        <v>203318</v>
      </c>
      <c r="AW99" s="23">
        <v>759</v>
      </c>
      <c r="AX99" s="23">
        <v>167546767</v>
      </c>
      <c r="AY99" s="23">
        <v>0</v>
      </c>
      <c r="AZ99" s="23">
        <v>0</v>
      </c>
      <c r="BA99" s="23">
        <v>5462191</v>
      </c>
      <c r="BB99" s="23">
        <v>634</v>
      </c>
      <c r="BC99" s="23">
        <v>8615.44</v>
      </c>
      <c r="BD99" s="23">
        <v>256.93</v>
      </c>
      <c r="BE99" s="23">
        <v>8872.3700000000008</v>
      </c>
      <c r="BF99" s="23">
        <v>641</v>
      </c>
      <c r="BG99" s="23">
        <v>5687189</v>
      </c>
      <c r="BH99" s="23">
        <v>0</v>
      </c>
      <c r="BI99" s="23">
        <v>23293</v>
      </c>
      <c r="BJ99" s="23">
        <v>0</v>
      </c>
      <c r="BK99" s="23">
        <v>0</v>
      </c>
      <c r="BL99" s="23">
        <v>100000</v>
      </c>
      <c r="BM99" s="23">
        <v>0</v>
      </c>
      <c r="BN99" s="23">
        <v>0</v>
      </c>
      <c r="BO99" s="23">
        <v>0</v>
      </c>
      <c r="BP99" s="23">
        <v>0</v>
      </c>
      <c r="BQ99" s="23">
        <v>5810482</v>
      </c>
      <c r="BR99" s="23">
        <v>4514156</v>
      </c>
      <c r="BS99" s="23">
        <v>1296326</v>
      </c>
      <c r="BT99" s="23">
        <v>1314071</v>
      </c>
      <c r="BU99" s="23">
        <v>200415</v>
      </c>
      <c r="BV99" s="23">
        <v>952</v>
      </c>
      <c r="BW99" s="23">
        <v>185077708</v>
      </c>
      <c r="BX99" s="23">
        <v>0</v>
      </c>
      <c r="BY99" s="23">
        <v>17745</v>
      </c>
      <c r="BZ99" s="23">
        <v>5810482</v>
      </c>
      <c r="CA99" s="23">
        <v>641</v>
      </c>
      <c r="CB99" s="23">
        <v>9064.7099999999991</v>
      </c>
      <c r="CC99" s="23">
        <v>264.12</v>
      </c>
      <c r="CD99" s="23">
        <v>9328.83</v>
      </c>
      <c r="CE99" s="23">
        <v>654</v>
      </c>
      <c r="CF99" s="23">
        <v>6101055</v>
      </c>
      <c r="CG99" s="23">
        <v>0</v>
      </c>
      <c r="CH99" s="23">
        <v>65779</v>
      </c>
      <c r="CI99" s="23">
        <v>0</v>
      </c>
      <c r="CJ99" s="23">
        <v>0</v>
      </c>
      <c r="CK99" s="23">
        <v>0</v>
      </c>
      <c r="CL99" s="23">
        <v>0</v>
      </c>
      <c r="CM99" s="23">
        <v>0</v>
      </c>
      <c r="CN99" s="23">
        <v>0</v>
      </c>
      <c r="CO99" s="23">
        <v>0</v>
      </c>
      <c r="CP99" s="23">
        <v>6166834</v>
      </c>
      <c r="CQ99" s="23">
        <v>4746584</v>
      </c>
      <c r="CR99" s="23">
        <v>1420250</v>
      </c>
      <c r="CS99" s="23">
        <v>1420250</v>
      </c>
      <c r="CT99" s="23">
        <v>199269</v>
      </c>
      <c r="CU99" s="23">
        <v>1071</v>
      </c>
      <c r="CV99" s="23">
        <v>197876959</v>
      </c>
      <c r="CW99" s="23">
        <v>0</v>
      </c>
      <c r="CX99" s="23">
        <v>0</v>
      </c>
      <c r="CY99" s="23">
        <v>0</v>
      </c>
      <c r="CZ99" s="23">
        <v>6166834</v>
      </c>
      <c r="DA99" s="23">
        <v>654</v>
      </c>
      <c r="DB99" s="23">
        <v>9429.41</v>
      </c>
      <c r="DC99" s="23">
        <v>274.68</v>
      </c>
      <c r="DD99" s="23">
        <v>9704.09</v>
      </c>
      <c r="DE99" s="23">
        <v>663</v>
      </c>
      <c r="DF99" s="23">
        <v>6433812</v>
      </c>
      <c r="DG99" s="23">
        <v>0</v>
      </c>
      <c r="DH99" s="23">
        <v>16962</v>
      </c>
      <c r="DI99" s="23">
        <v>0</v>
      </c>
      <c r="DJ99" s="23">
        <v>0</v>
      </c>
      <c r="DK99" s="23">
        <v>0</v>
      </c>
      <c r="DL99" s="23">
        <v>0</v>
      </c>
      <c r="DM99" s="23">
        <v>0</v>
      </c>
      <c r="DN99" s="23">
        <v>0</v>
      </c>
      <c r="DO99" s="23">
        <v>0</v>
      </c>
      <c r="DP99" s="23">
        <v>6450774</v>
      </c>
      <c r="DQ99" s="23">
        <v>4987271</v>
      </c>
      <c r="DR99" s="23">
        <v>1463503</v>
      </c>
      <c r="DS99" s="23">
        <v>1463503</v>
      </c>
      <c r="DT99" s="23">
        <v>203189</v>
      </c>
      <c r="DU99" s="23">
        <v>2072</v>
      </c>
      <c r="DV99" s="23">
        <v>205087388</v>
      </c>
      <c r="DW99" s="23">
        <v>0</v>
      </c>
      <c r="DX99" s="23">
        <v>0</v>
      </c>
      <c r="DY99" s="23">
        <v>0</v>
      </c>
      <c r="DZ99" s="23">
        <v>6450774</v>
      </c>
      <c r="EA99" s="23">
        <v>663</v>
      </c>
      <c r="EB99" s="23">
        <v>9729.67</v>
      </c>
      <c r="EC99" s="23">
        <v>200</v>
      </c>
      <c r="ED99" s="23">
        <v>9929.67</v>
      </c>
      <c r="EE99" s="23">
        <v>666</v>
      </c>
      <c r="EF99" s="23">
        <v>6613160</v>
      </c>
      <c r="EG99" s="23">
        <v>0</v>
      </c>
      <c r="EH99" s="23">
        <v>34252</v>
      </c>
      <c r="EI99" s="23">
        <v>0</v>
      </c>
      <c r="EJ99" s="23">
        <v>0</v>
      </c>
      <c r="EK99" s="23">
        <v>0</v>
      </c>
      <c r="EL99" s="23">
        <v>0</v>
      </c>
      <c r="EM99" s="23">
        <v>0</v>
      </c>
      <c r="EN99" s="23">
        <v>0</v>
      </c>
      <c r="EO99" s="23">
        <v>0</v>
      </c>
      <c r="EP99" s="23">
        <v>6647412</v>
      </c>
      <c r="EQ99" s="23">
        <v>5016155</v>
      </c>
      <c r="ER99" s="23">
        <v>1631257</v>
      </c>
      <c r="ES99" s="23">
        <v>1631257</v>
      </c>
      <c r="ET99" s="23">
        <v>207462</v>
      </c>
      <c r="EU99" s="23">
        <v>2829</v>
      </c>
      <c r="EV99" s="23">
        <v>206894630</v>
      </c>
      <c r="EW99" s="23">
        <v>0</v>
      </c>
      <c r="EX99" s="23">
        <v>0</v>
      </c>
      <c r="EY99" s="23">
        <v>0</v>
      </c>
      <c r="EZ99" s="23">
        <v>6647412</v>
      </c>
      <c r="FA99" s="23">
        <v>666</v>
      </c>
      <c r="FB99" s="23">
        <v>9981.1</v>
      </c>
      <c r="FC99" s="23">
        <v>200</v>
      </c>
      <c r="FD99" s="23">
        <v>10181.1</v>
      </c>
      <c r="FE99" s="23">
        <v>663</v>
      </c>
      <c r="FF99" s="23">
        <v>6750069</v>
      </c>
      <c r="FG99" s="23">
        <v>0</v>
      </c>
      <c r="FH99" s="23">
        <v>35407</v>
      </c>
      <c r="FI99" s="23">
        <v>0</v>
      </c>
      <c r="FJ99" s="23">
        <v>0</v>
      </c>
      <c r="FK99" s="23">
        <v>0</v>
      </c>
      <c r="FL99" s="23">
        <v>0</v>
      </c>
      <c r="FM99" s="23">
        <v>0</v>
      </c>
      <c r="FN99" s="23">
        <v>30543</v>
      </c>
      <c r="FO99" s="23">
        <v>0</v>
      </c>
      <c r="FP99" s="23">
        <v>6816019</v>
      </c>
      <c r="FQ99" s="23">
        <v>5104840</v>
      </c>
      <c r="FR99" s="23">
        <v>1711179</v>
      </c>
      <c r="FS99" s="23">
        <v>1711179</v>
      </c>
      <c r="FT99" s="23">
        <v>284184</v>
      </c>
      <c r="FU99" s="23">
        <v>2678</v>
      </c>
      <c r="FV99" s="23">
        <v>204986861</v>
      </c>
      <c r="FW99" s="23">
        <v>0</v>
      </c>
      <c r="FX99" s="23">
        <v>0</v>
      </c>
      <c r="FY99" s="23">
        <v>0</v>
      </c>
    </row>
    <row r="100" spans="1:181" x14ac:dyDescent="0.3">
      <c r="A100" s="23">
        <v>1568</v>
      </c>
      <c r="B100" s="23" t="s">
        <v>125</v>
      </c>
      <c r="C100" s="23">
        <v>15267739</v>
      </c>
      <c r="D100" s="23">
        <v>1879</v>
      </c>
      <c r="E100" s="23">
        <v>8125.46</v>
      </c>
      <c r="F100" s="23">
        <v>241.01</v>
      </c>
      <c r="G100" s="23">
        <v>8366.4699999999993</v>
      </c>
      <c r="H100" s="23">
        <v>1840</v>
      </c>
      <c r="I100" s="23">
        <v>15394305</v>
      </c>
      <c r="J100" s="23">
        <v>0</v>
      </c>
      <c r="K100" s="23">
        <v>41607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242628</v>
      </c>
      <c r="R100" s="23">
        <v>0</v>
      </c>
      <c r="S100" s="23">
        <v>15678540</v>
      </c>
      <c r="T100" s="23">
        <v>9519398</v>
      </c>
      <c r="U100" s="23">
        <v>6159142</v>
      </c>
      <c r="V100" s="23">
        <v>6159141</v>
      </c>
      <c r="W100" s="23">
        <v>1323277</v>
      </c>
      <c r="X100" s="23">
        <v>5455</v>
      </c>
      <c r="Y100" s="23">
        <v>739733177</v>
      </c>
      <c r="Z100" s="23">
        <v>1</v>
      </c>
      <c r="AA100" s="23">
        <v>0</v>
      </c>
      <c r="AB100" s="23">
        <v>15435912</v>
      </c>
      <c r="AC100" s="23">
        <v>1840</v>
      </c>
      <c r="AD100" s="23">
        <v>8389.08</v>
      </c>
      <c r="AE100" s="23">
        <v>248.48</v>
      </c>
      <c r="AF100" s="23">
        <v>8637.56</v>
      </c>
      <c r="AG100" s="23">
        <v>1813</v>
      </c>
      <c r="AH100" s="23">
        <v>15659896</v>
      </c>
      <c r="AI100" s="23">
        <v>0</v>
      </c>
      <c r="AJ100" s="23">
        <v>-56963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172751</v>
      </c>
      <c r="AQ100" s="23">
        <v>0</v>
      </c>
      <c r="AR100" s="23">
        <v>15775684</v>
      </c>
      <c r="AS100" s="23">
        <v>9695008</v>
      </c>
      <c r="AT100" s="23">
        <v>6080676</v>
      </c>
      <c r="AU100" s="23">
        <v>6080676</v>
      </c>
      <c r="AV100" s="23">
        <v>1324666</v>
      </c>
      <c r="AW100" s="23">
        <v>5470</v>
      </c>
      <c r="AX100" s="23">
        <v>810658241</v>
      </c>
      <c r="AY100" s="23">
        <v>0</v>
      </c>
      <c r="AZ100" s="23">
        <v>0</v>
      </c>
      <c r="BA100" s="23">
        <v>15602933</v>
      </c>
      <c r="BB100" s="23">
        <v>1813</v>
      </c>
      <c r="BC100" s="23">
        <v>8606.14</v>
      </c>
      <c r="BD100" s="23">
        <v>256.93</v>
      </c>
      <c r="BE100" s="23">
        <v>8863.07</v>
      </c>
      <c r="BF100" s="23">
        <v>1811</v>
      </c>
      <c r="BG100" s="23">
        <v>16051020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17726</v>
      </c>
      <c r="BP100" s="23">
        <v>0</v>
      </c>
      <c r="BQ100" s="23">
        <v>16068746</v>
      </c>
      <c r="BR100" s="23">
        <v>10140194</v>
      </c>
      <c r="BS100" s="23">
        <v>5928552</v>
      </c>
      <c r="BT100" s="23">
        <v>5919689</v>
      </c>
      <c r="BU100" s="23">
        <v>1335000</v>
      </c>
      <c r="BV100" s="23">
        <v>4707</v>
      </c>
      <c r="BW100" s="23">
        <v>914307481</v>
      </c>
      <c r="BX100" s="23">
        <v>8863</v>
      </c>
      <c r="BY100" s="23">
        <v>0</v>
      </c>
      <c r="BZ100" s="23">
        <v>16051020</v>
      </c>
      <c r="CA100" s="23">
        <v>1811</v>
      </c>
      <c r="CB100" s="23">
        <v>8863.07</v>
      </c>
      <c r="CC100" s="23">
        <v>264.12</v>
      </c>
      <c r="CD100" s="23">
        <v>9127.19</v>
      </c>
      <c r="CE100" s="23">
        <v>1849</v>
      </c>
      <c r="CF100" s="23">
        <v>16876174</v>
      </c>
      <c r="CG100" s="23">
        <v>0</v>
      </c>
      <c r="CH100" s="23">
        <v>18522</v>
      </c>
      <c r="CI100" s="23">
        <v>0</v>
      </c>
      <c r="CJ100" s="23">
        <v>0</v>
      </c>
      <c r="CK100" s="23">
        <v>0</v>
      </c>
      <c r="CL100" s="23">
        <v>0</v>
      </c>
      <c r="CM100" s="23">
        <v>0</v>
      </c>
      <c r="CN100" s="23">
        <v>0</v>
      </c>
      <c r="CO100" s="23">
        <v>0</v>
      </c>
      <c r="CP100" s="23">
        <v>16894696</v>
      </c>
      <c r="CQ100" s="23">
        <v>10327739</v>
      </c>
      <c r="CR100" s="23">
        <v>6566957</v>
      </c>
      <c r="CS100" s="23">
        <v>6566957</v>
      </c>
      <c r="CT100" s="23">
        <v>1350000</v>
      </c>
      <c r="CU100" s="23">
        <v>4843</v>
      </c>
      <c r="CV100" s="23">
        <v>955970186</v>
      </c>
      <c r="CW100" s="23">
        <v>0</v>
      </c>
      <c r="CX100" s="23">
        <v>0</v>
      </c>
      <c r="CY100" s="23">
        <v>0</v>
      </c>
      <c r="CZ100" s="23">
        <v>16894696</v>
      </c>
      <c r="DA100" s="23">
        <v>1849</v>
      </c>
      <c r="DB100" s="23">
        <v>9137.2099999999991</v>
      </c>
      <c r="DC100" s="23">
        <v>274.68</v>
      </c>
      <c r="DD100" s="23">
        <v>9411.89</v>
      </c>
      <c r="DE100" s="23">
        <v>1866</v>
      </c>
      <c r="DF100" s="23">
        <v>17562587</v>
      </c>
      <c r="DG100" s="23">
        <v>0</v>
      </c>
      <c r="DH100" s="23">
        <v>1550</v>
      </c>
      <c r="DI100" s="23">
        <v>0</v>
      </c>
      <c r="DJ100" s="23">
        <v>0</v>
      </c>
      <c r="DK100" s="23">
        <v>0</v>
      </c>
      <c r="DL100" s="23">
        <v>0</v>
      </c>
      <c r="DM100" s="23">
        <v>0</v>
      </c>
      <c r="DN100" s="23">
        <v>0</v>
      </c>
      <c r="DO100" s="23">
        <v>0</v>
      </c>
      <c r="DP100" s="23">
        <v>17564137</v>
      </c>
      <c r="DQ100" s="23">
        <v>10985033</v>
      </c>
      <c r="DR100" s="23">
        <v>6579104</v>
      </c>
      <c r="DS100" s="23">
        <v>6588516</v>
      </c>
      <c r="DT100" s="23">
        <v>1210000</v>
      </c>
      <c r="DU100" s="23">
        <v>5883</v>
      </c>
      <c r="DV100" s="23">
        <v>1011213580</v>
      </c>
      <c r="DW100" s="23">
        <v>0</v>
      </c>
      <c r="DX100" s="23">
        <v>9412</v>
      </c>
      <c r="DY100" s="23">
        <v>0</v>
      </c>
      <c r="DZ100" s="23">
        <v>17564137</v>
      </c>
      <c r="EA100" s="23">
        <v>1866</v>
      </c>
      <c r="EB100" s="23">
        <v>9412.7199999999993</v>
      </c>
      <c r="EC100" s="23">
        <v>200</v>
      </c>
      <c r="ED100" s="23">
        <v>9612.7199999999993</v>
      </c>
      <c r="EE100" s="23">
        <v>1858</v>
      </c>
      <c r="EF100" s="23">
        <v>17860434</v>
      </c>
      <c r="EG100" s="23">
        <v>0</v>
      </c>
      <c r="EH100" s="23">
        <v>0</v>
      </c>
      <c r="EI100" s="23">
        <v>0</v>
      </c>
      <c r="EJ100" s="23">
        <v>0</v>
      </c>
      <c r="EK100" s="23">
        <v>0</v>
      </c>
      <c r="EL100" s="23">
        <v>0</v>
      </c>
      <c r="EM100" s="23">
        <v>0</v>
      </c>
      <c r="EN100" s="23">
        <v>76902</v>
      </c>
      <c r="EO100" s="23">
        <v>0</v>
      </c>
      <c r="EP100" s="23">
        <v>17937336</v>
      </c>
      <c r="EQ100" s="23">
        <v>9878294</v>
      </c>
      <c r="ER100" s="23">
        <v>8059042</v>
      </c>
      <c r="ES100" s="23">
        <v>8059042</v>
      </c>
      <c r="ET100" s="23">
        <v>1320000</v>
      </c>
      <c r="EU100" s="23">
        <v>4439</v>
      </c>
      <c r="EV100" s="23">
        <v>1024624437</v>
      </c>
      <c r="EW100" s="23">
        <v>0</v>
      </c>
      <c r="EX100" s="23">
        <v>0</v>
      </c>
      <c r="EY100" s="23">
        <v>0</v>
      </c>
      <c r="EZ100" s="23">
        <v>17860434</v>
      </c>
      <c r="FA100" s="23">
        <v>1858</v>
      </c>
      <c r="FB100" s="23">
        <v>9612.7199999999993</v>
      </c>
      <c r="FC100" s="23">
        <v>200</v>
      </c>
      <c r="FD100" s="23">
        <v>9812.7199999999993</v>
      </c>
      <c r="FE100" s="23">
        <v>1827</v>
      </c>
      <c r="FF100" s="23">
        <v>17927839</v>
      </c>
      <c r="FG100" s="23">
        <v>0</v>
      </c>
      <c r="FH100" s="23">
        <v>0</v>
      </c>
      <c r="FI100" s="23">
        <v>0</v>
      </c>
      <c r="FJ100" s="23">
        <v>0</v>
      </c>
      <c r="FK100" s="23">
        <v>0</v>
      </c>
      <c r="FL100" s="23">
        <v>0</v>
      </c>
      <c r="FM100" s="23">
        <v>0</v>
      </c>
      <c r="FN100" s="23">
        <v>304194</v>
      </c>
      <c r="FO100" s="23">
        <v>0</v>
      </c>
      <c r="FP100" s="23">
        <v>18232033</v>
      </c>
      <c r="FQ100" s="23">
        <v>9688924</v>
      </c>
      <c r="FR100" s="23">
        <v>8543109</v>
      </c>
      <c r="FS100" s="23">
        <v>8543109</v>
      </c>
      <c r="FT100" s="23">
        <v>1325000</v>
      </c>
      <c r="FU100" s="23">
        <v>5050</v>
      </c>
      <c r="FV100" s="23">
        <v>991324650</v>
      </c>
      <c r="FW100" s="23">
        <v>0</v>
      </c>
      <c r="FX100" s="23">
        <v>0</v>
      </c>
      <c r="FY100" s="23">
        <v>0</v>
      </c>
    </row>
    <row r="101" spans="1:181" x14ac:dyDescent="0.3">
      <c r="A101" s="23">
        <v>1582</v>
      </c>
      <c r="B101" s="23" t="s">
        <v>126</v>
      </c>
      <c r="C101" s="23">
        <v>3612724</v>
      </c>
      <c r="D101" s="23">
        <v>415</v>
      </c>
      <c r="E101" s="23">
        <v>8705.36</v>
      </c>
      <c r="F101" s="23">
        <v>241.01</v>
      </c>
      <c r="G101" s="23">
        <v>8946.3700000000008</v>
      </c>
      <c r="H101" s="23">
        <v>411</v>
      </c>
      <c r="I101" s="23">
        <v>3676958</v>
      </c>
      <c r="J101" s="23">
        <v>0</v>
      </c>
      <c r="K101" s="23">
        <v>18200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26839</v>
      </c>
      <c r="R101" s="23">
        <v>0</v>
      </c>
      <c r="S101" s="23">
        <v>3721997</v>
      </c>
      <c r="T101" s="23">
        <v>138583</v>
      </c>
      <c r="U101" s="23">
        <v>3583414</v>
      </c>
      <c r="V101" s="23">
        <v>3583414</v>
      </c>
      <c r="W101" s="23">
        <v>244311</v>
      </c>
      <c r="X101" s="23">
        <v>908</v>
      </c>
      <c r="Y101" s="23">
        <v>574239050</v>
      </c>
      <c r="Z101" s="23">
        <v>0</v>
      </c>
      <c r="AA101" s="23">
        <v>0</v>
      </c>
      <c r="AB101" s="23">
        <v>3695158</v>
      </c>
      <c r="AC101" s="23">
        <v>411</v>
      </c>
      <c r="AD101" s="23">
        <v>8990.65</v>
      </c>
      <c r="AE101" s="23">
        <v>248.48</v>
      </c>
      <c r="AF101" s="23">
        <v>9239.1299999999992</v>
      </c>
      <c r="AG101" s="23">
        <v>406</v>
      </c>
      <c r="AH101" s="23">
        <v>3751087</v>
      </c>
      <c r="AI101" s="23">
        <v>0</v>
      </c>
      <c r="AJ101" s="23">
        <v>22048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36957</v>
      </c>
      <c r="AQ101" s="23">
        <v>0</v>
      </c>
      <c r="AR101" s="23">
        <v>3810092</v>
      </c>
      <c r="AS101" s="23">
        <v>128350</v>
      </c>
      <c r="AT101" s="23">
        <v>3681742</v>
      </c>
      <c r="AU101" s="23">
        <v>3681742</v>
      </c>
      <c r="AV101" s="23">
        <v>248162</v>
      </c>
      <c r="AW101" s="23">
        <v>249</v>
      </c>
      <c r="AX101" s="23">
        <v>636405817</v>
      </c>
      <c r="AY101" s="23">
        <v>0</v>
      </c>
      <c r="AZ101" s="23">
        <v>0</v>
      </c>
      <c r="BA101" s="23">
        <v>3773135</v>
      </c>
      <c r="BB101" s="23">
        <v>406</v>
      </c>
      <c r="BC101" s="23">
        <v>9293.44</v>
      </c>
      <c r="BD101" s="23">
        <v>256.93</v>
      </c>
      <c r="BE101" s="23">
        <v>9550.3700000000008</v>
      </c>
      <c r="BF101" s="23">
        <v>404</v>
      </c>
      <c r="BG101" s="23">
        <v>3858349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0</v>
      </c>
      <c r="BO101" s="23">
        <v>19101</v>
      </c>
      <c r="BP101" s="23">
        <v>0</v>
      </c>
      <c r="BQ101" s="23">
        <v>3877450</v>
      </c>
      <c r="BR101" s="23">
        <v>109014</v>
      </c>
      <c r="BS101" s="23">
        <v>3768436</v>
      </c>
      <c r="BT101" s="23">
        <v>3768436</v>
      </c>
      <c r="BU101" s="23">
        <v>316278</v>
      </c>
      <c r="BV101" s="23">
        <v>717</v>
      </c>
      <c r="BW101" s="23">
        <v>708927300</v>
      </c>
      <c r="BX101" s="23">
        <v>0</v>
      </c>
      <c r="BY101" s="23">
        <v>0</v>
      </c>
      <c r="BZ101" s="23">
        <v>3858349</v>
      </c>
      <c r="CA101" s="23">
        <v>404</v>
      </c>
      <c r="CB101" s="23">
        <v>9550.3700000000008</v>
      </c>
      <c r="CC101" s="23">
        <v>264.12</v>
      </c>
      <c r="CD101" s="23">
        <v>9814.4900000000016</v>
      </c>
      <c r="CE101" s="23">
        <v>394</v>
      </c>
      <c r="CF101" s="23">
        <v>3866909</v>
      </c>
      <c r="CG101" s="23">
        <v>0</v>
      </c>
      <c r="CH101" s="23">
        <v>32181</v>
      </c>
      <c r="CI101" s="23">
        <v>0</v>
      </c>
      <c r="CJ101" s="23">
        <v>0</v>
      </c>
      <c r="CK101" s="23">
        <v>0</v>
      </c>
      <c r="CL101" s="23">
        <v>0</v>
      </c>
      <c r="CM101" s="23">
        <v>0</v>
      </c>
      <c r="CN101" s="23">
        <v>98145</v>
      </c>
      <c r="CO101" s="23">
        <v>0</v>
      </c>
      <c r="CP101" s="23">
        <v>3997235</v>
      </c>
      <c r="CQ101" s="23">
        <v>122893</v>
      </c>
      <c r="CR101" s="23">
        <v>3874342</v>
      </c>
      <c r="CS101" s="23">
        <v>3874342</v>
      </c>
      <c r="CT101" s="23">
        <v>340000</v>
      </c>
      <c r="CU101" s="23">
        <v>471</v>
      </c>
      <c r="CV101" s="23">
        <v>771821545</v>
      </c>
      <c r="CW101" s="23">
        <v>0</v>
      </c>
      <c r="CX101" s="23">
        <v>0</v>
      </c>
      <c r="CY101" s="23">
        <v>0</v>
      </c>
      <c r="CZ101" s="23">
        <v>3899090</v>
      </c>
      <c r="DA101" s="23">
        <v>394</v>
      </c>
      <c r="DB101" s="23">
        <v>9896.17</v>
      </c>
      <c r="DC101" s="23">
        <v>274.68</v>
      </c>
      <c r="DD101" s="23">
        <v>10170.85</v>
      </c>
      <c r="DE101" s="23">
        <v>392</v>
      </c>
      <c r="DF101" s="23">
        <v>3986973</v>
      </c>
      <c r="DG101" s="23">
        <v>0</v>
      </c>
      <c r="DH101" s="23">
        <v>7229</v>
      </c>
      <c r="DI101" s="23">
        <v>0</v>
      </c>
      <c r="DJ101" s="23">
        <v>0</v>
      </c>
      <c r="DK101" s="23">
        <v>0</v>
      </c>
      <c r="DL101" s="23">
        <v>0</v>
      </c>
      <c r="DM101" s="23">
        <v>0</v>
      </c>
      <c r="DN101" s="23">
        <v>20342</v>
      </c>
      <c r="DO101" s="23">
        <v>0</v>
      </c>
      <c r="DP101" s="23">
        <v>4014544</v>
      </c>
      <c r="DQ101" s="23">
        <v>118929</v>
      </c>
      <c r="DR101" s="23">
        <v>3895615</v>
      </c>
      <c r="DS101" s="23">
        <v>3896092</v>
      </c>
      <c r="DT101" s="23">
        <v>354000</v>
      </c>
      <c r="DU101" s="23">
        <v>477</v>
      </c>
      <c r="DV101" s="23">
        <v>829313101</v>
      </c>
      <c r="DW101" s="23">
        <v>0</v>
      </c>
      <c r="DX101" s="23">
        <v>477</v>
      </c>
      <c r="DY101" s="23">
        <v>0</v>
      </c>
      <c r="DZ101" s="23">
        <v>3994202</v>
      </c>
      <c r="EA101" s="23">
        <v>392</v>
      </c>
      <c r="EB101" s="23">
        <v>10189.290000000001</v>
      </c>
      <c r="EC101" s="23">
        <v>200</v>
      </c>
      <c r="ED101" s="23">
        <v>10389.290000000001</v>
      </c>
      <c r="EE101" s="23">
        <v>385</v>
      </c>
      <c r="EF101" s="23">
        <v>3999877</v>
      </c>
      <c r="EG101" s="23">
        <v>0</v>
      </c>
      <c r="EH101" s="23">
        <v>0</v>
      </c>
      <c r="EI101" s="23">
        <v>0</v>
      </c>
      <c r="EJ101" s="23">
        <v>0</v>
      </c>
      <c r="EK101" s="23">
        <v>0</v>
      </c>
      <c r="EL101" s="23">
        <v>0</v>
      </c>
      <c r="EM101" s="23">
        <v>820000</v>
      </c>
      <c r="EN101" s="23">
        <v>72725</v>
      </c>
      <c r="EO101" s="23">
        <v>0</v>
      </c>
      <c r="EP101" s="23">
        <v>4892602</v>
      </c>
      <c r="EQ101" s="23">
        <v>111326</v>
      </c>
      <c r="ER101" s="23">
        <v>4781276</v>
      </c>
      <c r="ES101" s="23">
        <v>4781276</v>
      </c>
      <c r="ET101" s="23">
        <v>393000</v>
      </c>
      <c r="EU101" s="23">
        <v>734</v>
      </c>
      <c r="EV101" s="23">
        <v>814546201</v>
      </c>
      <c r="EW101" s="23">
        <v>0</v>
      </c>
      <c r="EX101" s="23">
        <v>0</v>
      </c>
      <c r="EY101" s="23">
        <v>0</v>
      </c>
      <c r="EZ101" s="23">
        <v>3999877</v>
      </c>
      <c r="FA101" s="23">
        <v>385</v>
      </c>
      <c r="FB101" s="23">
        <v>10389.290000000001</v>
      </c>
      <c r="FC101" s="23">
        <v>200</v>
      </c>
      <c r="FD101" s="23">
        <v>10589.29</v>
      </c>
      <c r="FE101" s="23">
        <v>378</v>
      </c>
      <c r="FF101" s="23">
        <v>4002752</v>
      </c>
      <c r="FG101" s="23">
        <v>0</v>
      </c>
      <c r="FH101" s="23">
        <v>2933</v>
      </c>
      <c r="FI101" s="23">
        <v>0</v>
      </c>
      <c r="FJ101" s="23">
        <v>0</v>
      </c>
      <c r="FK101" s="23">
        <v>0</v>
      </c>
      <c r="FL101" s="23">
        <v>0</v>
      </c>
      <c r="FM101" s="23">
        <v>360000</v>
      </c>
      <c r="FN101" s="23">
        <v>74125</v>
      </c>
      <c r="FO101" s="23">
        <v>0</v>
      </c>
      <c r="FP101" s="23">
        <v>4439810</v>
      </c>
      <c r="FQ101" s="23">
        <v>101238</v>
      </c>
      <c r="FR101" s="23">
        <v>4338572</v>
      </c>
      <c r="FS101" s="23">
        <v>4338571</v>
      </c>
      <c r="FT101" s="23">
        <v>395000</v>
      </c>
      <c r="FU101" s="23">
        <v>502</v>
      </c>
      <c r="FV101" s="23">
        <v>787070824</v>
      </c>
      <c r="FW101" s="23">
        <v>1</v>
      </c>
      <c r="FX101" s="23">
        <v>0</v>
      </c>
      <c r="FY101" s="23">
        <v>0</v>
      </c>
    </row>
    <row r="102" spans="1:181" x14ac:dyDescent="0.3">
      <c r="A102" s="23">
        <v>1600</v>
      </c>
      <c r="B102" s="23" t="s">
        <v>127</v>
      </c>
      <c r="C102" s="23">
        <v>5315857</v>
      </c>
      <c r="D102" s="23">
        <v>656</v>
      </c>
      <c r="E102" s="23">
        <v>8103.44</v>
      </c>
      <c r="F102" s="23">
        <v>241.01</v>
      </c>
      <c r="G102" s="23">
        <v>8344.4499999999989</v>
      </c>
      <c r="H102" s="23">
        <v>646</v>
      </c>
      <c r="I102" s="23">
        <v>5390515</v>
      </c>
      <c r="J102" s="23">
        <v>0</v>
      </c>
      <c r="K102" s="23">
        <v>12710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66756</v>
      </c>
      <c r="R102" s="23">
        <v>0</v>
      </c>
      <c r="S102" s="23">
        <v>5469981</v>
      </c>
      <c r="T102" s="23">
        <v>4260055</v>
      </c>
      <c r="U102" s="23">
        <v>1209926</v>
      </c>
      <c r="V102" s="23">
        <v>1209926</v>
      </c>
      <c r="W102" s="23">
        <v>766000</v>
      </c>
      <c r="X102" s="23">
        <v>1235</v>
      </c>
      <c r="Y102" s="23">
        <v>177648957</v>
      </c>
      <c r="Z102" s="23">
        <v>0</v>
      </c>
      <c r="AA102" s="23">
        <v>0</v>
      </c>
      <c r="AB102" s="23">
        <v>5403225</v>
      </c>
      <c r="AC102" s="23">
        <v>646</v>
      </c>
      <c r="AD102" s="23">
        <v>8364.1299999999992</v>
      </c>
      <c r="AE102" s="23">
        <v>248.48</v>
      </c>
      <c r="AF102" s="23">
        <v>8612.6099999999988</v>
      </c>
      <c r="AG102" s="23">
        <v>640</v>
      </c>
      <c r="AH102" s="23">
        <v>5512070</v>
      </c>
      <c r="AI102" s="23">
        <v>0</v>
      </c>
      <c r="AJ102" s="23">
        <v>8548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43063</v>
      </c>
      <c r="AQ102" s="23">
        <v>0</v>
      </c>
      <c r="AR102" s="23">
        <v>5563681</v>
      </c>
      <c r="AS102" s="23">
        <v>4541280</v>
      </c>
      <c r="AT102" s="23">
        <v>1022401</v>
      </c>
      <c r="AU102" s="23">
        <v>1022401</v>
      </c>
      <c r="AV102" s="23">
        <v>805040</v>
      </c>
      <c r="AW102" s="23">
        <v>2890</v>
      </c>
      <c r="AX102" s="23">
        <v>183564630</v>
      </c>
      <c r="AY102" s="23">
        <v>0</v>
      </c>
      <c r="AZ102" s="23">
        <v>0</v>
      </c>
      <c r="BA102" s="23">
        <v>5520618</v>
      </c>
      <c r="BB102" s="23">
        <v>640</v>
      </c>
      <c r="BC102" s="23">
        <v>8625.9699999999993</v>
      </c>
      <c r="BD102" s="23">
        <v>256.93</v>
      </c>
      <c r="BE102" s="23">
        <v>8882.9</v>
      </c>
      <c r="BF102" s="23">
        <v>641</v>
      </c>
      <c r="BG102" s="23">
        <v>5693939</v>
      </c>
      <c r="BH102" s="23">
        <v>0</v>
      </c>
      <c r="BI102" s="23">
        <v>56000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5749939</v>
      </c>
      <c r="BR102" s="23">
        <v>4567949</v>
      </c>
      <c r="BS102" s="23">
        <v>1181990</v>
      </c>
      <c r="BT102" s="23">
        <v>1181990</v>
      </c>
      <c r="BU102" s="23">
        <v>775040</v>
      </c>
      <c r="BV102" s="23">
        <v>1019</v>
      </c>
      <c r="BW102" s="23">
        <v>198859672</v>
      </c>
      <c r="BX102" s="23">
        <v>0</v>
      </c>
      <c r="BY102" s="23">
        <v>0</v>
      </c>
      <c r="BZ102" s="23">
        <v>5749939</v>
      </c>
      <c r="CA102" s="23">
        <v>641</v>
      </c>
      <c r="CB102" s="23">
        <v>8970.26</v>
      </c>
      <c r="CC102" s="23">
        <v>264.12</v>
      </c>
      <c r="CD102" s="23">
        <v>9234.380000000001</v>
      </c>
      <c r="CE102" s="23">
        <v>633</v>
      </c>
      <c r="CF102" s="23">
        <v>5845363</v>
      </c>
      <c r="CG102" s="23">
        <v>0</v>
      </c>
      <c r="CH102" s="23">
        <v>0</v>
      </c>
      <c r="CI102" s="23">
        <v>0</v>
      </c>
      <c r="CJ102" s="23">
        <v>0</v>
      </c>
      <c r="CK102" s="23">
        <v>0</v>
      </c>
      <c r="CL102" s="23">
        <v>0</v>
      </c>
      <c r="CM102" s="23">
        <v>0</v>
      </c>
      <c r="CN102" s="23">
        <v>73875</v>
      </c>
      <c r="CO102" s="23">
        <v>0</v>
      </c>
      <c r="CP102" s="23">
        <v>5919238</v>
      </c>
      <c r="CQ102" s="23">
        <v>4612041</v>
      </c>
      <c r="CR102" s="23">
        <v>1307197</v>
      </c>
      <c r="CS102" s="23">
        <v>1307197</v>
      </c>
      <c r="CT102" s="23">
        <v>775961</v>
      </c>
      <c r="CU102" s="23">
        <v>1318</v>
      </c>
      <c r="CV102" s="23">
        <v>219085251</v>
      </c>
      <c r="CW102" s="23">
        <v>0</v>
      </c>
      <c r="CX102" s="23">
        <v>0</v>
      </c>
      <c r="CY102" s="23">
        <v>0</v>
      </c>
      <c r="CZ102" s="23">
        <v>5845363</v>
      </c>
      <c r="DA102" s="23">
        <v>633</v>
      </c>
      <c r="DB102" s="23">
        <v>9234.3799999999992</v>
      </c>
      <c r="DC102" s="23">
        <v>274.68</v>
      </c>
      <c r="DD102" s="23">
        <v>9509.06</v>
      </c>
      <c r="DE102" s="23">
        <v>629</v>
      </c>
      <c r="DF102" s="23">
        <v>5981199</v>
      </c>
      <c r="DG102" s="23">
        <v>0</v>
      </c>
      <c r="DH102" s="23">
        <v>10810</v>
      </c>
      <c r="DI102" s="23">
        <v>0</v>
      </c>
      <c r="DJ102" s="23">
        <v>0</v>
      </c>
      <c r="DK102" s="23">
        <v>0</v>
      </c>
      <c r="DL102" s="23">
        <v>0</v>
      </c>
      <c r="DM102" s="23">
        <v>0</v>
      </c>
      <c r="DN102" s="23">
        <v>38036</v>
      </c>
      <c r="DO102" s="23">
        <v>0</v>
      </c>
      <c r="DP102" s="23">
        <v>6030045</v>
      </c>
      <c r="DQ102" s="23">
        <v>4663382</v>
      </c>
      <c r="DR102" s="23">
        <v>1366663</v>
      </c>
      <c r="DS102" s="23">
        <v>1366663</v>
      </c>
      <c r="DT102" s="23">
        <v>779722</v>
      </c>
      <c r="DU102" s="23">
        <v>1295</v>
      </c>
      <c r="DV102" s="23">
        <v>227627156</v>
      </c>
      <c r="DW102" s="23">
        <v>0</v>
      </c>
      <c r="DX102" s="23">
        <v>0</v>
      </c>
      <c r="DY102" s="23">
        <v>0</v>
      </c>
      <c r="DZ102" s="23">
        <v>5992009</v>
      </c>
      <c r="EA102" s="23">
        <v>629</v>
      </c>
      <c r="EB102" s="23">
        <v>9526.25</v>
      </c>
      <c r="EC102" s="23">
        <v>200</v>
      </c>
      <c r="ED102" s="23">
        <v>9726.25</v>
      </c>
      <c r="EE102" s="23">
        <v>623</v>
      </c>
      <c r="EF102" s="23">
        <v>6059454</v>
      </c>
      <c r="EG102" s="23">
        <v>0</v>
      </c>
      <c r="EH102" s="23">
        <v>13566</v>
      </c>
      <c r="EI102" s="23">
        <v>0</v>
      </c>
      <c r="EJ102" s="23">
        <v>0</v>
      </c>
      <c r="EK102" s="23">
        <v>0</v>
      </c>
      <c r="EL102" s="23">
        <v>0</v>
      </c>
      <c r="EM102" s="23">
        <v>0</v>
      </c>
      <c r="EN102" s="23">
        <v>58358</v>
      </c>
      <c r="EO102" s="23">
        <v>62320</v>
      </c>
      <c r="EP102" s="23">
        <v>6193698</v>
      </c>
      <c r="EQ102" s="23">
        <v>4545495</v>
      </c>
      <c r="ER102" s="23">
        <v>1648203</v>
      </c>
      <c r="ES102" s="23">
        <v>1648203</v>
      </c>
      <c r="ET102" s="23">
        <v>649238</v>
      </c>
      <c r="EU102" s="23">
        <v>1385</v>
      </c>
      <c r="EV102" s="23">
        <v>227938278</v>
      </c>
      <c r="EW102" s="23">
        <v>0</v>
      </c>
      <c r="EX102" s="23">
        <v>0</v>
      </c>
      <c r="EY102" s="23">
        <v>0</v>
      </c>
      <c r="EZ102" s="23">
        <v>6073020</v>
      </c>
      <c r="FA102" s="23">
        <v>623</v>
      </c>
      <c r="FB102" s="23">
        <v>9748.0300000000007</v>
      </c>
      <c r="FC102" s="23">
        <v>200</v>
      </c>
      <c r="FD102" s="23">
        <v>9948.0300000000007</v>
      </c>
      <c r="FE102" s="23">
        <v>611</v>
      </c>
      <c r="FF102" s="23">
        <v>6078246</v>
      </c>
      <c r="FG102" s="23">
        <v>0</v>
      </c>
      <c r="FH102" s="23">
        <v>0</v>
      </c>
      <c r="FI102" s="23">
        <v>0</v>
      </c>
      <c r="FJ102" s="23">
        <v>0</v>
      </c>
      <c r="FK102" s="23">
        <v>0</v>
      </c>
      <c r="FL102" s="23">
        <v>0</v>
      </c>
      <c r="FM102" s="23">
        <v>0</v>
      </c>
      <c r="FN102" s="23">
        <v>119376</v>
      </c>
      <c r="FO102" s="23">
        <v>14000</v>
      </c>
      <c r="FP102" s="23">
        <v>6211622</v>
      </c>
      <c r="FQ102" s="23">
        <v>4503860</v>
      </c>
      <c r="FR102" s="23">
        <v>1707762</v>
      </c>
      <c r="FS102" s="23">
        <v>1707762</v>
      </c>
      <c r="FT102" s="23">
        <v>650613</v>
      </c>
      <c r="FU102" s="23">
        <v>1087</v>
      </c>
      <c r="FV102" s="23">
        <v>228929364</v>
      </c>
      <c r="FW102" s="23">
        <v>0</v>
      </c>
      <c r="FX102" s="23">
        <v>0</v>
      </c>
      <c r="FY102" s="23">
        <v>0</v>
      </c>
    </row>
    <row r="103" spans="1:181" x14ac:dyDescent="0.3">
      <c r="A103" s="23">
        <v>1645</v>
      </c>
      <c r="B103" s="23" t="s">
        <v>128</v>
      </c>
      <c r="C103" s="23">
        <v>6589248</v>
      </c>
      <c r="D103" s="23">
        <v>865</v>
      </c>
      <c r="E103" s="23">
        <v>7617.63</v>
      </c>
      <c r="F103" s="23">
        <v>241.01</v>
      </c>
      <c r="G103" s="23">
        <v>7858.64</v>
      </c>
      <c r="H103" s="23">
        <v>899</v>
      </c>
      <c r="I103" s="23">
        <v>7064917</v>
      </c>
      <c r="J103" s="23">
        <v>7624</v>
      </c>
      <c r="K103" s="23">
        <v>5107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7077648</v>
      </c>
      <c r="T103" s="23">
        <v>5592911</v>
      </c>
      <c r="U103" s="23">
        <v>1484737</v>
      </c>
      <c r="V103" s="23">
        <v>1482831</v>
      </c>
      <c r="W103" s="23">
        <v>719147</v>
      </c>
      <c r="X103" s="23">
        <v>370</v>
      </c>
      <c r="Y103" s="23">
        <v>230230535</v>
      </c>
      <c r="Z103" s="23">
        <v>1906</v>
      </c>
      <c r="AA103" s="23">
        <v>0</v>
      </c>
      <c r="AB103" s="23">
        <v>7075742</v>
      </c>
      <c r="AC103" s="23">
        <v>899</v>
      </c>
      <c r="AD103" s="23">
        <v>7870.68</v>
      </c>
      <c r="AE103" s="23">
        <v>248.48</v>
      </c>
      <c r="AF103" s="23">
        <v>8119.16</v>
      </c>
      <c r="AG103" s="23">
        <v>925</v>
      </c>
      <c r="AH103" s="23">
        <v>7510223</v>
      </c>
      <c r="AI103" s="23">
        <v>1906</v>
      </c>
      <c r="AJ103" s="23">
        <v>33636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7545765</v>
      </c>
      <c r="AS103" s="23">
        <v>6012701</v>
      </c>
      <c r="AT103" s="23">
        <v>1533064</v>
      </c>
      <c r="AU103" s="23">
        <v>1524945</v>
      </c>
      <c r="AV103" s="23">
        <v>724833</v>
      </c>
      <c r="AW103" s="23">
        <v>960</v>
      </c>
      <c r="AX103" s="23">
        <v>245137875</v>
      </c>
      <c r="AY103" s="23">
        <v>8119</v>
      </c>
      <c r="AZ103" s="23">
        <v>0</v>
      </c>
      <c r="BA103" s="23">
        <v>7537646</v>
      </c>
      <c r="BB103" s="23">
        <v>925</v>
      </c>
      <c r="BC103" s="23">
        <v>8148.81</v>
      </c>
      <c r="BD103" s="23">
        <v>256.93</v>
      </c>
      <c r="BE103" s="23">
        <v>8405.74</v>
      </c>
      <c r="BF103" s="23">
        <v>944</v>
      </c>
      <c r="BG103" s="23">
        <v>7935019</v>
      </c>
      <c r="BH103" s="23">
        <v>8119</v>
      </c>
      <c r="BI103" s="23">
        <v>30191</v>
      </c>
      <c r="BJ103" s="23">
        <v>0</v>
      </c>
      <c r="BK103" s="23">
        <v>0</v>
      </c>
      <c r="BL103" s="23">
        <v>0</v>
      </c>
      <c r="BM103" s="23">
        <v>0</v>
      </c>
      <c r="BN103" s="23">
        <v>0</v>
      </c>
      <c r="BO103" s="23">
        <v>0</v>
      </c>
      <c r="BP103" s="23">
        <v>0</v>
      </c>
      <c r="BQ103" s="23">
        <v>7973329</v>
      </c>
      <c r="BR103" s="23">
        <v>6478699</v>
      </c>
      <c r="BS103" s="23">
        <v>1494630</v>
      </c>
      <c r="BT103" s="23">
        <v>1494630</v>
      </c>
      <c r="BU103" s="23">
        <v>734148</v>
      </c>
      <c r="BV103" s="23">
        <v>1143</v>
      </c>
      <c r="BW103" s="23">
        <v>268649241</v>
      </c>
      <c r="BX103" s="23">
        <v>0</v>
      </c>
      <c r="BY103" s="23">
        <v>0</v>
      </c>
      <c r="BZ103" s="23">
        <v>7973329</v>
      </c>
      <c r="CA103" s="23">
        <v>944</v>
      </c>
      <c r="CB103" s="23">
        <v>8446.32</v>
      </c>
      <c r="CC103" s="23">
        <v>264.12</v>
      </c>
      <c r="CD103" s="23">
        <v>8710.44</v>
      </c>
      <c r="CE103" s="23">
        <v>987</v>
      </c>
      <c r="CF103" s="23">
        <v>8597204</v>
      </c>
      <c r="CG103" s="23">
        <v>0</v>
      </c>
      <c r="CH103" s="23">
        <v>39203</v>
      </c>
      <c r="CI103" s="23">
        <v>0</v>
      </c>
      <c r="CJ103" s="23">
        <v>0</v>
      </c>
      <c r="CK103" s="23">
        <v>0</v>
      </c>
      <c r="CL103" s="23">
        <v>0</v>
      </c>
      <c r="CM103" s="23">
        <v>0</v>
      </c>
      <c r="CN103" s="23">
        <v>0</v>
      </c>
      <c r="CO103" s="23">
        <v>0</v>
      </c>
      <c r="CP103" s="23">
        <v>8636407</v>
      </c>
      <c r="CQ103" s="23">
        <v>6699938</v>
      </c>
      <c r="CR103" s="23">
        <v>1936469</v>
      </c>
      <c r="CS103" s="23">
        <v>1962601</v>
      </c>
      <c r="CT103" s="23">
        <v>737093</v>
      </c>
      <c r="CU103" s="23">
        <v>633</v>
      </c>
      <c r="CV103" s="23">
        <v>288578104</v>
      </c>
      <c r="CW103" s="23">
        <v>0</v>
      </c>
      <c r="CX103" s="23">
        <v>26132</v>
      </c>
      <c r="CY103" s="23">
        <v>0</v>
      </c>
      <c r="CZ103" s="23">
        <v>8636407</v>
      </c>
      <c r="DA103" s="23">
        <v>987</v>
      </c>
      <c r="DB103" s="23">
        <v>8750.16</v>
      </c>
      <c r="DC103" s="23">
        <v>274.68</v>
      </c>
      <c r="DD103" s="23">
        <v>9024.84</v>
      </c>
      <c r="DE103" s="23">
        <v>1016</v>
      </c>
      <c r="DF103" s="23">
        <v>9169237</v>
      </c>
      <c r="DG103" s="23">
        <v>0</v>
      </c>
      <c r="DH103" s="23">
        <v>4653</v>
      </c>
      <c r="DI103" s="23">
        <v>0</v>
      </c>
      <c r="DJ103" s="23">
        <v>0</v>
      </c>
      <c r="DK103" s="23">
        <v>0</v>
      </c>
      <c r="DL103" s="23">
        <v>0</v>
      </c>
      <c r="DM103" s="23">
        <v>0</v>
      </c>
      <c r="DN103" s="23">
        <v>0</v>
      </c>
      <c r="DO103" s="23">
        <v>0</v>
      </c>
      <c r="DP103" s="23">
        <v>9173890</v>
      </c>
      <c r="DQ103" s="23">
        <v>7405882</v>
      </c>
      <c r="DR103" s="23">
        <v>1768008</v>
      </c>
      <c r="DS103" s="23">
        <v>1768008</v>
      </c>
      <c r="DT103" s="23">
        <v>739316</v>
      </c>
      <c r="DU103" s="23">
        <v>416</v>
      </c>
      <c r="DV103" s="23">
        <v>285255629</v>
      </c>
      <c r="DW103" s="23">
        <v>0</v>
      </c>
      <c r="DX103" s="23">
        <v>0</v>
      </c>
      <c r="DY103" s="23">
        <v>0</v>
      </c>
      <c r="DZ103" s="23">
        <v>9173890</v>
      </c>
      <c r="EA103" s="23">
        <v>1016</v>
      </c>
      <c r="EB103" s="23">
        <v>9029.42</v>
      </c>
      <c r="EC103" s="23">
        <v>200</v>
      </c>
      <c r="ED103" s="23">
        <v>9229.42</v>
      </c>
      <c r="EE103" s="23">
        <v>1033</v>
      </c>
      <c r="EF103" s="23">
        <v>9533991</v>
      </c>
      <c r="EG103" s="23">
        <v>0</v>
      </c>
      <c r="EH103" s="23">
        <v>11017</v>
      </c>
      <c r="EI103" s="23">
        <v>0</v>
      </c>
      <c r="EJ103" s="23">
        <v>0</v>
      </c>
      <c r="EK103" s="23">
        <v>0</v>
      </c>
      <c r="EL103" s="23">
        <v>0</v>
      </c>
      <c r="EM103" s="23">
        <v>0</v>
      </c>
      <c r="EN103" s="23">
        <v>0</v>
      </c>
      <c r="EO103" s="23">
        <v>0</v>
      </c>
      <c r="EP103" s="23">
        <v>9545008</v>
      </c>
      <c r="EQ103" s="23">
        <v>7585243</v>
      </c>
      <c r="ER103" s="23">
        <v>1959765</v>
      </c>
      <c r="ES103" s="23">
        <v>1959765</v>
      </c>
      <c r="ET103" s="23">
        <v>773973</v>
      </c>
      <c r="EU103" s="23">
        <v>580</v>
      </c>
      <c r="EV103" s="23">
        <v>296484998</v>
      </c>
      <c r="EW103" s="23">
        <v>0</v>
      </c>
      <c r="EX103" s="23">
        <v>0</v>
      </c>
      <c r="EY103" s="23">
        <v>0</v>
      </c>
      <c r="EZ103" s="23">
        <v>9545008</v>
      </c>
      <c r="FA103" s="23">
        <v>1033</v>
      </c>
      <c r="FB103" s="23">
        <v>9240.09</v>
      </c>
      <c r="FC103" s="23">
        <v>200</v>
      </c>
      <c r="FD103" s="23">
        <v>9440.09</v>
      </c>
      <c r="FE103" s="23">
        <v>1042</v>
      </c>
      <c r="FF103" s="23">
        <v>9836574</v>
      </c>
      <c r="FG103" s="23">
        <v>0</v>
      </c>
      <c r="FH103" s="23">
        <v>0</v>
      </c>
      <c r="FI103" s="23">
        <v>0</v>
      </c>
      <c r="FJ103" s="23">
        <v>0</v>
      </c>
      <c r="FK103" s="23">
        <v>0</v>
      </c>
      <c r="FL103" s="23">
        <v>0</v>
      </c>
      <c r="FM103" s="23">
        <v>0</v>
      </c>
      <c r="FN103" s="23">
        <v>0</v>
      </c>
      <c r="FO103" s="23">
        <v>0</v>
      </c>
      <c r="FP103" s="23">
        <v>9836574</v>
      </c>
      <c r="FQ103" s="23">
        <v>7884622</v>
      </c>
      <c r="FR103" s="23">
        <v>1951952</v>
      </c>
      <c r="FS103" s="23">
        <v>1951952</v>
      </c>
      <c r="FT103" s="23">
        <v>836422</v>
      </c>
      <c r="FU103" s="23">
        <v>520</v>
      </c>
      <c r="FV103" s="23">
        <v>290807689</v>
      </c>
      <c r="FW103" s="23">
        <v>0</v>
      </c>
      <c r="FX103" s="23">
        <v>0</v>
      </c>
      <c r="FY103" s="23">
        <v>0</v>
      </c>
    </row>
    <row r="104" spans="1:181" x14ac:dyDescent="0.3">
      <c r="A104" s="23">
        <v>1631</v>
      </c>
      <c r="B104" s="23" t="s">
        <v>129</v>
      </c>
      <c r="C104" s="23">
        <v>4668841</v>
      </c>
      <c r="D104" s="23">
        <v>588</v>
      </c>
      <c r="E104" s="23">
        <v>7940.21</v>
      </c>
      <c r="F104" s="23">
        <v>241.01</v>
      </c>
      <c r="G104" s="23">
        <v>8181.22</v>
      </c>
      <c r="H104" s="23">
        <v>589</v>
      </c>
      <c r="I104" s="23">
        <v>4818739</v>
      </c>
      <c r="J104" s="23">
        <v>27</v>
      </c>
      <c r="K104" s="23">
        <v>43160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4861926</v>
      </c>
      <c r="T104" s="23">
        <v>1914040</v>
      </c>
      <c r="U104" s="23">
        <v>2947886</v>
      </c>
      <c r="V104" s="23">
        <v>2947908</v>
      </c>
      <c r="W104" s="23">
        <v>205878</v>
      </c>
      <c r="X104" s="23">
        <v>2034</v>
      </c>
      <c r="Y104" s="23">
        <v>402169713</v>
      </c>
      <c r="Z104" s="23">
        <v>0</v>
      </c>
      <c r="AA104" s="23">
        <v>22</v>
      </c>
      <c r="AB104" s="23">
        <v>4861926</v>
      </c>
      <c r="AC104" s="23">
        <v>589</v>
      </c>
      <c r="AD104" s="23">
        <v>8254.5400000000009</v>
      </c>
      <c r="AE104" s="23">
        <v>248.48</v>
      </c>
      <c r="AF104" s="23">
        <v>8503.02</v>
      </c>
      <c r="AG104" s="23">
        <v>580</v>
      </c>
      <c r="AH104" s="23">
        <v>4931752</v>
      </c>
      <c r="AI104" s="23">
        <v>0</v>
      </c>
      <c r="AJ104" s="23">
        <v>42174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59521</v>
      </c>
      <c r="AQ104" s="23">
        <v>0</v>
      </c>
      <c r="AR104" s="23">
        <v>5033447</v>
      </c>
      <c r="AS104" s="23">
        <v>1988911</v>
      </c>
      <c r="AT104" s="23">
        <v>3044536</v>
      </c>
      <c r="AU104" s="23">
        <v>3031646</v>
      </c>
      <c r="AV104" s="23">
        <v>210775</v>
      </c>
      <c r="AW104" s="23">
        <v>2368</v>
      </c>
      <c r="AX104" s="23">
        <v>465263522</v>
      </c>
      <c r="AY104" s="23">
        <v>12890</v>
      </c>
      <c r="AZ104" s="23">
        <v>0</v>
      </c>
      <c r="BA104" s="23">
        <v>4973926</v>
      </c>
      <c r="BB104" s="23">
        <v>580</v>
      </c>
      <c r="BC104" s="23">
        <v>8575.73</v>
      </c>
      <c r="BD104" s="23">
        <v>256.93</v>
      </c>
      <c r="BE104" s="23">
        <v>8832.66</v>
      </c>
      <c r="BF104" s="23">
        <v>557</v>
      </c>
      <c r="BG104" s="23">
        <v>4919792</v>
      </c>
      <c r="BH104" s="23">
        <v>0</v>
      </c>
      <c r="BI104" s="23">
        <v>32957</v>
      </c>
      <c r="BJ104" s="23">
        <v>0</v>
      </c>
      <c r="BK104" s="23">
        <v>0</v>
      </c>
      <c r="BL104" s="23">
        <v>0</v>
      </c>
      <c r="BM104" s="23">
        <v>0</v>
      </c>
      <c r="BN104" s="23">
        <v>0</v>
      </c>
      <c r="BO104" s="23">
        <v>150155</v>
      </c>
      <c r="BP104" s="23">
        <v>0</v>
      </c>
      <c r="BQ104" s="23">
        <v>5102904</v>
      </c>
      <c r="BR104" s="23">
        <v>1686595</v>
      </c>
      <c r="BS104" s="23">
        <v>3416309</v>
      </c>
      <c r="BT104" s="23">
        <v>3425141</v>
      </c>
      <c r="BU104" s="23">
        <v>144662</v>
      </c>
      <c r="BV104" s="23">
        <v>4372</v>
      </c>
      <c r="BW104" s="23">
        <v>526876635</v>
      </c>
      <c r="BX104" s="23">
        <v>0</v>
      </c>
      <c r="BY104" s="23">
        <v>8832</v>
      </c>
      <c r="BZ104" s="23">
        <v>4952749</v>
      </c>
      <c r="CA104" s="23">
        <v>557</v>
      </c>
      <c r="CB104" s="23">
        <v>8891.83</v>
      </c>
      <c r="CC104" s="23">
        <v>264.12</v>
      </c>
      <c r="CD104" s="23">
        <v>9155.9500000000007</v>
      </c>
      <c r="CE104" s="23">
        <v>541</v>
      </c>
      <c r="CF104" s="23">
        <v>4953369</v>
      </c>
      <c r="CG104" s="23">
        <v>0</v>
      </c>
      <c r="CH104" s="23">
        <v>29989</v>
      </c>
      <c r="CI104" s="23">
        <v>0</v>
      </c>
      <c r="CJ104" s="23">
        <v>0</v>
      </c>
      <c r="CK104" s="23">
        <v>0</v>
      </c>
      <c r="CL104" s="23">
        <v>0</v>
      </c>
      <c r="CM104" s="23">
        <v>210000</v>
      </c>
      <c r="CN104" s="23">
        <v>146495</v>
      </c>
      <c r="CO104" s="23">
        <v>0</v>
      </c>
      <c r="CP104" s="23">
        <v>5339853</v>
      </c>
      <c r="CQ104" s="23">
        <v>1424780</v>
      </c>
      <c r="CR104" s="23">
        <v>3915073</v>
      </c>
      <c r="CS104" s="23">
        <v>3915073</v>
      </c>
      <c r="CT104" s="23">
        <v>0</v>
      </c>
      <c r="CU104" s="23">
        <v>4867</v>
      </c>
      <c r="CV104" s="23">
        <v>584925520</v>
      </c>
      <c r="CW104" s="23">
        <v>0</v>
      </c>
      <c r="CX104" s="23">
        <v>0</v>
      </c>
      <c r="CY104" s="23">
        <v>0</v>
      </c>
      <c r="CZ104" s="23">
        <v>4983358</v>
      </c>
      <c r="DA104" s="23">
        <v>541</v>
      </c>
      <c r="DB104" s="23">
        <v>9211.3799999999992</v>
      </c>
      <c r="DC104" s="23">
        <v>274.68</v>
      </c>
      <c r="DD104" s="23">
        <v>9486.06</v>
      </c>
      <c r="DE104" s="23">
        <v>539</v>
      </c>
      <c r="DF104" s="23">
        <v>5112986</v>
      </c>
      <c r="DG104" s="23">
        <v>0</v>
      </c>
      <c r="DH104" s="23">
        <v>32377</v>
      </c>
      <c r="DI104" s="23">
        <v>0</v>
      </c>
      <c r="DJ104" s="23">
        <v>0</v>
      </c>
      <c r="DK104" s="23">
        <v>0</v>
      </c>
      <c r="DL104" s="23">
        <v>0</v>
      </c>
      <c r="DM104" s="23">
        <v>210000</v>
      </c>
      <c r="DN104" s="23">
        <v>18972</v>
      </c>
      <c r="DO104" s="23">
        <v>0</v>
      </c>
      <c r="DP104" s="23">
        <v>5374335</v>
      </c>
      <c r="DQ104" s="23">
        <v>1211488</v>
      </c>
      <c r="DR104" s="23">
        <v>4162847</v>
      </c>
      <c r="DS104" s="23">
        <v>4162847</v>
      </c>
      <c r="DT104" s="23">
        <v>0</v>
      </c>
      <c r="DU104" s="23">
        <v>2258</v>
      </c>
      <c r="DV104" s="23">
        <v>625352586</v>
      </c>
      <c r="DW104" s="23">
        <v>0</v>
      </c>
      <c r="DX104" s="23">
        <v>0</v>
      </c>
      <c r="DY104" s="23">
        <v>0</v>
      </c>
      <c r="DZ104" s="23">
        <v>5145363</v>
      </c>
      <c r="EA104" s="23">
        <v>539</v>
      </c>
      <c r="EB104" s="23">
        <v>9546.1299999999992</v>
      </c>
      <c r="EC104" s="23">
        <v>200</v>
      </c>
      <c r="ED104" s="23">
        <v>9746.1299999999992</v>
      </c>
      <c r="EE104" s="23">
        <v>543</v>
      </c>
      <c r="EF104" s="23">
        <v>5292149</v>
      </c>
      <c r="EG104" s="23">
        <v>0</v>
      </c>
      <c r="EH104" s="23">
        <v>0</v>
      </c>
      <c r="EI104" s="23">
        <v>0</v>
      </c>
      <c r="EJ104" s="23">
        <v>0</v>
      </c>
      <c r="EK104" s="23">
        <v>0</v>
      </c>
      <c r="EL104" s="23">
        <v>0</v>
      </c>
      <c r="EM104" s="23">
        <v>210000</v>
      </c>
      <c r="EN104" s="23">
        <v>0</v>
      </c>
      <c r="EO104" s="23">
        <v>35017</v>
      </c>
      <c r="EP104" s="23">
        <v>5537166</v>
      </c>
      <c r="EQ104" s="23">
        <v>1028004</v>
      </c>
      <c r="ER104" s="23">
        <v>4509162</v>
      </c>
      <c r="ES104" s="23">
        <v>4509162</v>
      </c>
      <c r="ET104" s="23">
        <v>0</v>
      </c>
      <c r="EU104" s="23">
        <v>3851</v>
      </c>
      <c r="EV104" s="23">
        <v>606399065</v>
      </c>
      <c r="EW104" s="23">
        <v>0</v>
      </c>
      <c r="EX104" s="23">
        <v>0</v>
      </c>
      <c r="EY104" s="23">
        <v>0</v>
      </c>
      <c r="EZ104" s="23">
        <v>5292149</v>
      </c>
      <c r="FA104" s="23">
        <v>543</v>
      </c>
      <c r="FB104" s="23">
        <v>9746.1299999999992</v>
      </c>
      <c r="FC104" s="23">
        <v>200</v>
      </c>
      <c r="FD104" s="23">
        <v>9946.1299999999992</v>
      </c>
      <c r="FE104" s="23">
        <v>534</v>
      </c>
      <c r="FF104" s="23">
        <v>5311233</v>
      </c>
      <c r="FG104" s="23">
        <v>0</v>
      </c>
      <c r="FH104" s="23">
        <v>0</v>
      </c>
      <c r="FI104" s="23">
        <v>0</v>
      </c>
      <c r="FJ104" s="23">
        <v>0</v>
      </c>
      <c r="FK104" s="23">
        <v>0</v>
      </c>
      <c r="FL104" s="23">
        <v>0</v>
      </c>
      <c r="FM104" s="23">
        <v>210000</v>
      </c>
      <c r="FN104" s="23">
        <v>89515</v>
      </c>
      <c r="FO104" s="23">
        <v>30470</v>
      </c>
      <c r="FP104" s="23">
        <v>5641218</v>
      </c>
      <c r="FQ104" s="23">
        <v>871791</v>
      </c>
      <c r="FR104" s="23">
        <v>4769427</v>
      </c>
      <c r="FS104" s="23">
        <v>4769427</v>
      </c>
      <c r="FT104" s="23">
        <v>15000</v>
      </c>
      <c r="FU104" s="23">
        <v>2973</v>
      </c>
      <c r="FV104" s="23">
        <v>658402724</v>
      </c>
      <c r="FW104" s="23">
        <v>0</v>
      </c>
      <c r="FX104" s="23">
        <v>0</v>
      </c>
      <c r="FY104" s="23">
        <v>0</v>
      </c>
    </row>
    <row r="105" spans="1:181" x14ac:dyDescent="0.3">
      <c r="A105" s="23">
        <v>1638</v>
      </c>
      <c r="B105" s="23" t="s">
        <v>130</v>
      </c>
      <c r="C105" s="23">
        <v>19191127</v>
      </c>
      <c r="D105" s="23">
        <v>2505</v>
      </c>
      <c r="E105" s="23">
        <v>7661.13</v>
      </c>
      <c r="F105" s="23">
        <v>241.01</v>
      </c>
      <c r="G105" s="23">
        <v>7902.14</v>
      </c>
      <c r="H105" s="23">
        <v>2576</v>
      </c>
      <c r="I105" s="23">
        <v>20355913</v>
      </c>
      <c r="J105" s="23">
        <v>15334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20371247</v>
      </c>
      <c r="T105" s="23">
        <v>11309644</v>
      </c>
      <c r="U105" s="23">
        <v>9061603</v>
      </c>
      <c r="V105" s="23">
        <v>9057770</v>
      </c>
      <c r="W105" s="23">
        <v>2867735</v>
      </c>
      <c r="X105" s="23">
        <v>13128</v>
      </c>
      <c r="Y105" s="23">
        <v>1306270914</v>
      </c>
      <c r="Z105" s="23">
        <v>3833</v>
      </c>
      <c r="AA105" s="23">
        <v>0</v>
      </c>
      <c r="AB105" s="23">
        <v>20367414</v>
      </c>
      <c r="AC105" s="23">
        <v>2576</v>
      </c>
      <c r="AD105" s="23">
        <v>7906.6</v>
      </c>
      <c r="AE105" s="23">
        <v>248.48</v>
      </c>
      <c r="AF105" s="23">
        <v>8155.08</v>
      </c>
      <c r="AG105" s="23">
        <v>2692</v>
      </c>
      <c r="AH105" s="23">
        <v>21953475</v>
      </c>
      <c r="AI105" s="23">
        <v>3833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21957308</v>
      </c>
      <c r="AS105" s="23">
        <v>13597674</v>
      </c>
      <c r="AT105" s="23">
        <v>8359634</v>
      </c>
      <c r="AU105" s="23">
        <v>8359634</v>
      </c>
      <c r="AV105" s="23">
        <v>3050974</v>
      </c>
      <c r="AW105" s="23">
        <v>19080</v>
      </c>
      <c r="AX105" s="23">
        <v>1511685489</v>
      </c>
      <c r="AY105" s="23">
        <v>0</v>
      </c>
      <c r="AZ105" s="23">
        <v>0</v>
      </c>
      <c r="BA105" s="23">
        <v>21957308</v>
      </c>
      <c r="BB105" s="23">
        <v>2692</v>
      </c>
      <c r="BC105" s="23">
        <v>8156.5</v>
      </c>
      <c r="BD105" s="23">
        <v>256.93</v>
      </c>
      <c r="BE105" s="23">
        <v>8413.43</v>
      </c>
      <c r="BF105" s="23">
        <v>2819</v>
      </c>
      <c r="BG105" s="23">
        <v>23717459</v>
      </c>
      <c r="BH105" s="23">
        <v>0</v>
      </c>
      <c r="BI105" s="23">
        <v>18367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23735826</v>
      </c>
      <c r="BR105" s="23">
        <v>14644609</v>
      </c>
      <c r="BS105" s="23">
        <v>9091217</v>
      </c>
      <c r="BT105" s="23">
        <v>9091217</v>
      </c>
      <c r="BU105" s="23">
        <v>3061061</v>
      </c>
      <c r="BV105" s="23">
        <v>11651</v>
      </c>
      <c r="BW105" s="23">
        <v>1688795886</v>
      </c>
      <c r="BX105" s="23">
        <v>0</v>
      </c>
      <c r="BY105" s="23">
        <v>0</v>
      </c>
      <c r="BZ105" s="23">
        <v>23735826</v>
      </c>
      <c r="CA105" s="23">
        <v>2819</v>
      </c>
      <c r="CB105" s="23">
        <v>8419.9500000000007</v>
      </c>
      <c r="CC105" s="23">
        <v>264.12</v>
      </c>
      <c r="CD105" s="23">
        <v>8684.0700000000015</v>
      </c>
      <c r="CE105" s="23">
        <v>2917</v>
      </c>
      <c r="CF105" s="23">
        <v>25331432</v>
      </c>
      <c r="CG105" s="23">
        <v>0</v>
      </c>
      <c r="CH105" s="23">
        <v>227876</v>
      </c>
      <c r="CI105" s="23">
        <v>0</v>
      </c>
      <c r="CJ105" s="23">
        <v>0</v>
      </c>
      <c r="CK105" s="23">
        <v>0</v>
      </c>
      <c r="CL105" s="23">
        <v>0</v>
      </c>
      <c r="CM105" s="23">
        <v>0</v>
      </c>
      <c r="CN105" s="23">
        <v>0</v>
      </c>
      <c r="CO105" s="23">
        <v>0</v>
      </c>
      <c r="CP105" s="23">
        <v>25559308</v>
      </c>
      <c r="CQ105" s="23">
        <v>14461299</v>
      </c>
      <c r="CR105" s="23">
        <v>11098009</v>
      </c>
      <c r="CS105" s="23">
        <v>11071957</v>
      </c>
      <c r="CT105" s="23">
        <v>3325538</v>
      </c>
      <c r="CU105" s="23">
        <v>11922</v>
      </c>
      <c r="CV105" s="23">
        <v>1924761694</v>
      </c>
      <c r="CW105" s="23">
        <v>26052</v>
      </c>
      <c r="CX105" s="23">
        <v>0</v>
      </c>
      <c r="CY105" s="23">
        <v>0</v>
      </c>
      <c r="CZ105" s="23">
        <v>25533256</v>
      </c>
      <c r="DA105" s="23">
        <v>2917</v>
      </c>
      <c r="DB105" s="23">
        <v>8753.26</v>
      </c>
      <c r="DC105" s="23">
        <v>274.68</v>
      </c>
      <c r="DD105" s="23">
        <v>9027.94</v>
      </c>
      <c r="DE105" s="23">
        <v>2972</v>
      </c>
      <c r="DF105" s="23">
        <v>26831038</v>
      </c>
      <c r="DG105" s="23">
        <v>26052</v>
      </c>
      <c r="DH105" s="23">
        <v>294552</v>
      </c>
      <c r="DI105" s="23">
        <v>0</v>
      </c>
      <c r="DJ105" s="23">
        <v>0</v>
      </c>
      <c r="DK105" s="23">
        <v>0</v>
      </c>
      <c r="DL105" s="23">
        <v>0</v>
      </c>
      <c r="DM105" s="23">
        <v>0</v>
      </c>
      <c r="DN105" s="23">
        <v>0</v>
      </c>
      <c r="DO105" s="23">
        <v>0</v>
      </c>
      <c r="DP105" s="23">
        <v>27151642</v>
      </c>
      <c r="DQ105" s="23">
        <v>14560529</v>
      </c>
      <c r="DR105" s="23">
        <v>12591113</v>
      </c>
      <c r="DS105" s="23">
        <v>12591113</v>
      </c>
      <c r="DT105" s="23">
        <v>3519250</v>
      </c>
      <c r="DU105" s="23">
        <v>10995</v>
      </c>
      <c r="DV105" s="23">
        <v>1958188866</v>
      </c>
      <c r="DW105" s="23">
        <v>0</v>
      </c>
      <c r="DX105" s="23">
        <v>0</v>
      </c>
      <c r="DY105" s="23">
        <v>0</v>
      </c>
      <c r="DZ105" s="23">
        <v>27151642</v>
      </c>
      <c r="EA105" s="23">
        <v>2972</v>
      </c>
      <c r="EB105" s="23">
        <v>9135.81</v>
      </c>
      <c r="EC105" s="23">
        <v>200</v>
      </c>
      <c r="ED105" s="23">
        <v>9335.81</v>
      </c>
      <c r="EE105" s="23">
        <v>3019</v>
      </c>
      <c r="EF105" s="23">
        <v>28184810</v>
      </c>
      <c r="EG105" s="23">
        <v>0</v>
      </c>
      <c r="EH105" s="23">
        <v>166185</v>
      </c>
      <c r="EI105" s="23">
        <v>0</v>
      </c>
      <c r="EJ105" s="23">
        <v>0</v>
      </c>
      <c r="EK105" s="23">
        <v>0</v>
      </c>
      <c r="EL105" s="23">
        <v>0</v>
      </c>
      <c r="EM105" s="23">
        <v>0</v>
      </c>
      <c r="EN105" s="23">
        <v>0</v>
      </c>
      <c r="EO105" s="23">
        <v>0</v>
      </c>
      <c r="EP105" s="23">
        <v>28350995</v>
      </c>
      <c r="EQ105" s="23">
        <v>14260096</v>
      </c>
      <c r="ER105" s="23">
        <v>14090899</v>
      </c>
      <c r="ES105" s="23">
        <v>13429403</v>
      </c>
      <c r="ET105" s="23">
        <v>3602770</v>
      </c>
      <c r="EU105" s="23">
        <v>12913</v>
      </c>
      <c r="EV105" s="23">
        <v>1953763350</v>
      </c>
      <c r="EW105" s="23">
        <v>661496</v>
      </c>
      <c r="EX105" s="23">
        <v>0</v>
      </c>
      <c r="EY105" s="23">
        <v>0</v>
      </c>
      <c r="EZ105" s="23">
        <v>27689499</v>
      </c>
      <c r="FA105" s="23">
        <v>3019</v>
      </c>
      <c r="FB105" s="23">
        <v>9171.75</v>
      </c>
      <c r="FC105" s="23">
        <v>200</v>
      </c>
      <c r="FD105" s="23">
        <v>9371.75</v>
      </c>
      <c r="FE105" s="23">
        <v>3029</v>
      </c>
      <c r="FF105" s="23">
        <v>28387031</v>
      </c>
      <c r="FG105" s="23">
        <v>661496</v>
      </c>
      <c r="FH105" s="23">
        <v>204290</v>
      </c>
      <c r="FI105" s="23">
        <v>0</v>
      </c>
      <c r="FJ105" s="23">
        <v>0</v>
      </c>
      <c r="FK105" s="23">
        <v>0</v>
      </c>
      <c r="FL105" s="23">
        <v>0</v>
      </c>
      <c r="FM105" s="23">
        <v>0</v>
      </c>
      <c r="FN105" s="23">
        <v>0</v>
      </c>
      <c r="FO105" s="23">
        <v>0</v>
      </c>
      <c r="FP105" s="23">
        <v>29252817</v>
      </c>
      <c r="FQ105" s="23">
        <v>14606242</v>
      </c>
      <c r="FR105" s="23">
        <v>14646575</v>
      </c>
      <c r="FS105" s="23">
        <v>14346575</v>
      </c>
      <c r="FT105" s="23">
        <v>3763153</v>
      </c>
      <c r="FU105" s="23">
        <v>9676</v>
      </c>
      <c r="FV105" s="23">
        <v>1877274080</v>
      </c>
      <c r="FW105" s="23">
        <v>300000</v>
      </c>
      <c r="FX105" s="23">
        <v>0</v>
      </c>
      <c r="FY105" s="23">
        <v>0</v>
      </c>
    </row>
    <row r="106" spans="1:181" x14ac:dyDescent="0.3">
      <c r="A106" s="23">
        <v>1659</v>
      </c>
      <c r="B106" s="23" t="s">
        <v>131</v>
      </c>
      <c r="C106" s="23">
        <v>13554705</v>
      </c>
      <c r="D106" s="23">
        <v>1807</v>
      </c>
      <c r="E106" s="23">
        <v>7501.22</v>
      </c>
      <c r="F106" s="23">
        <v>298.77999999999997</v>
      </c>
      <c r="G106" s="23">
        <v>7800</v>
      </c>
      <c r="H106" s="23">
        <v>1772</v>
      </c>
      <c r="I106" s="23">
        <v>13821600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250000</v>
      </c>
      <c r="Q106" s="23">
        <v>202800</v>
      </c>
      <c r="R106" s="23">
        <v>0</v>
      </c>
      <c r="S106" s="23">
        <v>14274400</v>
      </c>
      <c r="T106" s="23">
        <v>9153108</v>
      </c>
      <c r="U106" s="23">
        <v>5121292</v>
      </c>
      <c r="V106" s="23">
        <v>5121292</v>
      </c>
      <c r="W106" s="23">
        <v>1307205</v>
      </c>
      <c r="X106" s="23">
        <v>6586</v>
      </c>
      <c r="Y106" s="23">
        <v>737017102</v>
      </c>
      <c r="Z106" s="23">
        <v>0</v>
      </c>
      <c r="AA106" s="23">
        <v>0</v>
      </c>
      <c r="AB106" s="23">
        <v>13821600</v>
      </c>
      <c r="AC106" s="23">
        <v>1772</v>
      </c>
      <c r="AD106" s="23">
        <v>7800</v>
      </c>
      <c r="AE106" s="23">
        <v>300</v>
      </c>
      <c r="AF106" s="23">
        <v>8100</v>
      </c>
      <c r="AG106" s="23">
        <v>1746</v>
      </c>
      <c r="AH106" s="23">
        <v>14142600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250000</v>
      </c>
      <c r="AP106" s="23">
        <v>162000</v>
      </c>
      <c r="AQ106" s="23">
        <v>0</v>
      </c>
      <c r="AR106" s="23">
        <v>14554600</v>
      </c>
      <c r="AS106" s="23">
        <v>9484108</v>
      </c>
      <c r="AT106" s="23">
        <v>5070492</v>
      </c>
      <c r="AU106" s="23">
        <v>5070492</v>
      </c>
      <c r="AV106" s="23">
        <v>1401435</v>
      </c>
      <c r="AW106" s="23">
        <v>6150</v>
      </c>
      <c r="AX106" s="23">
        <v>781016900</v>
      </c>
      <c r="AY106" s="23">
        <v>0</v>
      </c>
      <c r="AZ106" s="23">
        <v>0</v>
      </c>
      <c r="BA106" s="23">
        <v>14142600</v>
      </c>
      <c r="BB106" s="23">
        <v>1746</v>
      </c>
      <c r="BC106" s="23">
        <v>8100</v>
      </c>
      <c r="BD106" s="23">
        <v>300</v>
      </c>
      <c r="BE106" s="23">
        <v>8400</v>
      </c>
      <c r="BF106" s="23">
        <v>1724</v>
      </c>
      <c r="BG106" s="23">
        <v>14481600</v>
      </c>
      <c r="BH106" s="23">
        <v>0</v>
      </c>
      <c r="BI106" s="23">
        <v>-27553</v>
      </c>
      <c r="BJ106" s="23">
        <v>0</v>
      </c>
      <c r="BK106" s="23">
        <v>0</v>
      </c>
      <c r="BL106" s="23">
        <v>0</v>
      </c>
      <c r="BM106" s="23">
        <v>0</v>
      </c>
      <c r="BN106" s="23">
        <v>250000</v>
      </c>
      <c r="BO106" s="23">
        <v>142800</v>
      </c>
      <c r="BP106" s="23">
        <v>0</v>
      </c>
      <c r="BQ106" s="23">
        <v>14846847</v>
      </c>
      <c r="BR106" s="23">
        <v>9715700</v>
      </c>
      <c r="BS106" s="23">
        <v>5131147</v>
      </c>
      <c r="BT106" s="23">
        <v>5131147</v>
      </c>
      <c r="BU106" s="23">
        <v>1505954</v>
      </c>
      <c r="BV106" s="23">
        <v>4346</v>
      </c>
      <c r="BW106" s="23">
        <v>851637417</v>
      </c>
      <c r="BX106" s="23">
        <v>0</v>
      </c>
      <c r="BY106" s="23">
        <v>0</v>
      </c>
      <c r="BZ106" s="23">
        <v>14454047</v>
      </c>
      <c r="CA106" s="23">
        <v>1724</v>
      </c>
      <c r="CB106" s="23">
        <v>8384.02</v>
      </c>
      <c r="CC106" s="23">
        <v>315.98</v>
      </c>
      <c r="CD106" s="23">
        <v>8700</v>
      </c>
      <c r="CE106" s="23">
        <v>1698</v>
      </c>
      <c r="CF106" s="23">
        <v>14772600</v>
      </c>
      <c r="CG106" s="23">
        <v>0</v>
      </c>
      <c r="CH106" s="23">
        <v>25531</v>
      </c>
      <c r="CI106" s="23">
        <v>0</v>
      </c>
      <c r="CJ106" s="23">
        <v>0</v>
      </c>
      <c r="CK106" s="23">
        <v>0</v>
      </c>
      <c r="CL106" s="23">
        <v>0</v>
      </c>
      <c r="CM106" s="23">
        <v>250000</v>
      </c>
      <c r="CN106" s="23">
        <v>226200</v>
      </c>
      <c r="CO106" s="23">
        <v>0</v>
      </c>
      <c r="CP106" s="23">
        <v>15274331</v>
      </c>
      <c r="CQ106" s="23">
        <v>9532196</v>
      </c>
      <c r="CR106" s="23">
        <v>5742135</v>
      </c>
      <c r="CS106" s="23">
        <v>5742135</v>
      </c>
      <c r="CT106" s="23">
        <v>1526074</v>
      </c>
      <c r="CU106" s="23">
        <v>4758</v>
      </c>
      <c r="CV106" s="23">
        <v>891761807</v>
      </c>
      <c r="CW106" s="23">
        <v>0</v>
      </c>
      <c r="CX106" s="23">
        <v>0</v>
      </c>
      <c r="CY106" s="23">
        <v>0</v>
      </c>
      <c r="CZ106" s="23">
        <v>14798131</v>
      </c>
      <c r="DA106" s="23">
        <v>1698</v>
      </c>
      <c r="DB106" s="23">
        <v>8715.0400000000009</v>
      </c>
      <c r="DC106" s="23">
        <v>284.95999999999998</v>
      </c>
      <c r="DD106" s="23">
        <v>9000</v>
      </c>
      <c r="DE106" s="23">
        <v>1687</v>
      </c>
      <c r="DF106" s="23">
        <v>15183000</v>
      </c>
      <c r="DG106" s="23">
        <v>0</v>
      </c>
      <c r="DH106" s="23">
        <v>1405</v>
      </c>
      <c r="DI106" s="23">
        <v>0</v>
      </c>
      <c r="DJ106" s="23">
        <v>0</v>
      </c>
      <c r="DK106" s="23">
        <v>0</v>
      </c>
      <c r="DL106" s="23">
        <v>0</v>
      </c>
      <c r="DM106" s="23">
        <v>250000</v>
      </c>
      <c r="DN106" s="23">
        <v>99000</v>
      </c>
      <c r="DO106" s="23">
        <v>0</v>
      </c>
      <c r="DP106" s="23">
        <v>15533405</v>
      </c>
      <c r="DQ106" s="23">
        <v>9379148</v>
      </c>
      <c r="DR106" s="23">
        <v>6154257</v>
      </c>
      <c r="DS106" s="23">
        <v>6154257</v>
      </c>
      <c r="DT106" s="23">
        <v>1531312</v>
      </c>
      <c r="DU106" s="23">
        <v>4536</v>
      </c>
      <c r="DV106" s="23">
        <v>923152274</v>
      </c>
      <c r="DW106" s="23">
        <v>0</v>
      </c>
      <c r="DX106" s="23">
        <v>0</v>
      </c>
      <c r="DY106" s="23">
        <v>0</v>
      </c>
      <c r="DZ106" s="23">
        <v>15184405</v>
      </c>
      <c r="EA106" s="23">
        <v>1687</v>
      </c>
      <c r="EB106" s="23">
        <v>9000.83</v>
      </c>
      <c r="EC106" s="23">
        <v>200</v>
      </c>
      <c r="ED106" s="23">
        <v>9200.83</v>
      </c>
      <c r="EE106" s="23">
        <v>1676</v>
      </c>
      <c r="EF106" s="23">
        <v>15420591</v>
      </c>
      <c r="EG106" s="23">
        <v>0</v>
      </c>
      <c r="EH106" s="23">
        <v>0</v>
      </c>
      <c r="EI106" s="23">
        <v>0</v>
      </c>
      <c r="EJ106" s="23">
        <v>0</v>
      </c>
      <c r="EK106" s="23">
        <v>0</v>
      </c>
      <c r="EL106" s="23">
        <v>0</v>
      </c>
      <c r="EM106" s="23">
        <v>0</v>
      </c>
      <c r="EN106" s="23">
        <v>101209</v>
      </c>
      <c r="EO106" s="23">
        <v>0</v>
      </c>
      <c r="EP106" s="23">
        <v>15521800</v>
      </c>
      <c r="EQ106" s="23">
        <v>9373550</v>
      </c>
      <c r="ER106" s="23">
        <v>6148250</v>
      </c>
      <c r="ES106" s="23">
        <v>6148250</v>
      </c>
      <c r="ET106" s="23">
        <v>1551153</v>
      </c>
      <c r="EU106" s="23">
        <v>6632</v>
      </c>
      <c r="EV106" s="23">
        <v>883895200</v>
      </c>
      <c r="EW106" s="23">
        <v>0</v>
      </c>
      <c r="EX106" s="23">
        <v>0</v>
      </c>
      <c r="EY106" s="23">
        <v>0</v>
      </c>
      <c r="EZ106" s="23">
        <v>15420591</v>
      </c>
      <c r="FA106" s="23">
        <v>1676</v>
      </c>
      <c r="FB106" s="23">
        <v>9200.83</v>
      </c>
      <c r="FC106" s="23">
        <v>200</v>
      </c>
      <c r="FD106" s="23">
        <v>9400.83</v>
      </c>
      <c r="FE106" s="23">
        <v>1692</v>
      </c>
      <c r="FF106" s="23">
        <v>15906204</v>
      </c>
      <c r="FG106" s="23">
        <v>0</v>
      </c>
      <c r="FH106" s="23">
        <v>0</v>
      </c>
      <c r="FI106" s="23">
        <v>0</v>
      </c>
      <c r="FJ106" s="23">
        <v>0</v>
      </c>
      <c r="FK106" s="23">
        <v>0</v>
      </c>
      <c r="FL106" s="23">
        <v>0</v>
      </c>
      <c r="FM106" s="23">
        <v>0</v>
      </c>
      <c r="FN106" s="23">
        <v>0</v>
      </c>
      <c r="FO106" s="23">
        <v>31000</v>
      </c>
      <c r="FP106" s="23">
        <v>15937204</v>
      </c>
      <c r="FQ106" s="23">
        <v>9487706</v>
      </c>
      <c r="FR106" s="23">
        <v>6449498</v>
      </c>
      <c r="FS106" s="23">
        <v>6449498</v>
      </c>
      <c r="FT106" s="23">
        <v>1568588</v>
      </c>
      <c r="FU106" s="23">
        <v>3975</v>
      </c>
      <c r="FV106" s="23">
        <v>839104458</v>
      </c>
      <c r="FW106" s="23">
        <v>0</v>
      </c>
      <c r="FX106" s="23">
        <v>0</v>
      </c>
      <c r="FY106" s="23">
        <v>0</v>
      </c>
    </row>
    <row r="107" spans="1:181" x14ac:dyDescent="0.3">
      <c r="A107" s="23">
        <v>714</v>
      </c>
      <c r="B107" s="23" t="s">
        <v>132</v>
      </c>
      <c r="C107" s="23">
        <v>68850136</v>
      </c>
      <c r="D107" s="23">
        <v>6947</v>
      </c>
      <c r="E107" s="23">
        <v>9910.77</v>
      </c>
      <c r="F107" s="23">
        <v>241.01</v>
      </c>
      <c r="G107" s="23">
        <v>10151.780000000001</v>
      </c>
      <c r="H107" s="23">
        <v>7000</v>
      </c>
      <c r="I107" s="23">
        <v>71062460</v>
      </c>
      <c r="J107" s="23">
        <v>9890</v>
      </c>
      <c r="K107" s="23">
        <v>165040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71237390</v>
      </c>
      <c r="T107" s="23">
        <v>6938459</v>
      </c>
      <c r="U107" s="23">
        <v>64298931</v>
      </c>
      <c r="V107" s="23">
        <v>64266003</v>
      </c>
      <c r="W107" s="23">
        <v>3092910</v>
      </c>
      <c r="X107" s="23">
        <v>1005880</v>
      </c>
      <c r="Y107" s="23">
        <v>6600135065</v>
      </c>
      <c r="Z107" s="23">
        <v>32928</v>
      </c>
      <c r="AA107" s="23">
        <v>0</v>
      </c>
      <c r="AB107" s="23">
        <v>71204462</v>
      </c>
      <c r="AC107" s="23">
        <v>7000</v>
      </c>
      <c r="AD107" s="23">
        <v>10172.07</v>
      </c>
      <c r="AE107" s="23">
        <v>248.48</v>
      </c>
      <c r="AF107" s="23">
        <v>10420.549999999999</v>
      </c>
      <c r="AG107" s="23">
        <v>6985</v>
      </c>
      <c r="AH107" s="23">
        <v>72787542</v>
      </c>
      <c r="AI107" s="23">
        <v>32928</v>
      </c>
      <c r="AJ107" s="23">
        <v>143649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114626</v>
      </c>
      <c r="AQ107" s="23">
        <v>0</v>
      </c>
      <c r="AR107" s="23">
        <v>73078745</v>
      </c>
      <c r="AS107" s="23">
        <v>6713077</v>
      </c>
      <c r="AT107" s="23">
        <v>66365668</v>
      </c>
      <c r="AU107" s="23">
        <v>66365668</v>
      </c>
      <c r="AV107" s="23">
        <v>3072397</v>
      </c>
      <c r="AW107" s="23">
        <v>753725</v>
      </c>
      <c r="AX107" s="23">
        <v>7143666242</v>
      </c>
      <c r="AY107" s="23">
        <v>0</v>
      </c>
      <c r="AZ107" s="23">
        <v>0</v>
      </c>
      <c r="BA107" s="23">
        <v>72964119</v>
      </c>
      <c r="BB107" s="23">
        <v>6985</v>
      </c>
      <c r="BC107" s="23">
        <v>10445.83</v>
      </c>
      <c r="BD107" s="23">
        <v>256.93</v>
      </c>
      <c r="BE107" s="23">
        <v>10702.76</v>
      </c>
      <c r="BF107" s="23">
        <v>6965</v>
      </c>
      <c r="BG107" s="23">
        <v>74544723</v>
      </c>
      <c r="BH107" s="23">
        <v>0</v>
      </c>
      <c r="BI107" s="23">
        <v>103278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160541</v>
      </c>
      <c r="BP107" s="23">
        <v>0</v>
      </c>
      <c r="BQ107" s="23">
        <v>74808542</v>
      </c>
      <c r="BR107" s="23">
        <v>6306984</v>
      </c>
      <c r="BS107" s="23">
        <v>68501558</v>
      </c>
      <c r="BT107" s="23">
        <v>68490856</v>
      </c>
      <c r="BU107" s="23">
        <v>4385027</v>
      </c>
      <c r="BV107" s="23">
        <v>731421</v>
      </c>
      <c r="BW107" s="23">
        <v>7446715036</v>
      </c>
      <c r="BX107" s="23">
        <v>10702</v>
      </c>
      <c r="BY107" s="23">
        <v>0</v>
      </c>
      <c r="BZ107" s="23">
        <v>74648001</v>
      </c>
      <c r="CA107" s="23">
        <v>6965</v>
      </c>
      <c r="CB107" s="23">
        <v>10717.59</v>
      </c>
      <c r="CC107" s="23">
        <v>264.12</v>
      </c>
      <c r="CD107" s="23">
        <v>10981.710000000001</v>
      </c>
      <c r="CE107" s="23">
        <v>6938</v>
      </c>
      <c r="CF107" s="23">
        <v>76191104</v>
      </c>
      <c r="CG107" s="23">
        <v>0</v>
      </c>
      <c r="CH107" s="23">
        <v>232096</v>
      </c>
      <c r="CI107" s="23">
        <v>0</v>
      </c>
      <c r="CJ107" s="23">
        <v>0</v>
      </c>
      <c r="CK107" s="23">
        <v>0</v>
      </c>
      <c r="CL107" s="23">
        <v>0</v>
      </c>
      <c r="CM107" s="23">
        <v>0</v>
      </c>
      <c r="CN107" s="23">
        <v>296506</v>
      </c>
      <c r="CO107" s="23">
        <v>0</v>
      </c>
      <c r="CP107" s="23">
        <v>76719706</v>
      </c>
      <c r="CQ107" s="23">
        <v>6150837</v>
      </c>
      <c r="CR107" s="23">
        <v>70568869</v>
      </c>
      <c r="CS107" s="23">
        <v>70568869</v>
      </c>
      <c r="CT107" s="23">
        <v>3675087</v>
      </c>
      <c r="CU107" s="23">
        <v>976030</v>
      </c>
      <c r="CV107" s="23">
        <v>7780183516</v>
      </c>
      <c r="CW107" s="23">
        <v>0</v>
      </c>
      <c r="CX107" s="23">
        <v>0</v>
      </c>
      <c r="CY107" s="23">
        <v>0</v>
      </c>
      <c r="CZ107" s="23">
        <v>76423200</v>
      </c>
      <c r="DA107" s="23">
        <v>6938</v>
      </c>
      <c r="DB107" s="23">
        <v>11015.16</v>
      </c>
      <c r="DC107" s="23">
        <v>274.68</v>
      </c>
      <c r="DD107" s="23">
        <v>11289.84</v>
      </c>
      <c r="DE107" s="23">
        <v>6838</v>
      </c>
      <c r="DF107" s="23">
        <v>77199926</v>
      </c>
      <c r="DG107" s="23">
        <v>0</v>
      </c>
      <c r="DH107" s="23">
        <v>127378</v>
      </c>
      <c r="DI107" s="23">
        <v>0</v>
      </c>
      <c r="DJ107" s="23">
        <v>0</v>
      </c>
      <c r="DK107" s="23">
        <v>0</v>
      </c>
      <c r="DL107" s="23">
        <v>0</v>
      </c>
      <c r="DM107" s="23">
        <v>0</v>
      </c>
      <c r="DN107" s="23">
        <v>1128984</v>
      </c>
      <c r="DO107" s="23">
        <v>0</v>
      </c>
      <c r="DP107" s="23">
        <v>78456288</v>
      </c>
      <c r="DQ107" s="23">
        <v>6107736</v>
      </c>
      <c r="DR107" s="23">
        <v>72348552</v>
      </c>
      <c r="DS107" s="23">
        <v>72348552</v>
      </c>
      <c r="DT107" s="23">
        <v>5435565</v>
      </c>
      <c r="DU107" s="23">
        <v>744880</v>
      </c>
      <c r="DV107" s="23">
        <v>7885290848</v>
      </c>
      <c r="DW107" s="23">
        <v>0</v>
      </c>
      <c r="DX107" s="23">
        <v>0</v>
      </c>
      <c r="DY107" s="23">
        <v>0</v>
      </c>
      <c r="DZ107" s="23">
        <v>77327304</v>
      </c>
      <c r="EA107" s="23">
        <v>6838</v>
      </c>
      <c r="EB107" s="23">
        <v>11308.47</v>
      </c>
      <c r="EC107" s="23">
        <v>200</v>
      </c>
      <c r="ED107" s="23">
        <v>11508.47</v>
      </c>
      <c r="EE107" s="23">
        <v>6687</v>
      </c>
      <c r="EF107" s="23">
        <v>76957139</v>
      </c>
      <c r="EG107" s="23">
        <v>0</v>
      </c>
      <c r="EH107" s="23">
        <v>160571</v>
      </c>
      <c r="EI107" s="23">
        <v>0</v>
      </c>
      <c r="EJ107" s="23">
        <v>0</v>
      </c>
      <c r="EK107" s="23">
        <v>0</v>
      </c>
      <c r="EL107" s="23">
        <v>0</v>
      </c>
      <c r="EM107" s="23">
        <v>0</v>
      </c>
      <c r="EN107" s="23">
        <v>1737779</v>
      </c>
      <c r="EO107" s="23">
        <v>125500</v>
      </c>
      <c r="EP107" s="23">
        <v>79351154</v>
      </c>
      <c r="EQ107" s="23">
        <v>5880299</v>
      </c>
      <c r="ER107" s="23">
        <v>73470855</v>
      </c>
      <c r="ES107" s="23">
        <v>73459347</v>
      </c>
      <c r="ET107" s="23">
        <v>5016732</v>
      </c>
      <c r="EU107" s="23">
        <v>830374</v>
      </c>
      <c r="EV107" s="23">
        <v>7736256453</v>
      </c>
      <c r="EW107" s="23">
        <v>11508</v>
      </c>
      <c r="EX107" s="23">
        <v>0</v>
      </c>
      <c r="EY107" s="23">
        <v>370165</v>
      </c>
      <c r="EZ107" s="23">
        <v>77092699</v>
      </c>
      <c r="FA107" s="23">
        <v>6687</v>
      </c>
      <c r="FB107" s="23">
        <v>11528.74</v>
      </c>
      <c r="FC107" s="23">
        <v>200</v>
      </c>
      <c r="FD107" s="23">
        <v>11728.74</v>
      </c>
      <c r="FE107" s="23">
        <v>6538</v>
      </c>
      <c r="FF107" s="23">
        <v>76682502</v>
      </c>
      <c r="FG107" s="23">
        <v>0</v>
      </c>
      <c r="FH107" s="23">
        <v>251951</v>
      </c>
      <c r="FI107" s="23">
        <v>0</v>
      </c>
      <c r="FJ107" s="23">
        <v>0</v>
      </c>
      <c r="FK107" s="23">
        <v>0</v>
      </c>
      <c r="FL107" s="23">
        <v>0</v>
      </c>
      <c r="FM107" s="23">
        <v>0</v>
      </c>
      <c r="FN107" s="23">
        <v>1747582</v>
      </c>
      <c r="FO107" s="23">
        <v>0</v>
      </c>
      <c r="FP107" s="23">
        <v>79092232</v>
      </c>
      <c r="FQ107" s="23">
        <v>5861807</v>
      </c>
      <c r="FR107" s="23">
        <v>73230425</v>
      </c>
      <c r="FS107" s="23">
        <v>73253883</v>
      </c>
      <c r="FT107" s="23">
        <v>5605630</v>
      </c>
      <c r="FU107" s="23">
        <v>963789</v>
      </c>
      <c r="FV107" s="23">
        <v>7284070178</v>
      </c>
      <c r="FW107" s="23">
        <v>0</v>
      </c>
      <c r="FX107" s="23">
        <v>23458</v>
      </c>
      <c r="FY107" s="23">
        <v>410197</v>
      </c>
    </row>
    <row r="108" spans="1:181" x14ac:dyDescent="0.3">
      <c r="A108" s="23">
        <v>1666</v>
      </c>
      <c r="B108" s="23" t="s">
        <v>133</v>
      </c>
      <c r="C108" s="23">
        <v>3530056</v>
      </c>
      <c r="D108" s="23">
        <v>395</v>
      </c>
      <c r="E108" s="23">
        <v>8936.85</v>
      </c>
      <c r="F108" s="23">
        <v>241.01</v>
      </c>
      <c r="G108" s="23">
        <v>9177.86</v>
      </c>
      <c r="H108" s="23">
        <v>386</v>
      </c>
      <c r="I108" s="23">
        <v>3542654</v>
      </c>
      <c r="J108" s="23">
        <v>0</v>
      </c>
      <c r="K108" s="23">
        <v>2126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64245</v>
      </c>
      <c r="R108" s="23">
        <v>0</v>
      </c>
      <c r="S108" s="23">
        <v>3609025</v>
      </c>
      <c r="T108" s="23">
        <v>2323468</v>
      </c>
      <c r="U108" s="23">
        <v>1285557</v>
      </c>
      <c r="V108" s="23">
        <v>1285557</v>
      </c>
      <c r="W108" s="23">
        <v>230000</v>
      </c>
      <c r="X108" s="23">
        <v>455</v>
      </c>
      <c r="Y108" s="23">
        <v>121644219</v>
      </c>
      <c r="Z108" s="23">
        <v>0</v>
      </c>
      <c r="AA108" s="23">
        <v>0</v>
      </c>
      <c r="AB108" s="23">
        <v>3544780</v>
      </c>
      <c r="AC108" s="23">
        <v>386</v>
      </c>
      <c r="AD108" s="23">
        <v>9183.3700000000008</v>
      </c>
      <c r="AE108" s="23">
        <v>248.48</v>
      </c>
      <c r="AF108" s="23">
        <v>9431.85</v>
      </c>
      <c r="AG108" s="23">
        <v>377</v>
      </c>
      <c r="AH108" s="23">
        <v>3555807</v>
      </c>
      <c r="AI108" s="23">
        <v>0</v>
      </c>
      <c r="AJ108" s="23">
        <v>-721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66023</v>
      </c>
      <c r="AQ108" s="23">
        <v>0</v>
      </c>
      <c r="AR108" s="23">
        <v>3621109</v>
      </c>
      <c r="AS108" s="23">
        <v>2514309</v>
      </c>
      <c r="AT108" s="23">
        <v>1106800</v>
      </c>
      <c r="AU108" s="23">
        <v>1116233</v>
      </c>
      <c r="AV108" s="23">
        <v>237000</v>
      </c>
      <c r="AW108" s="23">
        <v>997</v>
      </c>
      <c r="AX108" s="23">
        <v>126968043</v>
      </c>
      <c r="AY108" s="23">
        <v>0</v>
      </c>
      <c r="AZ108" s="23">
        <v>9433</v>
      </c>
      <c r="BA108" s="23">
        <v>3555086</v>
      </c>
      <c r="BB108" s="23">
        <v>377</v>
      </c>
      <c r="BC108" s="23">
        <v>9429.94</v>
      </c>
      <c r="BD108" s="23">
        <v>256.93</v>
      </c>
      <c r="BE108" s="23">
        <v>9686.8700000000008</v>
      </c>
      <c r="BF108" s="23">
        <v>372</v>
      </c>
      <c r="BG108" s="23">
        <v>3603516</v>
      </c>
      <c r="BH108" s="23">
        <v>0</v>
      </c>
      <c r="BI108" s="23">
        <v>0</v>
      </c>
      <c r="BJ108" s="23">
        <v>0</v>
      </c>
      <c r="BK108" s="23">
        <v>0</v>
      </c>
      <c r="BL108" s="23">
        <v>0</v>
      </c>
      <c r="BM108" s="23">
        <v>0</v>
      </c>
      <c r="BN108" s="23">
        <v>0</v>
      </c>
      <c r="BO108" s="23">
        <v>38747</v>
      </c>
      <c r="BP108" s="23">
        <v>0</v>
      </c>
      <c r="BQ108" s="23">
        <v>3642263</v>
      </c>
      <c r="BR108" s="23">
        <v>2550665</v>
      </c>
      <c r="BS108" s="23">
        <v>1091598</v>
      </c>
      <c r="BT108" s="23">
        <v>1091598</v>
      </c>
      <c r="BU108" s="23">
        <v>233000</v>
      </c>
      <c r="BV108" s="23">
        <v>606</v>
      </c>
      <c r="BW108" s="23">
        <v>136895036</v>
      </c>
      <c r="BX108" s="23">
        <v>0</v>
      </c>
      <c r="BY108" s="23">
        <v>0</v>
      </c>
      <c r="BZ108" s="23">
        <v>3603516</v>
      </c>
      <c r="CA108" s="23">
        <v>372</v>
      </c>
      <c r="CB108" s="23">
        <v>9686.8700000000008</v>
      </c>
      <c r="CC108" s="23">
        <v>264.12</v>
      </c>
      <c r="CD108" s="23">
        <v>9950.9900000000016</v>
      </c>
      <c r="CE108" s="23">
        <v>364</v>
      </c>
      <c r="CF108" s="23">
        <v>3622160</v>
      </c>
      <c r="CG108" s="23">
        <v>0</v>
      </c>
      <c r="CH108" s="23">
        <v>0</v>
      </c>
      <c r="CI108" s="23">
        <v>0</v>
      </c>
      <c r="CJ108" s="23">
        <v>0</v>
      </c>
      <c r="CK108" s="23">
        <v>300000</v>
      </c>
      <c r="CL108" s="23">
        <v>0</v>
      </c>
      <c r="CM108" s="23">
        <v>0</v>
      </c>
      <c r="CN108" s="23">
        <v>79608</v>
      </c>
      <c r="CO108" s="23">
        <v>0</v>
      </c>
      <c r="CP108" s="23">
        <v>4001768</v>
      </c>
      <c r="CQ108" s="23">
        <v>2498923</v>
      </c>
      <c r="CR108" s="23">
        <v>1502845</v>
      </c>
      <c r="CS108" s="23">
        <v>1502845</v>
      </c>
      <c r="CT108" s="23">
        <v>235000</v>
      </c>
      <c r="CU108" s="23">
        <v>719</v>
      </c>
      <c r="CV108" s="23">
        <v>144182490</v>
      </c>
      <c r="CW108" s="23">
        <v>0</v>
      </c>
      <c r="CX108" s="23">
        <v>0</v>
      </c>
      <c r="CY108" s="23">
        <v>0</v>
      </c>
      <c r="CZ108" s="23">
        <v>3922160</v>
      </c>
      <c r="DA108" s="23">
        <v>364</v>
      </c>
      <c r="DB108" s="23">
        <v>10775.16</v>
      </c>
      <c r="DC108" s="23">
        <v>274.68</v>
      </c>
      <c r="DD108" s="23">
        <v>11049.84</v>
      </c>
      <c r="DE108" s="23">
        <v>355</v>
      </c>
      <c r="DF108" s="23">
        <v>3922693</v>
      </c>
      <c r="DG108" s="23">
        <v>0</v>
      </c>
      <c r="DH108" s="23">
        <v>6818</v>
      </c>
      <c r="DI108" s="23">
        <v>0</v>
      </c>
      <c r="DJ108" s="23">
        <v>0</v>
      </c>
      <c r="DK108" s="23">
        <v>300000</v>
      </c>
      <c r="DL108" s="23">
        <v>0</v>
      </c>
      <c r="DM108" s="23">
        <v>0</v>
      </c>
      <c r="DN108" s="23">
        <v>99449</v>
      </c>
      <c r="DO108" s="23">
        <v>0</v>
      </c>
      <c r="DP108" s="23">
        <v>4328960</v>
      </c>
      <c r="DQ108" s="23">
        <v>2524810</v>
      </c>
      <c r="DR108" s="23">
        <v>1804150</v>
      </c>
      <c r="DS108" s="23">
        <v>1804150</v>
      </c>
      <c r="DT108" s="23">
        <v>231000</v>
      </c>
      <c r="DU108" s="23">
        <v>725</v>
      </c>
      <c r="DV108" s="23">
        <v>142610335</v>
      </c>
      <c r="DW108" s="23">
        <v>0</v>
      </c>
      <c r="DX108" s="23">
        <v>0</v>
      </c>
      <c r="DY108" s="23">
        <v>0</v>
      </c>
      <c r="DZ108" s="23">
        <v>4229511</v>
      </c>
      <c r="EA108" s="23">
        <v>355</v>
      </c>
      <c r="EB108" s="23">
        <v>11914.12</v>
      </c>
      <c r="EC108" s="23">
        <v>200</v>
      </c>
      <c r="ED108" s="23">
        <v>12114.12</v>
      </c>
      <c r="EE108" s="23">
        <v>345</v>
      </c>
      <c r="EF108" s="23">
        <v>4179371</v>
      </c>
      <c r="EG108" s="23">
        <v>0</v>
      </c>
      <c r="EH108" s="23">
        <v>-15411</v>
      </c>
      <c r="EI108" s="23">
        <v>0</v>
      </c>
      <c r="EJ108" s="23">
        <v>0</v>
      </c>
      <c r="EK108" s="23">
        <v>300000</v>
      </c>
      <c r="EL108" s="23">
        <v>0</v>
      </c>
      <c r="EM108" s="23">
        <v>0</v>
      </c>
      <c r="EN108" s="23">
        <v>121141</v>
      </c>
      <c r="EO108" s="23">
        <v>0</v>
      </c>
      <c r="EP108" s="23">
        <v>4635241</v>
      </c>
      <c r="EQ108" s="23">
        <v>2521294</v>
      </c>
      <c r="ER108" s="23">
        <v>2113947</v>
      </c>
      <c r="ES108" s="23">
        <v>2013947</v>
      </c>
      <c r="ET108" s="23">
        <v>239000</v>
      </c>
      <c r="EU108" s="23">
        <v>516</v>
      </c>
      <c r="EV108" s="23">
        <v>146712628</v>
      </c>
      <c r="EW108" s="23">
        <v>100000</v>
      </c>
      <c r="EX108" s="23">
        <v>0</v>
      </c>
      <c r="EY108" s="23">
        <v>50140</v>
      </c>
      <c r="EZ108" s="23">
        <v>4463960</v>
      </c>
      <c r="FA108" s="23">
        <v>345</v>
      </c>
      <c r="FB108" s="23">
        <v>12939.01</v>
      </c>
      <c r="FC108" s="23">
        <v>200</v>
      </c>
      <c r="FD108" s="23">
        <v>13139.01</v>
      </c>
      <c r="FE108" s="23">
        <v>337</v>
      </c>
      <c r="FF108" s="23">
        <v>4427846</v>
      </c>
      <c r="FG108" s="23">
        <v>0</v>
      </c>
      <c r="FH108" s="23">
        <v>0</v>
      </c>
      <c r="FI108" s="23">
        <v>0</v>
      </c>
      <c r="FJ108" s="23">
        <v>0</v>
      </c>
      <c r="FK108" s="23">
        <v>0</v>
      </c>
      <c r="FL108" s="23">
        <v>0</v>
      </c>
      <c r="FM108" s="23">
        <v>0</v>
      </c>
      <c r="FN108" s="23">
        <v>105112</v>
      </c>
      <c r="FO108" s="23">
        <v>0</v>
      </c>
      <c r="FP108" s="23">
        <v>4569072</v>
      </c>
      <c r="FQ108" s="23">
        <v>2460742</v>
      </c>
      <c r="FR108" s="23">
        <v>2108330</v>
      </c>
      <c r="FS108" s="23">
        <v>2108330</v>
      </c>
      <c r="FT108" s="23">
        <v>249000</v>
      </c>
      <c r="FU108" s="23">
        <v>547</v>
      </c>
      <c r="FV108" s="23">
        <v>142206784</v>
      </c>
      <c r="FW108" s="23">
        <v>0</v>
      </c>
      <c r="FX108" s="23">
        <v>0</v>
      </c>
      <c r="FY108" s="23">
        <v>36114</v>
      </c>
    </row>
    <row r="109" spans="1:181" x14ac:dyDescent="0.3">
      <c r="A109" s="23">
        <v>1687</v>
      </c>
      <c r="B109" s="23" t="s">
        <v>134</v>
      </c>
      <c r="C109" s="23">
        <v>2796149</v>
      </c>
      <c r="D109" s="23">
        <v>342</v>
      </c>
      <c r="E109" s="23">
        <v>8175.87</v>
      </c>
      <c r="F109" s="23">
        <v>241.01</v>
      </c>
      <c r="G109" s="23">
        <v>8416.8799999999992</v>
      </c>
      <c r="H109" s="23">
        <v>343</v>
      </c>
      <c r="I109" s="23">
        <v>2886990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2886990</v>
      </c>
      <c r="T109" s="23">
        <v>974218</v>
      </c>
      <c r="U109" s="23">
        <v>1912772</v>
      </c>
      <c r="V109" s="23">
        <v>1912764</v>
      </c>
      <c r="W109" s="23">
        <v>172548</v>
      </c>
      <c r="X109" s="23">
        <v>55</v>
      </c>
      <c r="Y109" s="23">
        <v>340477279</v>
      </c>
      <c r="Z109" s="23">
        <v>8</v>
      </c>
      <c r="AA109" s="23">
        <v>0</v>
      </c>
      <c r="AB109" s="23">
        <v>2886982</v>
      </c>
      <c r="AC109" s="23">
        <v>343</v>
      </c>
      <c r="AD109" s="23">
        <v>8416.86</v>
      </c>
      <c r="AE109" s="23">
        <v>248.48</v>
      </c>
      <c r="AF109" s="23">
        <v>8665.34</v>
      </c>
      <c r="AG109" s="23">
        <v>337</v>
      </c>
      <c r="AH109" s="23">
        <v>2920220</v>
      </c>
      <c r="AI109" s="23">
        <v>8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43327</v>
      </c>
      <c r="AQ109" s="23">
        <v>0</v>
      </c>
      <c r="AR109" s="23">
        <v>2963555</v>
      </c>
      <c r="AS109" s="23">
        <v>1174167</v>
      </c>
      <c r="AT109" s="23">
        <v>1789388</v>
      </c>
      <c r="AU109" s="23">
        <v>1789425</v>
      </c>
      <c r="AV109" s="23">
        <v>181547</v>
      </c>
      <c r="AW109" s="23">
        <v>93</v>
      </c>
      <c r="AX109" s="23">
        <v>362560390</v>
      </c>
      <c r="AY109" s="23">
        <v>0</v>
      </c>
      <c r="AZ109" s="23">
        <v>37</v>
      </c>
      <c r="BA109" s="23">
        <v>2920228</v>
      </c>
      <c r="BB109" s="23">
        <v>337</v>
      </c>
      <c r="BC109" s="23">
        <v>8665.36</v>
      </c>
      <c r="BD109" s="23">
        <v>256.93</v>
      </c>
      <c r="BE109" s="23">
        <v>8922.2900000000009</v>
      </c>
      <c r="BF109" s="23">
        <v>329</v>
      </c>
      <c r="BG109" s="23">
        <v>2935433</v>
      </c>
      <c r="BH109" s="23">
        <v>0</v>
      </c>
      <c r="BI109" s="23">
        <v>0</v>
      </c>
      <c r="BJ109" s="23">
        <v>0</v>
      </c>
      <c r="BK109" s="23">
        <v>0</v>
      </c>
      <c r="BL109" s="23">
        <v>0</v>
      </c>
      <c r="BM109" s="23">
        <v>0</v>
      </c>
      <c r="BN109" s="23">
        <v>0</v>
      </c>
      <c r="BO109" s="23">
        <v>53534</v>
      </c>
      <c r="BP109" s="23">
        <v>0</v>
      </c>
      <c r="BQ109" s="23">
        <v>2988967</v>
      </c>
      <c r="BR109" s="23">
        <v>1168949</v>
      </c>
      <c r="BS109" s="23">
        <v>1820018</v>
      </c>
      <c r="BT109" s="23">
        <v>1820018</v>
      </c>
      <c r="BU109" s="23">
        <v>182173</v>
      </c>
      <c r="BV109" s="23">
        <v>37</v>
      </c>
      <c r="BW109" s="23">
        <v>391844212</v>
      </c>
      <c r="BX109" s="23">
        <v>0</v>
      </c>
      <c r="BY109" s="23">
        <v>0</v>
      </c>
      <c r="BZ109" s="23">
        <v>2935433</v>
      </c>
      <c r="CA109" s="23">
        <v>329</v>
      </c>
      <c r="CB109" s="23">
        <v>8922.2900000000009</v>
      </c>
      <c r="CC109" s="23">
        <v>264.12</v>
      </c>
      <c r="CD109" s="23">
        <v>9186.4100000000017</v>
      </c>
      <c r="CE109" s="23">
        <v>316</v>
      </c>
      <c r="CF109" s="23">
        <v>2902906</v>
      </c>
      <c r="CG109" s="23">
        <v>0</v>
      </c>
      <c r="CH109" s="23">
        <v>-2783</v>
      </c>
      <c r="CI109" s="23">
        <v>0</v>
      </c>
      <c r="CJ109" s="23">
        <v>0</v>
      </c>
      <c r="CK109" s="23">
        <v>0</v>
      </c>
      <c r="CL109" s="23">
        <v>0</v>
      </c>
      <c r="CM109" s="23">
        <v>0</v>
      </c>
      <c r="CN109" s="23">
        <v>119423</v>
      </c>
      <c r="CO109" s="23">
        <v>0</v>
      </c>
      <c r="CP109" s="23">
        <v>3052073</v>
      </c>
      <c r="CQ109" s="23">
        <v>993360</v>
      </c>
      <c r="CR109" s="23">
        <v>2058713</v>
      </c>
      <c r="CS109" s="23">
        <v>2058713</v>
      </c>
      <c r="CT109" s="23">
        <v>182173</v>
      </c>
      <c r="CU109" s="23">
        <v>96</v>
      </c>
      <c r="CV109" s="23">
        <v>413821934</v>
      </c>
      <c r="CW109" s="23">
        <v>0</v>
      </c>
      <c r="CX109" s="23">
        <v>0</v>
      </c>
      <c r="CY109" s="23">
        <v>32527</v>
      </c>
      <c r="CZ109" s="23">
        <v>2900123</v>
      </c>
      <c r="DA109" s="23">
        <v>316</v>
      </c>
      <c r="DB109" s="23">
        <v>9177.6</v>
      </c>
      <c r="DC109" s="23">
        <v>274.68</v>
      </c>
      <c r="DD109" s="23">
        <v>9452.2800000000007</v>
      </c>
      <c r="DE109" s="23">
        <v>302</v>
      </c>
      <c r="DF109" s="23">
        <v>2854589</v>
      </c>
      <c r="DG109" s="23">
        <v>0</v>
      </c>
      <c r="DH109" s="23">
        <v>9730</v>
      </c>
      <c r="DI109" s="23">
        <v>0</v>
      </c>
      <c r="DJ109" s="23">
        <v>0</v>
      </c>
      <c r="DK109" s="23">
        <v>0</v>
      </c>
      <c r="DL109" s="23">
        <v>0</v>
      </c>
      <c r="DM109" s="23">
        <v>0</v>
      </c>
      <c r="DN109" s="23">
        <v>132332</v>
      </c>
      <c r="DO109" s="23">
        <v>0</v>
      </c>
      <c r="DP109" s="23">
        <v>3042185</v>
      </c>
      <c r="DQ109" s="23">
        <v>844322</v>
      </c>
      <c r="DR109" s="23">
        <v>2197863</v>
      </c>
      <c r="DS109" s="23">
        <v>2188411</v>
      </c>
      <c r="DT109" s="23">
        <v>173878</v>
      </c>
      <c r="DU109" s="23">
        <v>345</v>
      </c>
      <c r="DV109" s="23">
        <v>416189684</v>
      </c>
      <c r="DW109" s="23">
        <v>9452</v>
      </c>
      <c r="DX109" s="23">
        <v>0</v>
      </c>
      <c r="DY109" s="23">
        <v>45534</v>
      </c>
      <c r="DZ109" s="23">
        <v>2864319</v>
      </c>
      <c r="EA109" s="23">
        <v>302</v>
      </c>
      <c r="EB109" s="23">
        <v>9484.5</v>
      </c>
      <c r="EC109" s="23">
        <v>200</v>
      </c>
      <c r="ED109" s="23">
        <v>9684.5</v>
      </c>
      <c r="EE109" s="23">
        <v>297</v>
      </c>
      <c r="EF109" s="23">
        <v>2876297</v>
      </c>
      <c r="EG109" s="23">
        <v>0</v>
      </c>
      <c r="EH109" s="23">
        <v>0</v>
      </c>
      <c r="EI109" s="23">
        <v>0</v>
      </c>
      <c r="EJ109" s="23">
        <v>0</v>
      </c>
      <c r="EK109" s="23">
        <v>0</v>
      </c>
      <c r="EL109" s="23">
        <v>0</v>
      </c>
      <c r="EM109" s="23">
        <v>0</v>
      </c>
      <c r="EN109" s="23">
        <v>48423</v>
      </c>
      <c r="EO109" s="23">
        <v>0</v>
      </c>
      <c r="EP109" s="23">
        <v>2924720</v>
      </c>
      <c r="EQ109" s="23">
        <v>716446</v>
      </c>
      <c r="ER109" s="23">
        <v>2208274</v>
      </c>
      <c r="ES109" s="23">
        <v>2208274</v>
      </c>
      <c r="ET109" s="23">
        <v>178760</v>
      </c>
      <c r="EU109" s="23">
        <v>248</v>
      </c>
      <c r="EV109" s="23">
        <v>410580621</v>
      </c>
      <c r="EW109" s="23">
        <v>0</v>
      </c>
      <c r="EX109" s="23">
        <v>0</v>
      </c>
      <c r="EY109" s="23">
        <v>0</v>
      </c>
      <c r="EZ109" s="23">
        <v>2876297</v>
      </c>
      <c r="FA109" s="23">
        <v>297</v>
      </c>
      <c r="FB109" s="23">
        <v>9684.5</v>
      </c>
      <c r="FC109" s="23">
        <v>200</v>
      </c>
      <c r="FD109" s="23">
        <v>9884.5</v>
      </c>
      <c r="FE109" s="23">
        <v>287</v>
      </c>
      <c r="FF109" s="23">
        <v>2836852</v>
      </c>
      <c r="FG109" s="23">
        <v>0</v>
      </c>
      <c r="FH109" s="23">
        <v>0</v>
      </c>
      <c r="FI109" s="23">
        <v>0</v>
      </c>
      <c r="FJ109" s="23">
        <v>0</v>
      </c>
      <c r="FK109" s="23">
        <v>0</v>
      </c>
      <c r="FL109" s="23">
        <v>0</v>
      </c>
      <c r="FM109" s="23">
        <v>0</v>
      </c>
      <c r="FN109" s="23">
        <v>98845</v>
      </c>
      <c r="FO109" s="23">
        <v>0</v>
      </c>
      <c r="FP109" s="23">
        <v>2975142</v>
      </c>
      <c r="FQ109" s="23">
        <v>713006</v>
      </c>
      <c r="FR109" s="23">
        <v>2262136</v>
      </c>
      <c r="FS109" s="23">
        <v>2155880</v>
      </c>
      <c r="FT109" s="23">
        <v>141945</v>
      </c>
      <c r="FU109" s="23">
        <v>174</v>
      </c>
      <c r="FV109" s="23">
        <v>394163286</v>
      </c>
      <c r="FW109" s="23">
        <v>106256</v>
      </c>
      <c r="FX109" s="23">
        <v>0</v>
      </c>
      <c r="FY109" s="23">
        <v>39445</v>
      </c>
    </row>
    <row r="110" spans="1:181" x14ac:dyDescent="0.3">
      <c r="A110" s="23">
        <v>1694</v>
      </c>
      <c r="B110" s="23" t="s">
        <v>135</v>
      </c>
      <c r="C110" s="23">
        <v>12982665</v>
      </c>
      <c r="D110" s="23">
        <v>1595</v>
      </c>
      <c r="E110" s="23">
        <v>8139.6</v>
      </c>
      <c r="F110" s="23">
        <v>241.01</v>
      </c>
      <c r="G110" s="23">
        <v>8380.61</v>
      </c>
      <c r="H110" s="23">
        <v>1647</v>
      </c>
      <c r="I110" s="23">
        <v>13802865</v>
      </c>
      <c r="J110" s="23">
        <v>0</v>
      </c>
      <c r="K110" s="23">
        <v>97020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13899885</v>
      </c>
      <c r="T110" s="23">
        <v>9969354</v>
      </c>
      <c r="U110" s="23">
        <v>3930531</v>
      </c>
      <c r="V110" s="23">
        <v>3930531</v>
      </c>
      <c r="W110" s="23">
        <v>1842460</v>
      </c>
      <c r="X110" s="23">
        <v>9331</v>
      </c>
      <c r="Y110" s="23">
        <v>507348146</v>
      </c>
      <c r="Z110" s="23">
        <v>0</v>
      </c>
      <c r="AA110" s="23">
        <v>0</v>
      </c>
      <c r="AB110" s="23">
        <v>13899885</v>
      </c>
      <c r="AC110" s="23">
        <v>1647</v>
      </c>
      <c r="AD110" s="23">
        <v>8439.52</v>
      </c>
      <c r="AE110" s="23">
        <v>248.48</v>
      </c>
      <c r="AF110" s="23">
        <v>8688</v>
      </c>
      <c r="AG110" s="23">
        <v>1682</v>
      </c>
      <c r="AH110" s="23">
        <v>14613216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14613216</v>
      </c>
      <c r="AS110" s="23">
        <v>10857430</v>
      </c>
      <c r="AT110" s="23">
        <v>3755786</v>
      </c>
      <c r="AU110" s="23">
        <v>3755786</v>
      </c>
      <c r="AV110" s="23">
        <v>1871370</v>
      </c>
      <c r="AW110" s="23">
        <v>7807</v>
      </c>
      <c r="AX110" s="23">
        <v>571584519</v>
      </c>
      <c r="AY110" s="23">
        <v>0</v>
      </c>
      <c r="AZ110" s="23">
        <v>0</v>
      </c>
      <c r="BA110" s="23">
        <v>14613216</v>
      </c>
      <c r="BB110" s="23">
        <v>1682</v>
      </c>
      <c r="BC110" s="23">
        <v>8688</v>
      </c>
      <c r="BD110" s="23">
        <v>256.93</v>
      </c>
      <c r="BE110" s="23">
        <v>8944.93</v>
      </c>
      <c r="BF110" s="23">
        <v>1742</v>
      </c>
      <c r="BG110" s="23">
        <v>15582068</v>
      </c>
      <c r="BH110" s="23">
        <v>0</v>
      </c>
      <c r="BI110" s="23">
        <v>52186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15634254</v>
      </c>
      <c r="BR110" s="23">
        <v>11415925</v>
      </c>
      <c r="BS110" s="23">
        <v>4218329</v>
      </c>
      <c r="BT110" s="23">
        <v>4209384</v>
      </c>
      <c r="BU110" s="23">
        <v>1966165</v>
      </c>
      <c r="BV110" s="23">
        <v>8537</v>
      </c>
      <c r="BW110" s="23">
        <v>628379018</v>
      </c>
      <c r="BX110" s="23">
        <v>8945</v>
      </c>
      <c r="BY110" s="23">
        <v>0</v>
      </c>
      <c r="BZ110" s="23">
        <v>15625309</v>
      </c>
      <c r="CA110" s="23">
        <v>1742</v>
      </c>
      <c r="CB110" s="23">
        <v>8969.75</v>
      </c>
      <c r="CC110" s="23">
        <v>264.12</v>
      </c>
      <c r="CD110" s="23">
        <v>9233.8700000000008</v>
      </c>
      <c r="CE110" s="23">
        <v>1777</v>
      </c>
      <c r="CF110" s="23">
        <v>16408587</v>
      </c>
      <c r="CG110" s="23">
        <v>8945</v>
      </c>
      <c r="CH110" s="23">
        <v>17626</v>
      </c>
      <c r="CI110" s="23">
        <v>0</v>
      </c>
      <c r="CJ110" s="23">
        <v>0</v>
      </c>
      <c r="CK110" s="23">
        <v>0</v>
      </c>
      <c r="CL110" s="23">
        <v>0</v>
      </c>
      <c r="CM110" s="23">
        <v>0</v>
      </c>
      <c r="CN110" s="23">
        <v>0</v>
      </c>
      <c r="CO110" s="23">
        <v>0</v>
      </c>
      <c r="CP110" s="23">
        <v>16435158</v>
      </c>
      <c r="CQ110" s="23">
        <v>12077732</v>
      </c>
      <c r="CR110" s="23">
        <v>4357426</v>
      </c>
      <c r="CS110" s="23">
        <v>4366660</v>
      </c>
      <c r="CT110" s="23">
        <v>2062834</v>
      </c>
      <c r="CU110" s="23">
        <v>7946</v>
      </c>
      <c r="CV110" s="23">
        <v>669529166</v>
      </c>
      <c r="CW110" s="23">
        <v>0</v>
      </c>
      <c r="CX110" s="23">
        <v>9234</v>
      </c>
      <c r="CY110" s="23">
        <v>0</v>
      </c>
      <c r="CZ110" s="23">
        <v>16435158</v>
      </c>
      <c r="DA110" s="23">
        <v>1777</v>
      </c>
      <c r="DB110" s="23">
        <v>9248.82</v>
      </c>
      <c r="DC110" s="23">
        <v>274.68</v>
      </c>
      <c r="DD110" s="23">
        <v>9523.5</v>
      </c>
      <c r="DE110" s="23">
        <v>1815</v>
      </c>
      <c r="DF110" s="23">
        <v>17285153</v>
      </c>
      <c r="DG110" s="23">
        <v>0</v>
      </c>
      <c r="DH110" s="23">
        <v>47889</v>
      </c>
      <c r="DI110" s="23">
        <v>0</v>
      </c>
      <c r="DJ110" s="23">
        <v>0</v>
      </c>
      <c r="DK110" s="23">
        <v>0</v>
      </c>
      <c r="DL110" s="23">
        <v>0</v>
      </c>
      <c r="DM110" s="23">
        <v>0</v>
      </c>
      <c r="DN110" s="23">
        <v>0</v>
      </c>
      <c r="DO110" s="23">
        <v>0</v>
      </c>
      <c r="DP110" s="23">
        <v>17333042</v>
      </c>
      <c r="DQ110" s="23">
        <v>12409004</v>
      </c>
      <c r="DR110" s="23">
        <v>4924038</v>
      </c>
      <c r="DS110" s="23">
        <v>4924038</v>
      </c>
      <c r="DT110" s="23">
        <v>2180403</v>
      </c>
      <c r="DU110" s="23">
        <v>8347</v>
      </c>
      <c r="DV110" s="23">
        <v>692934810</v>
      </c>
      <c r="DW110" s="23">
        <v>0</v>
      </c>
      <c r="DX110" s="23">
        <v>0</v>
      </c>
      <c r="DY110" s="23">
        <v>0</v>
      </c>
      <c r="DZ110" s="23">
        <v>17333042</v>
      </c>
      <c r="EA110" s="23">
        <v>1815</v>
      </c>
      <c r="EB110" s="23">
        <v>9549.89</v>
      </c>
      <c r="EC110" s="23">
        <v>200</v>
      </c>
      <c r="ED110" s="23">
        <v>9749.89</v>
      </c>
      <c r="EE110" s="23">
        <v>1814</v>
      </c>
      <c r="EF110" s="23">
        <v>17686300</v>
      </c>
      <c r="EG110" s="23">
        <v>0</v>
      </c>
      <c r="EH110" s="23">
        <v>93511</v>
      </c>
      <c r="EI110" s="23">
        <v>0</v>
      </c>
      <c r="EJ110" s="23">
        <v>0</v>
      </c>
      <c r="EK110" s="23">
        <v>0</v>
      </c>
      <c r="EL110" s="23">
        <v>0</v>
      </c>
      <c r="EM110" s="23">
        <v>0</v>
      </c>
      <c r="EN110" s="23">
        <v>9750</v>
      </c>
      <c r="EO110" s="23">
        <v>0</v>
      </c>
      <c r="EP110" s="23">
        <v>17789561</v>
      </c>
      <c r="EQ110" s="23">
        <v>12907653</v>
      </c>
      <c r="ER110" s="23">
        <v>4881908</v>
      </c>
      <c r="ES110" s="23">
        <v>4881909</v>
      </c>
      <c r="ET110" s="23">
        <v>2304058</v>
      </c>
      <c r="EU110" s="23">
        <v>6188</v>
      </c>
      <c r="EV110" s="23">
        <v>684597795</v>
      </c>
      <c r="EW110" s="23">
        <v>0</v>
      </c>
      <c r="EX110" s="23">
        <v>1</v>
      </c>
      <c r="EY110" s="23">
        <v>0</v>
      </c>
      <c r="EZ110" s="23">
        <v>17779812</v>
      </c>
      <c r="FA110" s="23">
        <v>1814</v>
      </c>
      <c r="FB110" s="23">
        <v>9801.44</v>
      </c>
      <c r="FC110" s="23">
        <v>200</v>
      </c>
      <c r="FD110" s="23">
        <v>10001.44</v>
      </c>
      <c r="FE110" s="23">
        <v>1816</v>
      </c>
      <c r="FF110" s="23">
        <v>18162615</v>
      </c>
      <c r="FG110" s="23">
        <v>0</v>
      </c>
      <c r="FH110" s="23">
        <v>67384</v>
      </c>
      <c r="FI110" s="23">
        <v>0</v>
      </c>
      <c r="FJ110" s="23">
        <v>0</v>
      </c>
      <c r="FK110" s="23">
        <v>0</v>
      </c>
      <c r="FL110" s="23">
        <v>0</v>
      </c>
      <c r="FM110" s="23">
        <v>0</v>
      </c>
      <c r="FN110" s="23">
        <v>0</v>
      </c>
      <c r="FO110" s="23">
        <v>0</v>
      </c>
      <c r="FP110" s="23">
        <v>18229999</v>
      </c>
      <c r="FQ110" s="23">
        <v>12936975</v>
      </c>
      <c r="FR110" s="23">
        <v>5293024</v>
      </c>
      <c r="FS110" s="23">
        <v>5293024</v>
      </c>
      <c r="FT110" s="23">
        <v>2438415</v>
      </c>
      <c r="FU110" s="23">
        <v>8283</v>
      </c>
      <c r="FV110" s="23">
        <v>673865238</v>
      </c>
      <c r="FW110" s="23">
        <v>0</v>
      </c>
      <c r="FX110" s="23">
        <v>0</v>
      </c>
      <c r="FY110" s="23">
        <v>0</v>
      </c>
    </row>
    <row r="111" spans="1:181" x14ac:dyDescent="0.3">
      <c r="A111" s="23">
        <v>1729</v>
      </c>
      <c r="B111" s="23" t="s">
        <v>136</v>
      </c>
      <c r="C111" s="23">
        <v>7444819</v>
      </c>
      <c r="D111" s="23">
        <v>874</v>
      </c>
      <c r="E111" s="23">
        <v>8518.1</v>
      </c>
      <c r="F111" s="23">
        <v>241.01</v>
      </c>
      <c r="G111" s="23">
        <v>8759.11</v>
      </c>
      <c r="H111" s="23">
        <v>874</v>
      </c>
      <c r="I111" s="23">
        <v>7655462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7655462</v>
      </c>
      <c r="T111" s="23">
        <v>5889919</v>
      </c>
      <c r="U111" s="23">
        <v>1765543</v>
      </c>
      <c r="V111" s="23">
        <v>1765543</v>
      </c>
      <c r="W111" s="23">
        <v>452146</v>
      </c>
      <c r="X111" s="23">
        <v>903</v>
      </c>
      <c r="Y111" s="23">
        <v>201987955</v>
      </c>
      <c r="Z111" s="23">
        <v>0</v>
      </c>
      <c r="AA111" s="23">
        <v>0</v>
      </c>
      <c r="AB111" s="23">
        <v>7655462</v>
      </c>
      <c r="AC111" s="23">
        <v>874</v>
      </c>
      <c r="AD111" s="23">
        <v>8759.11</v>
      </c>
      <c r="AE111" s="23">
        <v>248.48</v>
      </c>
      <c r="AF111" s="23">
        <v>9007.59</v>
      </c>
      <c r="AG111" s="23">
        <v>869</v>
      </c>
      <c r="AH111" s="23">
        <v>7827596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36030</v>
      </c>
      <c r="AQ111" s="23">
        <v>0</v>
      </c>
      <c r="AR111" s="23">
        <v>7863626</v>
      </c>
      <c r="AS111" s="23">
        <v>6298804</v>
      </c>
      <c r="AT111" s="23">
        <v>1564822</v>
      </c>
      <c r="AU111" s="23">
        <v>1564811</v>
      </c>
      <c r="AV111" s="23">
        <v>453965</v>
      </c>
      <c r="AW111" s="23">
        <v>838</v>
      </c>
      <c r="AX111" s="23">
        <v>218548594</v>
      </c>
      <c r="AY111" s="23">
        <v>11</v>
      </c>
      <c r="AZ111" s="23">
        <v>0</v>
      </c>
      <c r="BA111" s="23">
        <v>7827596</v>
      </c>
      <c r="BB111" s="23">
        <v>869</v>
      </c>
      <c r="BC111" s="23">
        <v>9007.59</v>
      </c>
      <c r="BD111" s="23">
        <v>256.93</v>
      </c>
      <c r="BE111" s="23">
        <v>9264.52</v>
      </c>
      <c r="BF111" s="23">
        <v>867</v>
      </c>
      <c r="BG111" s="23">
        <v>8032339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18529</v>
      </c>
      <c r="BP111" s="23">
        <v>0</v>
      </c>
      <c r="BQ111" s="23">
        <v>8050868</v>
      </c>
      <c r="BR111" s="23">
        <v>6392649</v>
      </c>
      <c r="BS111" s="23">
        <v>1658219</v>
      </c>
      <c r="BT111" s="23">
        <v>1648954</v>
      </c>
      <c r="BU111" s="23">
        <v>509633</v>
      </c>
      <c r="BV111" s="23">
        <v>1189</v>
      </c>
      <c r="BW111" s="23">
        <v>233862706</v>
      </c>
      <c r="BX111" s="23">
        <v>9265</v>
      </c>
      <c r="BY111" s="23">
        <v>0</v>
      </c>
      <c r="BZ111" s="23">
        <v>8032339</v>
      </c>
      <c r="CA111" s="23">
        <v>867</v>
      </c>
      <c r="CB111" s="23">
        <v>9264.52</v>
      </c>
      <c r="CC111" s="23">
        <v>264.12</v>
      </c>
      <c r="CD111" s="23">
        <v>9528.6400000000012</v>
      </c>
      <c r="CE111" s="23">
        <v>848</v>
      </c>
      <c r="CF111" s="23">
        <v>8080287</v>
      </c>
      <c r="CG111" s="23">
        <v>0</v>
      </c>
      <c r="CH111" s="23">
        <v>0</v>
      </c>
      <c r="CI111" s="23">
        <v>0</v>
      </c>
      <c r="CJ111" s="23">
        <v>0</v>
      </c>
      <c r="CK111" s="23">
        <v>0</v>
      </c>
      <c r="CL111" s="23">
        <v>0</v>
      </c>
      <c r="CM111" s="23">
        <v>0</v>
      </c>
      <c r="CN111" s="23">
        <v>181044</v>
      </c>
      <c r="CO111" s="23">
        <v>0</v>
      </c>
      <c r="CP111" s="23">
        <v>8261331</v>
      </c>
      <c r="CQ111" s="23">
        <v>6384711</v>
      </c>
      <c r="CR111" s="23">
        <v>1876620</v>
      </c>
      <c r="CS111" s="23">
        <v>1876620</v>
      </c>
      <c r="CT111" s="23">
        <v>466595</v>
      </c>
      <c r="CU111" s="23">
        <v>1031</v>
      </c>
      <c r="CV111" s="23">
        <v>253630920</v>
      </c>
      <c r="CW111" s="23">
        <v>0</v>
      </c>
      <c r="CX111" s="23">
        <v>0</v>
      </c>
      <c r="CY111" s="23">
        <v>0</v>
      </c>
      <c r="CZ111" s="23">
        <v>8080287</v>
      </c>
      <c r="DA111" s="23">
        <v>848</v>
      </c>
      <c r="DB111" s="23">
        <v>9528.64</v>
      </c>
      <c r="DC111" s="23">
        <v>274.68</v>
      </c>
      <c r="DD111" s="23">
        <v>9803.32</v>
      </c>
      <c r="DE111" s="23">
        <v>844</v>
      </c>
      <c r="DF111" s="23">
        <v>8274002</v>
      </c>
      <c r="DG111" s="23">
        <v>0</v>
      </c>
      <c r="DH111" s="23">
        <v>4796</v>
      </c>
      <c r="DI111" s="23">
        <v>0</v>
      </c>
      <c r="DJ111" s="23">
        <v>0</v>
      </c>
      <c r="DK111" s="23">
        <v>0</v>
      </c>
      <c r="DL111" s="23">
        <v>0</v>
      </c>
      <c r="DM111" s="23">
        <v>0</v>
      </c>
      <c r="DN111" s="23">
        <v>39213</v>
      </c>
      <c r="DO111" s="23">
        <v>0</v>
      </c>
      <c r="DP111" s="23">
        <v>8318011</v>
      </c>
      <c r="DQ111" s="23">
        <v>6425001</v>
      </c>
      <c r="DR111" s="23">
        <v>1893010</v>
      </c>
      <c r="DS111" s="23">
        <v>1883479</v>
      </c>
      <c r="DT111" s="23">
        <v>564915</v>
      </c>
      <c r="DU111" s="23">
        <v>781</v>
      </c>
      <c r="DV111" s="23">
        <v>265178055</v>
      </c>
      <c r="DW111" s="23">
        <v>9531</v>
      </c>
      <c r="DX111" s="23">
        <v>0</v>
      </c>
      <c r="DY111" s="23">
        <v>0</v>
      </c>
      <c r="DZ111" s="23">
        <v>8278798</v>
      </c>
      <c r="EA111" s="23">
        <v>844</v>
      </c>
      <c r="EB111" s="23">
        <v>9809</v>
      </c>
      <c r="EC111" s="23">
        <v>200</v>
      </c>
      <c r="ED111" s="23">
        <v>10009</v>
      </c>
      <c r="EE111" s="23">
        <v>836</v>
      </c>
      <c r="EF111" s="23">
        <v>8367524</v>
      </c>
      <c r="EG111" s="23">
        <v>9531</v>
      </c>
      <c r="EH111" s="23">
        <v>-7425</v>
      </c>
      <c r="EI111" s="23">
        <v>0</v>
      </c>
      <c r="EJ111" s="23">
        <v>0</v>
      </c>
      <c r="EK111" s="23">
        <v>0</v>
      </c>
      <c r="EL111" s="23">
        <v>0</v>
      </c>
      <c r="EM111" s="23">
        <v>0</v>
      </c>
      <c r="EN111" s="23">
        <v>80072</v>
      </c>
      <c r="EO111" s="23">
        <v>0</v>
      </c>
      <c r="EP111" s="23">
        <v>8449702</v>
      </c>
      <c r="EQ111" s="23">
        <v>6440434</v>
      </c>
      <c r="ER111" s="23">
        <v>2009268</v>
      </c>
      <c r="ES111" s="23">
        <v>2009268</v>
      </c>
      <c r="ET111" s="23">
        <v>407180</v>
      </c>
      <c r="EU111" s="23">
        <v>583</v>
      </c>
      <c r="EV111" s="23">
        <v>258636678</v>
      </c>
      <c r="EW111" s="23">
        <v>0</v>
      </c>
      <c r="EX111" s="23">
        <v>0</v>
      </c>
      <c r="EY111" s="23">
        <v>0</v>
      </c>
      <c r="EZ111" s="23">
        <v>8369630</v>
      </c>
      <c r="FA111" s="23">
        <v>836</v>
      </c>
      <c r="FB111" s="23">
        <v>10011.52</v>
      </c>
      <c r="FC111" s="23">
        <v>200</v>
      </c>
      <c r="FD111" s="23">
        <v>10211.52</v>
      </c>
      <c r="FE111" s="23">
        <v>826</v>
      </c>
      <c r="FF111" s="23">
        <v>8434716</v>
      </c>
      <c r="FG111" s="23">
        <v>0</v>
      </c>
      <c r="FH111" s="23">
        <v>0</v>
      </c>
      <c r="FI111" s="23">
        <v>0</v>
      </c>
      <c r="FJ111" s="23">
        <v>0</v>
      </c>
      <c r="FK111" s="23">
        <v>0</v>
      </c>
      <c r="FL111" s="23">
        <v>0</v>
      </c>
      <c r="FM111" s="23">
        <v>0</v>
      </c>
      <c r="FN111" s="23">
        <v>102115</v>
      </c>
      <c r="FO111" s="23">
        <v>0</v>
      </c>
      <c r="FP111" s="23">
        <v>8536831</v>
      </c>
      <c r="FQ111" s="23">
        <v>6326268</v>
      </c>
      <c r="FR111" s="23">
        <v>2210563</v>
      </c>
      <c r="FS111" s="23">
        <v>2210563</v>
      </c>
      <c r="FT111" s="23">
        <v>436333</v>
      </c>
      <c r="FU111" s="23">
        <v>305</v>
      </c>
      <c r="FV111" s="23">
        <v>260487261</v>
      </c>
      <c r="FW111" s="23">
        <v>0</v>
      </c>
      <c r="FX111" s="23">
        <v>0</v>
      </c>
      <c r="FY111" s="23">
        <v>0</v>
      </c>
    </row>
    <row r="112" spans="1:181" x14ac:dyDescent="0.3">
      <c r="A112" s="23">
        <v>1736</v>
      </c>
      <c r="B112" s="23" t="s">
        <v>137</v>
      </c>
      <c r="C112" s="23">
        <v>3642341</v>
      </c>
      <c r="D112" s="23">
        <v>430</v>
      </c>
      <c r="E112" s="23">
        <v>8470.56</v>
      </c>
      <c r="F112" s="23">
        <v>241.01</v>
      </c>
      <c r="G112" s="23">
        <v>8711.57</v>
      </c>
      <c r="H112" s="23">
        <v>441</v>
      </c>
      <c r="I112" s="23">
        <v>3841802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3841802</v>
      </c>
      <c r="T112" s="23">
        <v>2587612</v>
      </c>
      <c r="U112" s="23">
        <v>1254190</v>
      </c>
      <c r="V112" s="23">
        <v>1254190</v>
      </c>
      <c r="W112" s="23">
        <v>616052</v>
      </c>
      <c r="X112" s="23">
        <v>2069</v>
      </c>
      <c r="Y112" s="23">
        <v>141999989</v>
      </c>
      <c r="Z112" s="23">
        <v>0</v>
      </c>
      <c r="AA112" s="23">
        <v>0</v>
      </c>
      <c r="AB112" s="23">
        <v>3841802</v>
      </c>
      <c r="AC112" s="23">
        <v>441</v>
      </c>
      <c r="AD112" s="23">
        <v>8711.57</v>
      </c>
      <c r="AE112" s="23">
        <v>248.48</v>
      </c>
      <c r="AF112" s="23">
        <v>8960.0499999999993</v>
      </c>
      <c r="AG112" s="23">
        <v>456</v>
      </c>
      <c r="AH112" s="23">
        <v>4085783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4085783</v>
      </c>
      <c r="AS112" s="23">
        <v>3307177</v>
      </c>
      <c r="AT112" s="23">
        <v>778606</v>
      </c>
      <c r="AU112" s="23">
        <v>787566</v>
      </c>
      <c r="AV112" s="23">
        <v>553707</v>
      </c>
      <c r="AW112" s="23">
        <v>1157</v>
      </c>
      <c r="AX112" s="23">
        <v>170507719</v>
      </c>
      <c r="AY112" s="23">
        <v>0</v>
      </c>
      <c r="AZ112" s="23">
        <v>8960</v>
      </c>
      <c r="BA112" s="23">
        <v>4085783</v>
      </c>
      <c r="BB112" s="23">
        <v>456</v>
      </c>
      <c r="BC112" s="23">
        <v>8960.0499999999993</v>
      </c>
      <c r="BD112" s="23">
        <v>256.93</v>
      </c>
      <c r="BE112" s="23">
        <v>9216.98</v>
      </c>
      <c r="BF112" s="23">
        <v>476</v>
      </c>
      <c r="BG112" s="23">
        <v>4387282</v>
      </c>
      <c r="BH112" s="23">
        <v>0</v>
      </c>
      <c r="BI112" s="23">
        <v>-7376</v>
      </c>
      <c r="BJ112" s="23">
        <v>0</v>
      </c>
      <c r="BK112" s="23">
        <v>3036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4382942</v>
      </c>
      <c r="BR112" s="23">
        <v>3163367</v>
      </c>
      <c r="BS112" s="23">
        <v>1219575</v>
      </c>
      <c r="BT112" s="23">
        <v>1150570</v>
      </c>
      <c r="BU112" s="23">
        <v>563490</v>
      </c>
      <c r="BV112" s="23">
        <v>1766</v>
      </c>
      <c r="BW112" s="23">
        <v>187327442</v>
      </c>
      <c r="BX112" s="23">
        <v>69005</v>
      </c>
      <c r="BY112" s="23">
        <v>0</v>
      </c>
      <c r="BZ112" s="23">
        <v>4313937</v>
      </c>
      <c r="CA112" s="23">
        <v>476</v>
      </c>
      <c r="CB112" s="23">
        <v>9062.89</v>
      </c>
      <c r="CC112" s="23">
        <v>264.12</v>
      </c>
      <c r="CD112" s="23">
        <v>9327.01</v>
      </c>
      <c r="CE112" s="23">
        <v>483</v>
      </c>
      <c r="CF112" s="23">
        <v>4504946</v>
      </c>
      <c r="CG112" s="23">
        <v>69005</v>
      </c>
      <c r="CH112" s="23">
        <v>0</v>
      </c>
      <c r="CI112" s="23">
        <v>0</v>
      </c>
      <c r="CJ112" s="23">
        <v>0</v>
      </c>
      <c r="CK112" s="23">
        <v>0</v>
      </c>
      <c r="CL112" s="23">
        <v>0</v>
      </c>
      <c r="CM112" s="23">
        <v>0</v>
      </c>
      <c r="CN112" s="23">
        <v>0</v>
      </c>
      <c r="CO112" s="23">
        <v>0</v>
      </c>
      <c r="CP112" s="23">
        <v>4573951</v>
      </c>
      <c r="CQ112" s="23">
        <v>3248309</v>
      </c>
      <c r="CR112" s="23">
        <v>1325642</v>
      </c>
      <c r="CS112" s="23">
        <v>1286660</v>
      </c>
      <c r="CT112" s="23">
        <v>575850</v>
      </c>
      <c r="CU112" s="23">
        <v>2325</v>
      </c>
      <c r="CV112" s="23">
        <v>206989364</v>
      </c>
      <c r="CW112" s="23">
        <v>38982</v>
      </c>
      <c r="CX112" s="23">
        <v>0</v>
      </c>
      <c r="CY112" s="23">
        <v>0</v>
      </c>
      <c r="CZ112" s="23">
        <v>4534969</v>
      </c>
      <c r="DA112" s="23">
        <v>483</v>
      </c>
      <c r="DB112" s="23">
        <v>9389.17</v>
      </c>
      <c r="DC112" s="23">
        <v>274.68</v>
      </c>
      <c r="DD112" s="23">
        <v>9663.85</v>
      </c>
      <c r="DE112" s="23">
        <v>490</v>
      </c>
      <c r="DF112" s="23">
        <v>4735287</v>
      </c>
      <c r="DG112" s="23">
        <v>38982</v>
      </c>
      <c r="DH112" s="23">
        <v>-19499</v>
      </c>
      <c r="DI112" s="23">
        <v>0</v>
      </c>
      <c r="DJ112" s="23">
        <v>0</v>
      </c>
      <c r="DK112" s="23">
        <v>0</v>
      </c>
      <c r="DL112" s="23">
        <v>0</v>
      </c>
      <c r="DM112" s="23">
        <v>0</v>
      </c>
      <c r="DN112" s="23">
        <v>0</v>
      </c>
      <c r="DO112" s="23">
        <v>0</v>
      </c>
      <c r="DP112" s="23">
        <v>4754770</v>
      </c>
      <c r="DQ112" s="23">
        <v>3209407</v>
      </c>
      <c r="DR112" s="23">
        <v>1545363</v>
      </c>
      <c r="DS112" s="23">
        <v>1286310</v>
      </c>
      <c r="DT112" s="23">
        <v>573875</v>
      </c>
      <c r="DU112" s="23">
        <v>3005</v>
      </c>
      <c r="DV112" s="23">
        <v>217782436</v>
      </c>
      <c r="DW112" s="23">
        <v>259053</v>
      </c>
      <c r="DX112" s="23">
        <v>0</v>
      </c>
      <c r="DY112" s="23">
        <v>0</v>
      </c>
      <c r="DZ112" s="23">
        <v>4495717</v>
      </c>
      <c r="EA112" s="23">
        <v>490</v>
      </c>
      <c r="EB112" s="23">
        <v>9174.93</v>
      </c>
      <c r="EC112" s="23">
        <v>200</v>
      </c>
      <c r="ED112" s="23">
        <v>9374.93</v>
      </c>
      <c r="EE112" s="23">
        <v>500</v>
      </c>
      <c r="EF112" s="23">
        <v>4687465</v>
      </c>
      <c r="EG112" s="23">
        <v>259053</v>
      </c>
      <c r="EH112" s="23">
        <v>0</v>
      </c>
      <c r="EI112" s="23">
        <v>0</v>
      </c>
      <c r="EJ112" s="23">
        <v>0</v>
      </c>
      <c r="EK112" s="23">
        <v>0</v>
      </c>
      <c r="EL112" s="23">
        <v>0</v>
      </c>
      <c r="EM112" s="23">
        <v>0</v>
      </c>
      <c r="EN112" s="23">
        <v>0</v>
      </c>
      <c r="EO112" s="23">
        <v>0</v>
      </c>
      <c r="EP112" s="23">
        <v>4946518</v>
      </c>
      <c r="EQ112" s="23">
        <v>3148908</v>
      </c>
      <c r="ER112" s="23">
        <v>1797610</v>
      </c>
      <c r="ES112" s="23">
        <v>1300000</v>
      </c>
      <c r="ET112" s="23">
        <v>571375</v>
      </c>
      <c r="EU112" s="23">
        <v>2119</v>
      </c>
      <c r="EV112" s="23">
        <v>217284461</v>
      </c>
      <c r="EW112" s="23">
        <v>497610</v>
      </c>
      <c r="EX112" s="23">
        <v>0</v>
      </c>
      <c r="EY112" s="23">
        <v>0</v>
      </c>
      <c r="EZ112" s="23">
        <v>4448908</v>
      </c>
      <c r="FA112" s="23">
        <v>500</v>
      </c>
      <c r="FB112" s="23">
        <v>8897.82</v>
      </c>
      <c r="FC112" s="23">
        <v>200</v>
      </c>
      <c r="FD112" s="23">
        <v>9097.82</v>
      </c>
      <c r="FE112" s="23">
        <v>515</v>
      </c>
      <c r="FF112" s="23">
        <v>4685377</v>
      </c>
      <c r="FG112" s="23">
        <v>497610</v>
      </c>
      <c r="FH112" s="23">
        <v>0</v>
      </c>
      <c r="FI112" s="23">
        <v>0</v>
      </c>
      <c r="FJ112" s="23">
        <v>0</v>
      </c>
      <c r="FK112" s="23">
        <v>0</v>
      </c>
      <c r="FL112" s="23">
        <v>0</v>
      </c>
      <c r="FM112" s="23">
        <v>0</v>
      </c>
      <c r="FN112" s="23">
        <v>0</v>
      </c>
      <c r="FO112" s="23">
        <v>0</v>
      </c>
      <c r="FP112" s="23">
        <v>5182987</v>
      </c>
      <c r="FQ112" s="23">
        <v>3395265</v>
      </c>
      <c r="FR112" s="23">
        <v>1787722</v>
      </c>
      <c r="FS112" s="23">
        <v>1462904</v>
      </c>
      <c r="FT112" s="23">
        <v>582350</v>
      </c>
      <c r="FU112" s="23">
        <v>1630</v>
      </c>
      <c r="FV112" s="23">
        <v>213676301</v>
      </c>
      <c r="FW112" s="23">
        <v>324818</v>
      </c>
      <c r="FX112" s="23">
        <v>0</v>
      </c>
      <c r="FY112" s="23">
        <v>0</v>
      </c>
    </row>
    <row r="113" spans="1:181" x14ac:dyDescent="0.3">
      <c r="A113" s="23">
        <v>1813</v>
      </c>
      <c r="B113" s="23" t="s">
        <v>138</v>
      </c>
      <c r="C113" s="23">
        <v>5763904</v>
      </c>
      <c r="D113" s="23">
        <v>778</v>
      </c>
      <c r="E113" s="23">
        <v>7408.62</v>
      </c>
      <c r="F113" s="23">
        <v>391.38</v>
      </c>
      <c r="G113" s="23">
        <v>7800</v>
      </c>
      <c r="H113" s="23">
        <v>762</v>
      </c>
      <c r="I113" s="23">
        <v>5943600</v>
      </c>
      <c r="J113" s="23">
        <v>0</v>
      </c>
      <c r="K113" s="23">
        <v>-6320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93600</v>
      </c>
      <c r="R113" s="23">
        <v>0</v>
      </c>
      <c r="S113" s="23">
        <v>6030880</v>
      </c>
      <c r="T113" s="23">
        <v>4850941</v>
      </c>
      <c r="U113" s="23">
        <v>1179939</v>
      </c>
      <c r="V113" s="23">
        <v>1179939</v>
      </c>
      <c r="W113" s="23">
        <v>407350</v>
      </c>
      <c r="X113" s="23">
        <v>2968</v>
      </c>
      <c r="Y113" s="23">
        <v>176125340</v>
      </c>
      <c r="Z113" s="23">
        <v>0</v>
      </c>
      <c r="AA113" s="23">
        <v>0</v>
      </c>
      <c r="AB113" s="23">
        <v>5937280</v>
      </c>
      <c r="AC113" s="23">
        <v>762</v>
      </c>
      <c r="AD113" s="23">
        <v>7791.71</v>
      </c>
      <c r="AE113" s="23">
        <v>308.28999999999996</v>
      </c>
      <c r="AF113" s="23">
        <v>8100</v>
      </c>
      <c r="AG113" s="23">
        <v>754</v>
      </c>
      <c r="AH113" s="23">
        <v>6107400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48600</v>
      </c>
      <c r="AQ113" s="23">
        <v>0</v>
      </c>
      <c r="AR113" s="23">
        <v>6156000</v>
      </c>
      <c r="AS113" s="23">
        <v>4964179</v>
      </c>
      <c r="AT113" s="23">
        <v>1191821</v>
      </c>
      <c r="AU113" s="23">
        <v>1191821</v>
      </c>
      <c r="AV113" s="23">
        <v>459970</v>
      </c>
      <c r="AW113" s="23">
        <v>3074</v>
      </c>
      <c r="AX113" s="23">
        <v>202384578</v>
      </c>
      <c r="AY113" s="23">
        <v>0</v>
      </c>
      <c r="AZ113" s="23">
        <v>0</v>
      </c>
      <c r="BA113" s="23">
        <v>6107400</v>
      </c>
      <c r="BB113" s="23">
        <v>754</v>
      </c>
      <c r="BC113" s="23">
        <v>8100</v>
      </c>
      <c r="BD113" s="23">
        <v>300</v>
      </c>
      <c r="BE113" s="23">
        <v>8400</v>
      </c>
      <c r="BF113" s="23">
        <v>754</v>
      </c>
      <c r="BG113" s="23">
        <v>6333600</v>
      </c>
      <c r="BH113" s="23">
        <v>0</v>
      </c>
      <c r="BI113" s="23">
        <v>0</v>
      </c>
      <c r="BJ113" s="23">
        <v>0</v>
      </c>
      <c r="BK113" s="23">
        <v>0</v>
      </c>
      <c r="BL113" s="23">
        <v>0</v>
      </c>
      <c r="BM113" s="23">
        <v>0</v>
      </c>
      <c r="BN113" s="23">
        <v>0</v>
      </c>
      <c r="BO113" s="23">
        <v>0</v>
      </c>
      <c r="BP113" s="23">
        <v>0</v>
      </c>
      <c r="BQ113" s="23">
        <v>6333600</v>
      </c>
      <c r="BR113" s="23">
        <v>4985796</v>
      </c>
      <c r="BS113" s="23">
        <v>1347804</v>
      </c>
      <c r="BT113" s="23">
        <v>1212449</v>
      </c>
      <c r="BU113" s="23">
        <v>436169</v>
      </c>
      <c r="BV113" s="23">
        <v>3214</v>
      </c>
      <c r="BW113" s="23">
        <v>208206281</v>
      </c>
      <c r="BX113" s="23">
        <v>135355</v>
      </c>
      <c r="BY113" s="23">
        <v>0</v>
      </c>
      <c r="BZ113" s="23">
        <v>6198245</v>
      </c>
      <c r="CA113" s="23">
        <v>754</v>
      </c>
      <c r="CB113" s="23">
        <v>8220.48</v>
      </c>
      <c r="CC113" s="23">
        <v>479.52</v>
      </c>
      <c r="CD113" s="23">
        <v>8700</v>
      </c>
      <c r="CE113" s="23">
        <v>750</v>
      </c>
      <c r="CF113" s="23">
        <v>6525000</v>
      </c>
      <c r="CG113" s="23">
        <v>135355</v>
      </c>
      <c r="CH113" s="23">
        <v>9217</v>
      </c>
      <c r="CI113" s="23">
        <v>0</v>
      </c>
      <c r="CJ113" s="23">
        <v>0</v>
      </c>
      <c r="CK113" s="23">
        <v>0</v>
      </c>
      <c r="CL113" s="23">
        <v>0</v>
      </c>
      <c r="CM113" s="23">
        <v>0</v>
      </c>
      <c r="CN113" s="23">
        <v>34800</v>
      </c>
      <c r="CO113" s="23">
        <v>0</v>
      </c>
      <c r="CP113" s="23">
        <v>6704372</v>
      </c>
      <c r="CQ113" s="23">
        <v>5171188</v>
      </c>
      <c r="CR113" s="23">
        <v>1533184</v>
      </c>
      <c r="CS113" s="23">
        <v>1533183</v>
      </c>
      <c r="CT113" s="23">
        <v>0</v>
      </c>
      <c r="CU113" s="23">
        <v>2606</v>
      </c>
      <c r="CV113" s="23">
        <v>223922761</v>
      </c>
      <c r="CW113" s="23">
        <v>1</v>
      </c>
      <c r="CX113" s="23">
        <v>0</v>
      </c>
      <c r="CY113" s="23">
        <v>0</v>
      </c>
      <c r="CZ113" s="23">
        <v>6669572</v>
      </c>
      <c r="DA113" s="23">
        <v>750</v>
      </c>
      <c r="DB113" s="23">
        <v>8892.76</v>
      </c>
      <c r="DC113" s="23">
        <v>274.68</v>
      </c>
      <c r="DD113" s="23">
        <v>9167.44</v>
      </c>
      <c r="DE113" s="23">
        <v>749</v>
      </c>
      <c r="DF113" s="23">
        <v>6866413</v>
      </c>
      <c r="DG113" s="23">
        <v>0</v>
      </c>
      <c r="DH113" s="23">
        <v>33299</v>
      </c>
      <c r="DI113" s="23">
        <v>0</v>
      </c>
      <c r="DJ113" s="23">
        <v>0</v>
      </c>
      <c r="DK113" s="23">
        <v>0</v>
      </c>
      <c r="DL113" s="23">
        <v>0</v>
      </c>
      <c r="DM113" s="23">
        <v>0</v>
      </c>
      <c r="DN113" s="23">
        <v>9167</v>
      </c>
      <c r="DO113" s="23">
        <v>0</v>
      </c>
      <c r="DP113" s="23">
        <v>6908879</v>
      </c>
      <c r="DQ113" s="23">
        <v>5269132</v>
      </c>
      <c r="DR113" s="23">
        <v>1639747</v>
      </c>
      <c r="DS113" s="23">
        <v>1648914</v>
      </c>
      <c r="DT113" s="23">
        <v>0</v>
      </c>
      <c r="DU113" s="23">
        <v>2134</v>
      </c>
      <c r="DV113" s="23">
        <v>230923680</v>
      </c>
      <c r="DW113" s="23">
        <v>0</v>
      </c>
      <c r="DX113" s="23">
        <v>9167</v>
      </c>
      <c r="DY113" s="23">
        <v>0</v>
      </c>
      <c r="DZ113" s="23">
        <v>6899712</v>
      </c>
      <c r="EA113" s="23">
        <v>749</v>
      </c>
      <c r="EB113" s="23">
        <v>9211.9</v>
      </c>
      <c r="EC113" s="23">
        <v>200</v>
      </c>
      <c r="ED113" s="23">
        <v>9411.9</v>
      </c>
      <c r="EE113" s="23">
        <v>738</v>
      </c>
      <c r="EF113" s="23">
        <v>6945982</v>
      </c>
      <c r="EG113" s="23">
        <v>0</v>
      </c>
      <c r="EH113" s="23">
        <v>3792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103531</v>
      </c>
      <c r="EO113" s="23">
        <v>0</v>
      </c>
      <c r="EP113" s="23">
        <v>7053305</v>
      </c>
      <c r="EQ113" s="23">
        <v>5215692</v>
      </c>
      <c r="ER113" s="23">
        <v>1837613</v>
      </c>
      <c r="ES113" s="23">
        <v>1837613</v>
      </c>
      <c r="ET113" s="23">
        <v>0</v>
      </c>
      <c r="EU113" s="23">
        <v>1630</v>
      </c>
      <c r="EV113" s="23">
        <v>225099228</v>
      </c>
      <c r="EW113" s="23">
        <v>0</v>
      </c>
      <c r="EX113" s="23">
        <v>0</v>
      </c>
      <c r="EY113" s="23">
        <v>0</v>
      </c>
      <c r="EZ113" s="23">
        <v>6949774</v>
      </c>
      <c r="FA113" s="23">
        <v>738</v>
      </c>
      <c r="FB113" s="23">
        <v>9417.0400000000009</v>
      </c>
      <c r="FC113" s="23">
        <v>200</v>
      </c>
      <c r="FD113" s="23">
        <v>9617.0400000000009</v>
      </c>
      <c r="FE113" s="23">
        <v>733</v>
      </c>
      <c r="FF113" s="23">
        <v>7049290</v>
      </c>
      <c r="FG113" s="23">
        <v>0</v>
      </c>
      <c r="FH113" s="23">
        <v>0</v>
      </c>
      <c r="FI113" s="23">
        <v>0</v>
      </c>
      <c r="FJ113" s="23">
        <v>0</v>
      </c>
      <c r="FK113" s="23">
        <v>0</v>
      </c>
      <c r="FL113" s="23">
        <v>0</v>
      </c>
      <c r="FM113" s="23">
        <v>0</v>
      </c>
      <c r="FN113" s="23">
        <v>48085</v>
      </c>
      <c r="FO113" s="23">
        <v>0</v>
      </c>
      <c r="FP113" s="23">
        <v>7097375</v>
      </c>
      <c r="FQ113" s="23">
        <v>5254063</v>
      </c>
      <c r="FR113" s="23">
        <v>1843312</v>
      </c>
      <c r="FS113" s="23">
        <v>1843312</v>
      </c>
      <c r="FT113" s="23">
        <v>0</v>
      </c>
      <c r="FU113" s="23">
        <v>1485</v>
      </c>
      <c r="FV113" s="23">
        <v>229698356</v>
      </c>
      <c r="FW113" s="23">
        <v>0</v>
      </c>
      <c r="FX113" s="23">
        <v>0</v>
      </c>
      <c r="FY113" s="23">
        <v>0</v>
      </c>
    </row>
    <row r="114" spans="1:181" x14ac:dyDescent="0.3">
      <c r="A114" s="23">
        <v>5757</v>
      </c>
      <c r="B114" s="23" t="s">
        <v>139</v>
      </c>
      <c r="C114" s="23">
        <v>6217704</v>
      </c>
      <c r="D114" s="23">
        <v>692</v>
      </c>
      <c r="E114" s="23">
        <v>8985.1200000000008</v>
      </c>
      <c r="F114" s="23">
        <v>241.01</v>
      </c>
      <c r="G114" s="23">
        <v>9226.130000000001</v>
      </c>
      <c r="H114" s="23">
        <v>688</v>
      </c>
      <c r="I114" s="23">
        <v>6347577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27678</v>
      </c>
      <c r="R114" s="23">
        <v>0</v>
      </c>
      <c r="S114" s="23">
        <v>6375255</v>
      </c>
      <c r="T114" s="23">
        <v>4816599</v>
      </c>
      <c r="U114" s="23">
        <v>1558656</v>
      </c>
      <c r="V114" s="23">
        <v>1558574</v>
      </c>
      <c r="W114" s="23">
        <v>761650</v>
      </c>
      <c r="X114" s="23">
        <v>850</v>
      </c>
      <c r="Y114" s="23">
        <v>186178349</v>
      </c>
      <c r="Z114" s="23">
        <v>82</v>
      </c>
      <c r="AA114" s="23">
        <v>0</v>
      </c>
      <c r="AB114" s="23">
        <v>6347577</v>
      </c>
      <c r="AC114" s="23">
        <v>688</v>
      </c>
      <c r="AD114" s="23">
        <v>9226.1299999999992</v>
      </c>
      <c r="AE114" s="23">
        <v>248.48</v>
      </c>
      <c r="AF114" s="23">
        <v>9474.6099999999988</v>
      </c>
      <c r="AG114" s="23">
        <v>680</v>
      </c>
      <c r="AH114" s="23">
        <v>6442735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56848</v>
      </c>
      <c r="AQ114" s="23">
        <v>0</v>
      </c>
      <c r="AR114" s="23">
        <v>6499583</v>
      </c>
      <c r="AS114" s="23">
        <v>4900361</v>
      </c>
      <c r="AT114" s="23">
        <v>1599222</v>
      </c>
      <c r="AU114" s="23">
        <v>1599221</v>
      </c>
      <c r="AV114" s="23">
        <v>726730</v>
      </c>
      <c r="AW114" s="23">
        <v>986</v>
      </c>
      <c r="AX114" s="23">
        <v>191671046</v>
      </c>
      <c r="AY114" s="23">
        <v>1</v>
      </c>
      <c r="AZ114" s="23">
        <v>0</v>
      </c>
      <c r="BA114" s="23">
        <v>6442735</v>
      </c>
      <c r="BB114" s="23">
        <v>680</v>
      </c>
      <c r="BC114" s="23">
        <v>9474.61</v>
      </c>
      <c r="BD114" s="23">
        <v>256.93</v>
      </c>
      <c r="BE114" s="23">
        <v>9731.5400000000009</v>
      </c>
      <c r="BF114" s="23">
        <v>667</v>
      </c>
      <c r="BG114" s="23">
        <v>6490937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  <c r="BM114" s="23">
        <v>0</v>
      </c>
      <c r="BN114" s="23">
        <v>0</v>
      </c>
      <c r="BO114" s="23">
        <v>97315</v>
      </c>
      <c r="BP114" s="23">
        <v>0</v>
      </c>
      <c r="BQ114" s="23">
        <v>6588252</v>
      </c>
      <c r="BR114" s="23">
        <v>5054320</v>
      </c>
      <c r="BS114" s="23">
        <v>1533932</v>
      </c>
      <c r="BT114" s="23">
        <v>1533932</v>
      </c>
      <c r="BU114" s="23">
        <v>716700</v>
      </c>
      <c r="BV114" s="23">
        <v>1288</v>
      </c>
      <c r="BW114" s="23">
        <v>214731331</v>
      </c>
      <c r="BX114" s="23">
        <v>0</v>
      </c>
      <c r="BY114" s="23">
        <v>0</v>
      </c>
      <c r="BZ114" s="23">
        <v>6490937</v>
      </c>
      <c r="CA114" s="23">
        <v>667</v>
      </c>
      <c r="CB114" s="23">
        <v>9731.5400000000009</v>
      </c>
      <c r="CC114" s="23">
        <v>264.12</v>
      </c>
      <c r="CD114" s="23">
        <v>9995.6600000000017</v>
      </c>
      <c r="CE114" s="23">
        <v>651</v>
      </c>
      <c r="CF114" s="23">
        <v>6507175</v>
      </c>
      <c r="CG114" s="23">
        <v>0</v>
      </c>
      <c r="CH114" s="23">
        <v>0</v>
      </c>
      <c r="CI114" s="23">
        <v>0</v>
      </c>
      <c r="CJ114" s="23">
        <v>0</v>
      </c>
      <c r="CK114" s="23">
        <v>0</v>
      </c>
      <c r="CL114" s="23">
        <v>0</v>
      </c>
      <c r="CM114" s="23">
        <v>0</v>
      </c>
      <c r="CN114" s="23">
        <v>159931</v>
      </c>
      <c r="CO114" s="23">
        <v>0</v>
      </c>
      <c r="CP114" s="23">
        <v>6667106</v>
      </c>
      <c r="CQ114" s="23">
        <v>4785916</v>
      </c>
      <c r="CR114" s="23">
        <v>1881190</v>
      </c>
      <c r="CS114" s="23">
        <v>1881190</v>
      </c>
      <c r="CT114" s="23">
        <v>706000</v>
      </c>
      <c r="CU114" s="23">
        <v>1360</v>
      </c>
      <c r="CV114" s="23">
        <v>230060434</v>
      </c>
      <c r="CW114" s="23">
        <v>0</v>
      </c>
      <c r="CX114" s="23">
        <v>0</v>
      </c>
      <c r="CY114" s="23">
        <v>0</v>
      </c>
      <c r="CZ114" s="23">
        <v>6507175</v>
      </c>
      <c r="DA114" s="23">
        <v>651</v>
      </c>
      <c r="DB114" s="23">
        <v>9995.66</v>
      </c>
      <c r="DC114" s="23">
        <v>274.68</v>
      </c>
      <c r="DD114" s="23">
        <v>10270.34</v>
      </c>
      <c r="DE114" s="23">
        <v>636</v>
      </c>
      <c r="DF114" s="23">
        <v>6531936</v>
      </c>
      <c r="DG114" s="23">
        <v>0</v>
      </c>
      <c r="DH114" s="23">
        <v>0</v>
      </c>
      <c r="DI114" s="23">
        <v>0</v>
      </c>
      <c r="DJ114" s="23">
        <v>0</v>
      </c>
      <c r="DK114" s="23">
        <v>0</v>
      </c>
      <c r="DL114" s="23">
        <v>0</v>
      </c>
      <c r="DM114" s="23">
        <v>0</v>
      </c>
      <c r="DN114" s="23">
        <v>154055</v>
      </c>
      <c r="DO114" s="23">
        <v>0</v>
      </c>
      <c r="DP114" s="23">
        <v>6685991</v>
      </c>
      <c r="DQ114" s="23">
        <v>4869021</v>
      </c>
      <c r="DR114" s="23">
        <v>1816970</v>
      </c>
      <c r="DS114" s="23">
        <v>1816970</v>
      </c>
      <c r="DT114" s="23">
        <v>703800</v>
      </c>
      <c r="DU114" s="23">
        <v>833</v>
      </c>
      <c r="DV114" s="23">
        <v>242223737</v>
      </c>
      <c r="DW114" s="23">
        <v>0</v>
      </c>
      <c r="DX114" s="23">
        <v>0</v>
      </c>
      <c r="DY114" s="23">
        <v>0</v>
      </c>
      <c r="DZ114" s="23">
        <v>6531936</v>
      </c>
      <c r="EA114" s="23">
        <v>636</v>
      </c>
      <c r="EB114" s="23">
        <v>10270.34</v>
      </c>
      <c r="EC114" s="23">
        <v>200</v>
      </c>
      <c r="ED114" s="23">
        <v>10470.34</v>
      </c>
      <c r="EE114" s="23">
        <v>649</v>
      </c>
      <c r="EF114" s="23">
        <v>6795251</v>
      </c>
      <c r="EG114" s="23">
        <v>0</v>
      </c>
      <c r="EH114" s="23">
        <v>0</v>
      </c>
      <c r="EI114" s="23">
        <v>0</v>
      </c>
      <c r="EJ114" s="23">
        <v>0</v>
      </c>
      <c r="EK114" s="23">
        <v>0</v>
      </c>
      <c r="EL114" s="23">
        <v>0</v>
      </c>
      <c r="EM114" s="23">
        <v>0</v>
      </c>
      <c r="EN114" s="23">
        <v>0</v>
      </c>
      <c r="EO114" s="23">
        <v>0</v>
      </c>
      <c r="EP114" s="23">
        <v>6795251</v>
      </c>
      <c r="EQ114" s="23">
        <v>4144298</v>
      </c>
      <c r="ER114" s="23">
        <v>2650953</v>
      </c>
      <c r="ES114" s="23">
        <v>2550953</v>
      </c>
      <c r="ET114" s="23">
        <v>705200</v>
      </c>
      <c r="EU114" s="23">
        <v>1363</v>
      </c>
      <c r="EV114" s="23">
        <v>277447811</v>
      </c>
      <c r="EW114" s="23">
        <v>100000</v>
      </c>
      <c r="EX114" s="23">
        <v>0</v>
      </c>
      <c r="EY114" s="23">
        <v>0</v>
      </c>
      <c r="EZ114" s="23">
        <v>6695251</v>
      </c>
      <c r="FA114" s="23">
        <v>649</v>
      </c>
      <c r="FB114" s="23">
        <v>10316.26</v>
      </c>
      <c r="FC114" s="23">
        <v>200</v>
      </c>
      <c r="FD114" s="23">
        <v>10516.26</v>
      </c>
      <c r="FE114" s="23">
        <v>652</v>
      </c>
      <c r="FF114" s="23">
        <v>6856602</v>
      </c>
      <c r="FG114" s="23">
        <v>100000</v>
      </c>
      <c r="FH114" s="23">
        <v>0</v>
      </c>
      <c r="FI114" s="23">
        <v>0</v>
      </c>
      <c r="FJ114" s="23">
        <v>0</v>
      </c>
      <c r="FK114" s="23">
        <v>0</v>
      </c>
      <c r="FL114" s="23">
        <v>0</v>
      </c>
      <c r="FM114" s="23">
        <v>0</v>
      </c>
      <c r="FN114" s="23">
        <v>0</v>
      </c>
      <c r="FO114" s="23">
        <v>0</v>
      </c>
      <c r="FP114" s="23">
        <v>6956602</v>
      </c>
      <c r="FQ114" s="23">
        <v>4766942</v>
      </c>
      <c r="FR114" s="23">
        <v>2189660</v>
      </c>
      <c r="FS114" s="23">
        <v>2189660</v>
      </c>
      <c r="FT114" s="23">
        <v>708800</v>
      </c>
      <c r="FU114" s="23">
        <v>1334</v>
      </c>
      <c r="FV114" s="23">
        <v>265302304</v>
      </c>
      <c r="FW114" s="23">
        <v>0</v>
      </c>
      <c r="FX114" s="23">
        <v>0</v>
      </c>
      <c r="FY114" s="23">
        <v>0</v>
      </c>
    </row>
    <row r="115" spans="1:181" x14ac:dyDescent="0.3">
      <c r="A115" s="23">
        <v>1855</v>
      </c>
      <c r="B115" s="23" t="s">
        <v>140</v>
      </c>
      <c r="C115" s="23">
        <v>6073119</v>
      </c>
      <c r="D115" s="23">
        <v>794</v>
      </c>
      <c r="E115" s="23">
        <v>7648.76</v>
      </c>
      <c r="F115" s="23">
        <v>241.01</v>
      </c>
      <c r="G115" s="23">
        <v>7889.77</v>
      </c>
      <c r="H115" s="23">
        <v>749</v>
      </c>
      <c r="I115" s="23">
        <v>5909438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268252</v>
      </c>
      <c r="R115" s="23">
        <v>0</v>
      </c>
      <c r="S115" s="23">
        <v>6177690</v>
      </c>
      <c r="T115" s="23">
        <v>2783821</v>
      </c>
      <c r="U115" s="23">
        <v>3393869</v>
      </c>
      <c r="V115" s="23">
        <v>3393869</v>
      </c>
      <c r="W115" s="23">
        <v>493511</v>
      </c>
      <c r="X115" s="23">
        <v>228</v>
      </c>
      <c r="Y115" s="23">
        <v>439959000</v>
      </c>
      <c r="Z115" s="23">
        <v>0</v>
      </c>
      <c r="AA115" s="23">
        <v>0</v>
      </c>
      <c r="AB115" s="23">
        <v>5909438</v>
      </c>
      <c r="AC115" s="23">
        <v>749</v>
      </c>
      <c r="AD115" s="23">
        <v>7889.77</v>
      </c>
      <c r="AE115" s="23">
        <v>248.48</v>
      </c>
      <c r="AF115" s="23">
        <v>8138.25</v>
      </c>
      <c r="AG115" s="23">
        <v>703</v>
      </c>
      <c r="AH115" s="23">
        <v>5721190</v>
      </c>
      <c r="AI115" s="23">
        <v>0</v>
      </c>
      <c r="AJ115" s="23">
        <v>39918</v>
      </c>
      <c r="AK115" s="23">
        <v>0</v>
      </c>
      <c r="AL115" s="23">
        <v>41681</v>
      </c>
      <c r="AM115" s="23">
        <v>0</v>
      </c>
      <c r="AN115" s="23">
        <v>0</v>
      </c>
      <c r="AO115" s="23">
        <v>500000</v>
      </c>
      <c r="AP115" s="23">
        <v>284839</v>
      </c>
      <c r="AQ115" s="23">
        <v>0</v>
      </c>
      <c r="AR115" s="23">
        <v>6587628</v>
      </c>
      <c r="AS115" s="23">
        <v>2647245</v>
      </c>
      <c r="AT115" s="23">
        <v>3940383</v>
      </c>
      <c r="AU115" s="23">
        <v>3890564</v>
      </c>
      <c r="AV115" s="23">
        <v>507802</v>
      </c>
      <c r="AW115" s="23">
        <v>3115</v>
      </c>
      <c r="AX115" s="23">
        <v>463197600</v>
      </c>
      <c r="AY115" s="23">
        <v>49819</v>
      </c>
      <c r="AZ115" s="23">
        <v>0</v>
      </c>
      <c r="BA115" s="23">
        <v>5802789</v>
      </c>
      <c r="BB115" s="23">
        <v>703</v>
      </c>
      <c r="BC115" s="23">
        <v>8254.32</v>
      </c>
      <c r="BD115" s="23">
        <v>256.93</v>
      </c>
      <c r="BE115" s="23">
        <v>8511.25</v>
      </c>
      <c r="BF115" s="23">
        <v>653</v>
      </c>
      <c r="BG115" s="23">
        <v>5557846</v>
      </c>
      <c r="BH115" s="23">
        <v>0</v>
      </c>
      <c r="BI115" s="23">
        <v>0</v>
      </c>
      <c r="BJ115" s="23">
        <v>0</v>
      </c>
      <c r="BK115" s="23">
        <v>9141</v>
      </c>
      <c r="BL115" s="23">
        <v>0</v>
      </c>
      <c r="BM115" s="23">
        <v>0</v>
      </c>
      <c r="BN115" s="23">
        <v>750000</v>
      </c>
      <c r="BO115" s="23">
        <v>323428</v>
      </c>
      <c r="BP115" s="23">
        <v>0</v>
      </c>
      <c r="BQ115" s="23">
        <v>6640415</v>
      </c>
      <c r="BR115" s="23">
        <v>2245442</v>
      </c>
      <c r="BS115" s="23">
        <v>4394973</v>
      </c>
      <c r="BT115" s="23">
        <v>4394973</v>
      </c>
      <c r="BU115" s="23">
        <v>506328</v>
      </c>
      <c r="BV115" s="23">
        <v>3177</v>
      </c>
      <c r="BW115" s="23">
        <v>529479100</v>
      </c>
      <c r="BX115" s="23">
        <v>0</v>
      </c>
      <c r="BY115" s="23">
        <v>0</v>
      </c>
      <c r="BZ115" s="23">
        <v>5566987</v>
      </c>
      <c r="CA115" s="23">
        <v>653</v>
      </c>
      <c r="CB115" s="23">
        <v>8525.25</v>
      </c>
      <c r="CC115" s="23">
        <v>264.12</v>
      </c>
      <c r="CD115" s="23">
        <v>8789.3700000000008</v>
      </c>
      <c r="CE115" s="23">
        <v>616</v>
      </c>
      <c r="CF115" s="23">
        <v>5414252</v>
      </c>
      <c r="CG115" s="23">
        <v>0</v>
      </c>
      <c r="CH115" s="23">
        <v>0</v>
      </c>
      <c r="CI115" s="23">
        <v>0</v>
      </c>
      <c r="CJ115" s="23">
        <v>0</v>
      </c>
      <c r="CK115" s="23">
        <v>0</v>
      </c>
      <c r="CL115" s="23">
        <v>0</v>
      </c>
      <c r="CM115" s="23">
        <v>1000000</v>
      </c>
      <c r="CN115" s="23">
        <v>325207</v>
      </c>
      <c r="CO115" s="23">
        <v>0</v>
      </c>
      <c r="CP115" s="23">
        <v>6892194</v>
      </c>
      <c r="CQ115" s="23">
        <v>1906771</v>
      </c>
      <c r="CR115" s="23">
        <v>4985423</v>
      </c>
      <c r="CS115" s="23">
        <v>4847600</v>
      </c>
      <c r="CT115" s="23">
        <v>426593</v>
      </c>
      <c r="CU115" s="23">
        <v>2510</v>
      </c>
      <c r="CV115" s="23">
        <v>576647500</v>
      </c>
      <c r="CW115" s="23">
        <v>137823</v>
      </c>
      <c r="CX115" s="23">
        <v>0</v>
      </c>
      <c r="CY115" s="23">
        <v>152735</v>
      </c>
      <c r="CZ115" s="23">
        <v>5414252</v>
      </c>
      <c r="DA115" s="23">
        <v>616</v>
      </c>
      <c r="DB115" s="23">
        <v>8789.3700000000008</v>
      </c>
      <c r="DC115" s="23">
        <v>274.68</v>
      </c>
      <c r="DD115" s="23">
        <v>9064.0500000000011</v>
      </c>
      <c r="DE115" s="23">
        <v>591</v>
      </c>
      <c r="DF115" s="23">
        <v>5356854</v>
      </c>
      <c r="DG115" s="23">
        <v>0</v>
      </c>
      <c r="DH115" s="23">
        <v>0</v>
      </c>
      <c r="DI115" s="23">
        <v>0</v>
      </c>
      <c r="DJ115" s="23">
        <v>106011</v>
      </c>
      <c r="DK115" s="23">
        <v>0</v>
      </c>
      <c r="DL115" s="23">
        <v>0</v>
      </c>
      <c r="DM115" s="23">
        <v>1250000</v>
      </c>
      <c r="DN115" s="23">
        <v>226601</v>
      </c>
      <c r="DO115" s="23">
        <v>0</v>
      </c>
      <c r="DP115" s="23">
        <v>6996864</v>
      </c>
      <c r="DQ115" s="23">
        <v>1621322</v>
      </c>
      <c r="DR115" s="23">
        <v>5375542</v>
      </c>
      <c r="DS115" s="23">
        <v>5159027</v>
      </c>
      <c r="DT115" s="23">
        <v>394630</v>
      </c>
      <c r="DU115" s="23">
        <v>2264</v>
      </c>
      <c r="DV115" s="23">
        <v>592778100</v>
      </c>
      <c r="DW115" s="23">
        <v>216515</v>
      </c>
      <c r="DX115" s="23">
        <v>0</v>
      </c>
      <c r="DY115" s="23">
        <v>57398</v>
      </c>
      <c r="DZ115" s="23">
        <v>5462865</v>
      </c>
      <c r="EA115" s="23">
        <v>591</v>
      </c>
      <c r="EB115" s="23">
        <v>9243.43</v>
      </c>
      <c r="EC115" s="23">
        <v>200</v>
      </c>
      <c r="ED115" s="23">
        <v>9443.43</v>
      </c>
      <c r="EE115" s="23">
        <v>561</v>
      </c>
      <c r="EF115" s="23">
        <v>5297764</v>
      </c>
      <c r="EG115" s="23">
        <v>0</v>
      </c>
      <c r="EH115" s="23">
        <v>0</v>
      </c>
      <c r="EI115" s="23">
        <v>0</v>
      </c>
      <c r="EJ115" s="23">
        <v>1698</v>
      </c>
      <c r="EK115" s="23">
        <v>0</v>
      </c>
      <c r="EL115" s="23">
        <v>0</v>
      </c>
      <c r="EM115" s="23">
        <v>1250000</v>
      </c>
      <c r="EN115" s="23">
        <v>283303</v>
      </c>
      <c r="EO115" s="23">
        <v>0</v>
      </c>
      <c r="EP115" s="23">
        <v>6997866</v>
      </c>
      <c r="EQ115" s="23">
        <v>1375771</v>
      </c>
      <c r="ER115" s="23">
        <v>5622095</v>
      </c>
      <c r="ES115" s="23">
        <v>5384317</v>
      </c>
      <c r="ET115" s="23">
        <v>397130</v>
      </c>
      <c r="EU115" s="23">
        <v>2023</v>
      </c>
      <c r="EV115" s="23">
        <v>584067500</v>
      </c>
      <c r="EW115" s="23">
        <v>237778</v>
      </c>
      <c r="EX115" s="23">
        <v>0</v>
      </c>
      <c r="EY115" s="23">
        <v>165101</v>
      </c>
      <c r="EZ115" s="23">
        <v>5299462</v>
      </c>
      <c r="FA115" s="23">
        <v>561</v>
      </c>
      <c r="FB115" s="23">
        <v>9446.4599999999991</v>
      </c>
      <c r="FC115" s="23">
        <v>200</v>
      </c>
      <c r="FD115" s="23">
        <v>9646.4599999999991</v>
      </c>
      <c r="FE115" s="23">
        <v>545</v>
      </c>
      <c r="FF115" s="23">
        <v>5257321</v>
      </c>
      <c r="FG115" s="23">
        <v>0</v>
      </c>
      <c r="FH115" s="23">
        <v>0</v>
      </c>
      <c r="FI115" s="23">
        <v>0</v>
      </c>
      <c r="FJ115" s="23">
        <v>4282</v>
      </c>
      <c r="FK115" s="23">
        <v>0</v>
      </c>
      <c r="FL115" s="23">
        <v>0</v>
      </c>
      <c r="FM115" s="23">
        <v>1000000</v>
      </c>
      <c r="FN115" s="23">
        <v>154343</v>
      </c>
      <c r="FO115" s="23">
        <v>0</v>
      </c>
      <c r="FP115" s="23">
        <v>6458087</v>
      </c>
      <c r="FQ115" s="23">
        <v>1166705</v>
      </c>
      <c r="FR115" s="23">
        <v>5291382</v>
      </c>
      <c r="FS115" s="23">
        <v>4803722</v>
      </c>
      <c r="FT115" s="23">
        <v>403680</v>
      </c>
      <c r="FU115" s="23">
        <v>1528</v>
      </c>
      <c r="FV115" s="23">
        <v>590167900</v>
      </c>
      <c r="FW115" s="23">
        <v>487660</v>
      </c>
      <c r="FX115" s="23">
        <v>0</v>
      </c>
      <c r="FY115" s="23">
        <v>42141</v>
      </c>
    </row>
    <row r="116" spans="1:181" x14ac:dyDescent="0.3">
      <c r="A116" s="23">
        <v>1862</v>
      </c>
      <c r="B116" s="23" t="s">
        <v>141</v>
      </c>
      <c r="C116" s="23">
        <v>53385170</v>
      </c>
      <c r="D116" s="23">
        <v>7200</v>
      </c>
      <c r="E116" s="23">
        <v>7414.61</v>
      </c>
      <c r="F116" s="23">
        <v>385.39</v>
      </c>
      <c r="G116" s="23">
        <v>7800</v>
      </c>
      <c r="H116" s="23">
        <v>7197</v>
      </c>
      <c r="I116" s="23">
        <v>56136600</v>
      </c>
      <c r="J116" s="23">
        <v>0</v>
      </c>
      <c r="K116" s="23">
        <v>321153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15600</v>
      </c>
      <c r="R116" s="23">
        <v>0</v>
      </c>
      <c r="S116" s="23">
        <v>56473353</v>
      </c>
      <c r="T116" s="23">
        <v>37092393</v>
      </c>
      <c r="U116" s="23">
        <v>19380960</v>
      </c>
      <c r="V116" s="23">
        <v>19377664</v>
      </c>
      <c r="W116" s="23">
        <v>4731788</v>
      </c>
      <c r="X116" s="23">
        <v>262043</v>
      </c>
      <c r="Y116" s="23">
        <v>2763801901</v>
      </c>
      <c r="Z116" s="23">
        <v>3296</v>
      </c>
      <c r="AA116" s="23">
        <v>0</v>
      </c>
      <c r="AB116" s="23">
        <v>56457753</v>
      </c>
      <c r="AC116" s="23">
        <v>7197</v>
      </c>
      <c r="AD116" s="23">
        <v>7844.62</v>
      </c>
      <c r="AE116" s="23">
        <v>255.38</v>
      </c>
      <c r="AF116" s="23">
        <v>8100</v>
      </c>
      <c r="AG116" s="23">
        <v>7264</v>
      </c>
      <c r="AH116" s="23">
        <v>58838400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58838400</v>
      </c>
      <c r="AS116" s="23">
        <v>40109075</v>
      </c>
      <c r="AT116" s="23">
        <v>18729325</v>
      </c>
      <c r="AU116" s="23">
        <v>18713125</v>
      </c>
      <c r="AV116" s="23">
        <v>5254331</v>
      </c>
      <c r="AW116" s="23">
        <v>268089</v>
      </c>
      <c r="AX116" s="23">
        <v>2909492227</v>
      </c>
      <c r="AY116" s="23">
        <v>16200</v>
      </c>
      <c r="AZ116" s="23">
        <v>0</v>
      </c>
      <c r="BA116" s="23">
        <v>58822200</v>
      </c>
      <c r="BB116" s="23">
        <v>7264</v>
      </c>
      <c r="BC116" s="23">
        <v>8097.77</v>
      </c>
      <c r="BD116" s="23">
        <v>302.23</v>
      </c>
      <c r="BE116" s="23">
        <v>8400</v>
      </c>
      <c r="BF116" s="23">
        <v>7288</v>
      </c>
      <c r="BG116" s="23">
        <v>61219200</v>
      </c>
      <c r="BH116" s="23">
        <v>16200</v>
      </c>
      <c r="BI116" s="23">
        <v>139710</v>
      </c>
      <c r="BJ116" s="23">
        <v>0</v>
      </c>
      <c r="BK116" s="23">
        <v>0</v>
      </c>
      <c r="BL116" s="23">
        <v>0</v>
      </c>
      <c r="BM116" s="23">
        <v>0</v>
      </c>
      <c r="BN116" s="23">
        <v>0</v>
      </c>
      <c r="BO116" s="23">
        <v>0</v>
      </c>
      <c r="BP116" s="23">
        <v>0</v>
      </c>
      <c r="BQ116" s="23">
        <v>61375110</v>
      </c>
      <c r="BR116" s="23">
        <v>43241285</v>
      </c>
      <c r="BS116" s="23">
        <v>18133825</v>
      </c>
      <c r="BT116" s="23">
        <v>18142225</v>
      </c>
      <c r="BU116" s="23">
        <v>5839794</v>
      </c>
      <c r="BV116" s="23">
        <v>278796</v>
      </c>
      <c r="BW116" s="23">
        <v>3079164121</v>
      </c>
      <c r="BX116" s="23">
        <v>0</v>
      </c>
      <c r="BY116" s="23">
        <v>8400</v>
      </c>
      <c r="BZ116" s="23">
        <v>61375110</v>
      </c>
      <c r="CA116" s="23">
        <v>7288</v>
      </c>
      <c r="CB116" s="23">
        <v>8421.39</v>
      </c>
      <c r="CC116" s="23">
        <v>278.61</v>
      </c>
      <c r="CD116" s="23">
        <v>8700</v>
      </c>
      <c r="CE116" s="23">
        <v>7345</v>
      </c>
      <c r="CF116" s="23">
        <v>63901500</v>
      </c>
      <c r="CG116" s="23">
        <v>0</v>
      </c>
      <c r="CH116" s="23">
        <v>39006</v>
      </c>
      <c r="CI116" s="23">
        <v>0</v>
      </c>
      <c r="CJ116" s="23">
        <v>0</v>
      </c>
      <c r="CK116" s="23">
        <v>0</v>
      </c>
      <c r="CL116" s="23">
        <v>0</v>
      </c>
      <c r="CM116" s="23">
        <v>0</v>
      </c>
      <c r="CN116" s="23">
        <v>0</v>
      </c>
      <c r="CO116" s="23">
        <v>0</v>
      </c>
      <c r="CP116" s="23">
        <v>63940506</v>
      </c>
      <c r="CQ116" s="23">
        <v>43452068</v>
      </c>
      <c r="CR116" s="23">
        <v>20488438</v>
      </c>
      <c r="CS116" s="23">
        <v>20479738</v>
      </c>
      <c r="CT116" s="23">
        <v>6501963</v>
      </c>
      <c r="CU116" s="23">
        <v>308660</v>
      </c>
      <c r="CV116" s="23">
        <v>3274196880</v>
      </c>
      <c r="CW116" s="23">
        <v>8700</v>
      </c>
      <c r="CX116" s="23">
        <v>0</v>
      </c>
      <c r="CY116" s="23">
        <v>0</v>
      </c>
      <c r="CZ116" s="23">
        <v>63931806</v>
      </c>
      <c r="DA116" s="23">
        <v>7345</v>
      </c>
      <c r="DB116" s="23">
        <v>8704.1299999999992</v>
      </c>
      <c r="DC116" s="23">
        <v>295.87</v>
      </c>
      <c r="DD116" s="23">
        <v>9000</v>
      </c>
      <c r="DE116" s="23">
        <v>7283</v>
      </c>
      <c r="DF116" s="23">
        <v>65547000</v>
      </c>
      <c r="DG116" s="23">
        <v>8700</v>
      </c>
      <c r="DH116" s="23">
        <v>146160</v>
      </c>
      <c r="DI116" s="23">
        <v>0</v>
      </c>
      <c r="DJ116" s="23">
        <v>0</v>
      </c>
      <c r="DK116" s="23">
        <v>0</v>
      </c>
      <c r="DL116" s="23">
        <v>0</v>
      </c>
      <c r="DM116" s="23">
        <v>0</v>
      </c>
      <c r="DN116" s="23">
        <v>558000</v>
      </c>
      <c r="DO116" s="23">
        <v>0</v>
      </c>
      <c r="DP116" s="23">
        <v>66259860</v>
      </c>
      <c r="DQ116" s="23">
        <v>44718441</v>
      </c>
      <c r="DR116" s="23">
        <v>21541419</v>
      </c>
      <c r="DS116" s="23">
        <v>21541419</v>
      </c>
      <c r="DT116" s="23">
        <v>6766984</v>
      </c>
      <c r="DU116" s="23">
        <v>283057</v>
      </c>
      <c r="DV116" s="23">
        <v>3426873651</v>
      </c>
      <c r="DW116" s="23">
        <v>0</v>
      </c>
      <c r="DX116" s="23">
        <v>0</v>
      </c>
      <c r="DY116" s="23">
        <v>0</v>
      </c>
      <c r="DZ116" s="23">
        <v>65701860</v>
      </c>
      <c r="EA116" s="23">
        <v>7283</v>
      </c>
      <c r="EB116" s="23">
        <v>9021.26</v>
      </c>
      <c r="EC116" s="23">
        <v>200</v>
      </c>
      <c r="ED116" s="23">
        <v>9221.26</v>
      </c>
      <c r="EE116" s="23">
        <v>7233</v>
      </c>
      <c r="EF116" s="23">
        <v>66697374</v>
      </c>
      <c r="EG116" s="23">
        <v>0</v>
      </c>
      <c r="EH116" s="23">
        <v>59407</v>
      </c>
      <c r="EI116" s="23">
        <v>0</v>
      </c>
      <c r="EJ116" s="23">
        <v>0</v>
      </c>
      <c r="EK116" s="23">
        <v>0</v>
      </c>
      <c r="EL116" s="23">
        <v>0</v>
      </c>
      <c r="EM116" s="23">
        <v>0</v>
      </c>
      <c r="EN116" s="23">
        <v>461063</v>
      </c>
      <c r="EO116" s="23">
        <v>0</v>
      </c>
      <c r="EP116" s="23">
        <v>67217844</v>
      </c>
      <c r="EQ116" s="23">
        <v>42441654</v>
      </c>
      <c r="ER116" s="23">
        <v>24776190</v>
      </c>
      <c r="ES116" s="23">
        <v>24565249</v>
      </c>
      <c r="ET116" s="23">
        <v>6544465</v>
      </c>
      <c r="EU116" s="23">
        <v>321821</v>
      </c>
      <c r="EV116" s="23">
        <v>3551835078</v>
      </c>
      <c r="EW116" s="23">
        <v>210941</v>
      </c>
      <c r="EX116" s="23">
        <v>0</v>
      </c>
      <c r="EY116" s="23">
        <v>0</v>
      </c>
      <c r="EZ116" s="23">
        <v>66756781</v>
      </c>
      <c r="FA116" s="23">
        <v>7233</v>
      </c>
      <c r="FB116" s="23">
        <v>9229.4699999999993</v>
      </c>
      <c r="FC116" s="23">
        <v>200</v>
      </c>
      <c r="FD116" s="23">
        <v>9429.4699999999993</v>
      </c>
      <c r="FE116" s="23">
        <v>7184</v>
      </c>
      <c r="FF116" s="23">
        <v>67741312</v>
      </c>
      <c r="FG116" s="23">
        <v>0</v>
      </c>
      <c r="FH116" s="23">
        <v>0</v>
      </c>
      <c r="FI116" s="23">
        <v>0</v>
      </c>
      <c r="FJ116" s="23">
        <v>0</v>
      </c>
      <c r="FK116" s="23">
        <v>0</v>
      </c>
      <c r="FL116" s="23">
        <v>0</v>
      </c>
      <c r="FM116" s="23">
        <v>0</v>
      </c>
      <c r="FN116" s="23">
        <v>462044</v>
      </c>
      <c r="FO116" s="23">
        <v>0</v>
      </c>
      <c r="FP116" s="23">
        <v>68203356</v>
      </c>
      <c r="FQ116" s="23">
        <v>41377533</v>
      </c>
      <c r="FR116" s="23">
        <v>26825823</v>
      </c>
      <c r="FS116" s="23">
        <v>26369149</v>
      </c>
      <c r="FT116" s="23">
        <v>6026583</v>
      </c>
      <c r="FU116" s="23">
        <v>287990</v>
      </c>
      <c r="FV116" s="23">
        <v>3494949924</v>
      </c>
      <c r="FW116" s="23">
        <v>456674</v>
      </c>
      <c r="FX116" s="23">
        <v>0</v>
      </c>
      <c r="FY116" s="23">
        <v>0</v>
      </c>
    </row>
    <row r="117" spans="1:181" x14ac:dyDescent="0.3">
      <c r="A117" s="23">
        <v>1870</v>
      </c>
      <c r="B117" s="23" t="s">
        <v>142</v>
      </c>
      <c r="C117" s="23">
        <v>2667630</v>
      </c>
      <c r="D117" s="23">
        <v>269</v>
      </c>
      <c r="E117" s="23">
        <v>9916.84</v>
      </c>
      <c r="F117" s="23">
        <v>241.01</v>
      </c>
      <c r="G117" s="23">
        <v>10157.85</v>
      </c>
      <c r="H117" s="23">
        <v>268</v>
      </c>
      <c r="I117" s="23">
        <v>2722304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10158</v>
      </c>
      <c r="R117" s="23">
        <v>0</v>
      </c>
      <c r="S117" s="23">
        <v>2732462</v>
      </c>
      <c r="T117" s="23">
        <v>44435</v>
      </c>
      <c r="U117" s="23">
        <v>2688027</v>
      </c>
      <c r="V117" s="23">
        <v>2688027</v>
      </c>
      <c r="W117" s="23">
        <v>347003</v>
      </c>
      <c r="X117" s="23">
        <v>493</v>
      </c>
      <c r="Y117" s="23">
        <v>816991668</v>
      </c>
      <c r="Z117" s="23">
        <v>0</v>
      </c>
      <c r="AA117" s="23">
        <v>0</v>
      </c>
      <c r="AB117" s="23">
        <v>2722304</v>
      </c>
      <c r="AC117" s="23">
        <v>268</v>
      </c>
      <c r="AD117" s="23">
        <v>10157.85</v>
      </c>
      <c r="AE117" s="23">
        <v>248.48</v>
      </c>
      <c r="AF117" s="23">
        <v>10406.33</v>
      </c>
      <c r="AG117" s="23">
        <v>264</v>
      </c>
      <c r="AH117" s="23">
        <v>2747271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31219</v>
      </c>
      <c r="AQ117" s="23">
        <v>0</v>
      </c>
      <c r="AR117" s="23">
        <v>2778490</v>
      </c>
      <c r="AS117" s="23">
        <v>37741</v>
      </c>
      <c r="AT117" s="23">
        <v>2740749</v>
      </c>
      <c r="AU117" s="23">
        <v>2740749</v>
      </c>
      <c r="AV117" s="23">
        <v>348205</v>
      </c>
      <c r="AW117" s="23">
        <v>440</v>
      </c>
      <c r="AX117" s="23">
        <v>922801472</v>
      </c>
      <c r="AY117" s="23">
        <v>0</v>
      </c>
      <c r="AZ117" s="23">
        <v>0</v>
      </c>
      <c r="BA117" s="23">
        <v>2747271</v>
      </c>
      <c r="BB117" s="23">
        <v>264</v>
      </c>
      <c r="BC117" s="23">
        <v>10406.33</v>
      </c>
      <c r="BD117" s="23">
        <v>256.93</v>
      </c>
      <c r="BE117" s="23">
        <v>10663.26</v>
      </c>
      <c r="BF117" s="23">
        <v>253</v>
      </c>
      <c r="BG117" s="23">
        <v>2697805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0</v>
      </c>
      <c r="BN117" s="23">
        <v>0</v>
      </c>
      <c r="BO117" s="23">
        <v>85306</v>
      </c>
      <c r="BP117" s="23">
        <v>0</v>
      </c>
      <c r="BQ117" s="23">
        <v>2783111</v>
      </c>
      <c r="BR117" s="23">
        <v>32056</v>
      </c>
      <c r="BS117" s="23">
        <v>2751055</v>
      </c>
      <c r="BT117" s="23">
        <v>2751055</v>
      </c>
      <c r="BU117" s="23">
        <v>347003</v>
      </c>
      <c r="BV117" s="23">
        <v>288</v>
      </c>
      <c r="BW117" s="23">
        <v>1105861247</v>
      </c>
      <c r="BX117" s="23">
        <v>0</v>
      </c>
      <c r="BY117" s="23">
        <v>0</v>
      </c>
      <c r="BZ117" s="23">
        <v>2697805</v>
      </c>
      <c r="CA117" s="23">
        <v>253</v>
      </c>
      <c r="CB117" s="23">
        <v>10663.26</v>
      </c>
      <c r="CC117" s="23">
        <v>264.12</v>
      </c>
      <c r="CD117" s="23">
        <v>10927.380000000001</v>
      </c>
      <c r="CE117" s="23">
        <v>251</v>
      </c>
      <c r="CF117" s="23">
        <v>2742772</v>
      </c>
      <c r="CG117" s="23">
        <v>0</v>
      </c>
      <c r="CH117" s="23">
        <v>56086</v>
      </c>
      <c r="CI117" s="23">
        <v>0</v>
      </c>
      <c r="CJ117" s="23">
        <v>0</v>
      </c>
      <c r="CK117" s="23">
        <v>0</v>
      </c>
      <c r="CL117" s="23">
        <v>0</v>
      </c>
      <c r="CM117" s="23">
        <v>0</v>
      </c>
      <c r="CN117" s="23">
        <v>21855</v>
      </c>
      <c r="CO117" s="23">
        <v>0</v>
      </c>
      <c r="CP117" s="23">
        <v>2820713</v>
      </c>
      <c r="CQ117" s="23">
        <v>27220</v>
      </c>
      <c r="CR117" s="23">
        <v>2793493</v>
      </c>
      <c r="CS117" s="23">
        <v>2793493</v>
      </c>
      <c r="CT117" s="23">
        <v>350063</v>
      </c>
      <c r="CU117" s="23">
        <v>735</v>
      </c>
      <c r="CV117" s="23">
        <v>1257186574</v>
      </c>
      <c r="CW117" s="23">
        <v>0</v>
      </c>
      <c r="CX117" s="23">
        <v>0</v>
      </c>
      <c r="CY117" s="23">
        <v>0</v>
      </c>
      <c r="CZ117" s="23">
        <v>2798858</v>
      </c>
      <c r="DA117" s="23">
        <v>251</v>
      </c>
      <c r="DB117" s="23">
        <v>11150.83</v>
      </c>
      <c r="DC117" s="23">
        <v>274.68</v>
      </c>
      <c r="DD117" s="23">
        <v>11425.51</v>
      </c>
      <c r="DE117" s="23">
        <v>247</v>
      </c>
      <c r="DF117" s="23">
        <v>2822101</v>
      </c>
      <c r="DG117" s="23">
        <v>0</v>
      </c>
      <c r="DH117" s="23">
        <v>0</v>
      </c>
      <c r="DI117" s="23">
        <v>0</v>
      </c>
      <c r="DJ117" s="23">
        <v>0</v>
      </c>
      <c r="DK117" s="23">
        <v>0</v>
      </c>
      <c r="DL117" s="23">
        <v>0</v>
      </c>
      <c r="DM117" s="23">
        <v>0</v>
      </c>
      <c r="DN117" s="23">
        <v>45702</v>
      </c>
      <c r="DO117" s="23">
        <v>0</v>
      </c>
      <c r="DP117" s="23">
        <v>2867803</v>
      </c>
      <c r="DQ117" s="23">
        <v>23146</v>
      </c>
      <c r="DR117" s="23">
        <v>2844657</v>
      </c>
      <c r="DS117" s="23">
        <v>2844657</v>
      </c>
      <c r="DT117" s="23">
        <v>350063</v>
      </c>
      <c r="DU117" s="23">
        <v>832</v>
      </c>
      <c r="DV117" s="23">
        <v>1366154883</v>
      </c>
      <c r="DW117" s="23">
        <v>0</v>
      </c>
      <c r="DX117" s="23">
        <v>0</v>
      </c>
      <c r="DY117" s="23">
        <v>0</v>
      </c>
      <c r="DZ117" s="23">
        <v>2822101</v>
      </c>
      <c r="EA117" s="23">
        <v>247</v>
      </c>
      <c r="EB117" s="23">
        <v>11425.51</v>
      </c>
      <c r="EC117" s="23">
        <v>200</v>
      </c>
      <c r="ED117" s="23">
        <v>11625.51</v>
      </c>
      <c r="EE117" s="23">
        <v>250</v>
      </c>
      <c r="EF117" s="23">
        <v>2906378</v>
      </c>
      <c r="EG117" s="23">
        <v>0</v>
      </c>
      <c r="EH117" s="23">
        <v>0</v>
      </c>
      <c r="EI117" s="23">
        <v>0</v>
      </c>
      <c r="EJ117" s="23">
        <v>0</v>
      </c>
      <c r="EK117" s="23">
        <v>0</v>
      </c>
      <c r="EL117" s="23">
        <v>0</v>
      </c>
      <c r="EM117" s="23">
        <v>0</v>
      </c>
      <c r="EN117" s="23">
        <v>0</v>
      </c>
      <c r="EO117" s="23">
        <v>0</v>
      </c>
      <c r="EP117" s="23">
        <v>2906378</v>
      </c>
      <c r="EQ117" s="23">
        <v>19640</v>
      </c>
      <c r="ER117" s="23">
        <v>2886738</v>
      </c>
      <c r="ES117" s="23">
        <v>2886738</v>
      </c>
      <c r="ET117" s="23">
        <v>349663</v>
      </c>
      <c r="EU117" s="23">
        <v>477</v>
      </c>
      <c r="EV117" s="23">
        <v>1331278206</v>
      </c>
      <c r="EW117" s="23">
        <v>0</v>
      </c>
      <c r="EX117" s="23">
        <v>0</v>
      </c>
      <c r="EY117" s="23">
        <v>0</v>
      </c>
      <c r="EZ117" s="23">
        <v>2906378</v>
      </c>
      <c r="FA117" s="23">
        <v>250</v>
      </c>
      <c r="FB117" s="23">
        <v>11625.51</v>
      </c>
      <c r="FC117" s="23">
        <v>200</v>
      </c>
      <c r="FD117" s="23">
        <v>11825.51</v>
      </c>
      <c r="FE117" s="23">
        <v>246</v>
      </c>
      <c r="FF117" s="23">
        <v>2909075</v>
      </c>
      <c r="FG117" s="23">
        <v>0</v>
      </c>
      <c r="FH117" s="23">
        <v>0</v>
      </c>
      <c r="FI117" s="23">
        <v>0</v>
      </c>
      <c r="FJ117" s="23">
        <v>0</v>
      </c>
      <c r="FK117" s="23">
        <v>0</v>
      </c>
      <c r="FL117" s="23">
        <v>0</v>
      </c>
      <c r="FM117" s="23">
        <v>0</v>
      </c>
      <c r="FN117" s="23">
        <v>47302</v>
      </c>
      <c r="FO117" s="23">
        <v>0</v>
      </c>
      <c r="FP117" s="23">
        <v>2956377</v>
      </c>
      <c r="FQ117" s="23">
        <v>16655</v>
      </c>
      <c r="FR117" s="23">
        <v>2939722</v>
      </c>
      <c r="FS117" s="23">
        <v>2939722</v>
      </c>
      <c r="FT117" s="23">
        <v>353593</v>
      </c>
      <c r="FU117" s="23">
        <v>596</v>
      </c>
      <c r="FV117" s="23">
        <v>1282616018</v>
      </c>
      <c r="FW117" s="23">
        <v>0</v>
      </c>
      <c r="FX117" s="23">
        <v>0</v>
      </c>
      <c r="FY117" s="23">
        <v>0</v>
      </c>
    </row>
    <row r="118" spans="1:181" x14ac:dyDescent="0.3">
      <c r="A118" s="23">
        <v>1883</v>
      </c>
      <c r="B118" s="23" t="s">
        <v>143</v>
      </c>
      <c r="C118" s="23">
        <v>21633192</v>
      </c>
      <c r="D118" s="23">
        <v>2640</v>
      </c>
      <c r="E118" s="23">
        <v>8194.39</v>
      </c>
      <c r="F118" s="23">
        <v>241.01</v>
      </c>
      <c r="G118" s="23">
        <v>8435.4</v>
      </c>
      <c r="H118" s="23">
        <v>2648</v>
      </c>
      <c r="I118" s="23">
        <v>22336939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22336939</v>
      </c>
      <c r="T118" s="23">
        <v>13023205</v>
      </c>
      <c r="U118" s="23">
        <v>9313734</v>
      </c>
      <c r="V118" s="23">
        <v>9313734</v>
      </c>
      <c r="W118" s="23">
        <v>2038056</v>
      </c>
      <c r="X118" s="23">
        <v>53256</v>
      </c>
      <c r="Y118" s="23">
        <v>1159418781</v>
      </c>
      <c r="Z118" s="23">
        <v>0</v>
      </c>
      <c r="AA118" s="23">
        <v>0</v>
      </c>
      <c r="AB118" s="23">
        <v>22336939</v>
      </c>
      <c r="AC118" s="23">
        <v>2648</v>
      </c>
      <c r="AD118" s="23">
        <v>8435.4</v>
      </c>
      <c r="AE118" s="23">
        <v>248.48</v>
      </c>
      <c r="AF118" s="23">
        <v>8683.8799999999992</v>
      </c>
      <c r="AG118" s="23">
        <v>2655</v>
      </c>
      <c r="AH118" s="23">
        <v>23055701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23055701</v>
      </c>
      <c r="AS118" s="23">
        <v>14311606</v>
      </c>
      <c r="AT118" s="23">
        <v>8744095</v>
      </c>
      <c r="AU118" s="23">
        <v>8735412</v>
      </c>
      <c r="AV118" s="23">
        <v>2037063</v>
      </c>
      <c r="AW118" s="23">
        <v>52240</v>
      </c>
      <c r="AX118" s="23">
        <v>1261747200</v>
      </c>
      <c r="AY118" s="23">
        <v>8683</v>
      </c>
      <c r="AZ118" s="23">
        <v>0</v>
      </c>
      <c r="BA118" s="23">
        <v>23047018</v>
      </c>
      <c r="BB118" s="23">
        <v>2655</v>
      </c>
      <c r="BC118" s="23">
        <v>8680.61</v>
      </c>
      <c r="BD118" s="23">
        <v>256.93</v>
      </c>
      <c r="BE118" s="23">
        <v>8937.5400000000009</v>
      </c>
      <c r="BF118" s="23">
        <v>2657</v>
      </c>
      <c r="BG118" s="23">
        <v>23747044</v>
      </c>
      <c r="BH118" s="23">
        <v>8683</v>
      </c>
      <c r="BI118" s="23">
        <v>0</v>
      </c>
      <c r="BJ118" s="23">
        <v>0</v>
      </c>
      <c r="BK118" s="23">
        <v>0</v>
      </c>
      <c r="BL118" s="23">
        <v>0</v>
      </c>
      <c r="BM118" s="23">
        <v>0</v>
      </c>
      <c r="BN118" s="23">
        <v>694000</v>
      </c>
      <c r="BO118" s="23">
        <v>0</v>
      </c>
      <c r="BP118" s="23">
        <v>0</v>
      </c>
      <c r="BQ118" s="23">
        <v>24449727</v>
      </c>
      <c r="BR118" s="23">
        <v>14509998</v>
      </c>
      <c r="BS118" s="23">
        <v>9939729</v>
      </c>
      <c r="BT118" s="23">
        <v>9942356</v>
      </c>
      <c r="BU118" s="23">
        <v>2597245</v>
      </c>
      <c r="BV118" s="23">
        <v>59052</v>
      </c>
      <c r="BW118" s="23">
        <v>1390693603</v>
      </c>
      <c r="BX118" s="23">
        <v>0</v>
      </c>
      <c r="BY118" s="23">
        <v>2627</v>
      </c>
      <c r="BZ118" s="23">
        <v>23755727</v>
      </c>
      <c r="CA118" s="23">
        <v>2657</v>
      </c>
      <c r="CB118" s="23">
        <v>8940.81</v>
      </c>
      <c r="CC118" s="23">
        <v>264.12</v>
      </c>
      <c r="CD118" s="23">
        <v>9204.93</v>
      </c>
      <c r="CE118" s="23">
        <v>2655</v>
      </c>
      <c r="CF118" s="23">
        <v>24439089</v>
      </c>
      <c r="CG118" s="23">
        <v>0</v>
      </c>
      <c r="CH118" s="23">
        <v>0</v>
      </c>
      <c r="CI118" s="23">
        <v>0</v>
      </c>
      <c r="CJ118" s="23">
        <v>0</v>
      </c>
      <c r="CK118" s="23">
        <v>0</v>
      </c>
      <c r="CL118" s="23">
        <v>0</v>
      </c>
      <c r="CM118" s="23">
        <v>694000</v>
      </c>
      <c r="CN118" s="23">
        <v>18410</v>
      </c>
      <c r="CO118" s="23">
        <v>0</v>
      </c>
      <c r="CP118" s="23">
        <v>25151499</v>
      </c>
      <c r="CQ118" s="23">
        <v>14164621</v>
      </c>
      <c r="CR118" s="23">
        <v>10986878</v>
      </c>
      <c r="CS118" s="23">
        <v>10986878</v>
      </c>
      <c r="CT118" s="23">
        <v>2582523</v>
      </c>
      <c r="CU118" s="23">
        <v>51065</v>
      </c>
      <c r="CV118" s="23">
        <v>1449485348</v>
      </c>
      <c r="CW118" s="23">
        <v>0</v>
      </c>
      <c r="CX118" s="23">
        <v>0</v>
      </c>
      <c r="CY118" s="23">
        <v>0</v>
      </c>
      <c r="CZ118" s="23">
        <v>24439089</v>
      </c>
      <c r="DA118" s="23">
        <v>2655</v>
      </c>
      <c r="DB118" s="23">
        <v>9204.93</v>
      </c>
      <c r="DC118" s="23">
        <v>274.68</v>
      </c>
      <c r="DD118" s="23">
        <v>9479.61</v>
      </c>
      <c r="DE118" s="23">
        <v>2691</v>
      </c>
      <c r="DF118" s="23">
        <v>25509631</v>
      </c>
      <c r="DG118" s="23">
        <v>0</v>
      </c>
      <c r="DH118" s="23">
        <v>0</v>
      </c>
      <c r="DI118" s="23">
        <v>0</v>
      </c>
      <c r="DJ118" s="23">
        <v>0</v>
      </c>
      <c r="DK118" s="23">
        <v>0</v>
      </c>
      <c r="DL118" s="23">
        <v>0</v>
      </c>
      <c r="DM118" s="23">
        <v>694000</v>
      </c>
      <c r="DN118" s="23">
        <v>0</v>
      </c>
      <c r="DO118" s="23">
        <v>0</v>
      </c>
      <c r="DP118" s="23">
        <v>26203631</v>
      </c>
      <c r="DQ118" s="23">
        <v>14956020</v>
      </c>
      <c r="DR118" s="23">
        <v>11247611</v>
      </c>
      <c r="DS118" s="23">
        <v>11247611</v>
      </c>
      <c r="DT118" s="23">
        <v>2548932</v>
      </c>
      <c r="DU118" s="23">
        <v>62661</v>
      </c>
      <c r="DV118" s="23">
        <v>1499831790</v>
      </c>
      <c r="DW118" s="23">
        <v>0</v>
      </c>
      <c r="DX118" s="23">
        <v>0</v>
      </c>
      <c r="DY118" s="23">
        <v>0</v>
      </c>
      <c r="DZ118" s="23">
        <v>25509631</v>
      </c>
      <c r="EA118" s="23">
        <v>2691</v>
      </c>
      <c r="EB118" s="23">
        <v>9479.61</v>
      </c>
      <c r="EC118" s="23">
        <v>200</v>
      </c>
      <c r="ED118" s="23">
        <v>9679.61</v>
      </c>
      <c r="EE118" s="23">
        <v>2728</v>
      </c>
      <c r="EF118" s="23">
        <v>26405976</v>
      </c>
      <c r="EG118" s="23">
        <v>0</v>
      </c>
      <c r="EH118" s="23">
        <v>0</v>
      </c>
      <c r="EI118" s="23">
        <v>0</v>
      </c>
      <c r="EJ118" s="23">
        <v>0</v>
      </c>
      <c r="EK118" s="23">
        <v>0</v>
      </c>
      <c r="EL118" s="23">
        <v>0</v>
      </c>
      <c r="EM118" s="23">
        <v>694000</v>
      </c>
      <c r="EN118" s="23">
        <v>0</v>
      </c>
      <c r="EO118" s="23">
        <v>61697</v>
      </c>
      <c r="EP118" s="23">
        <v>27161673</v>
      </c>
      <c r="EQ118" s="23">
        <v>15328482</v>
      </c>
      <c r="ER118" s="23">
        <v>11833191</v>
      </c>
      <c r="ES118" s="23">
        <v>11833191</v>
      </c>
      <c r="ET118" s="23">
        <v>2547482</v>
      </c>
      <c r="EU118" s="23">
        <v>53665</v>
      </c>
      <c r="EV118" s="23">
        <v>1477654081</v>
      </c>
      <c r="EW118" s="23">
        <v>0</v>
      </c>
      <c r="EX118" s="23">
        <v>0</v>
      </c>
      <c r="EY118" s="23">
        <v>0</v>
      </c>
      <c r="EZ118" s="23">
        <v>26405976</v>
      </c>
      <c r="FA118" s="23">
        <v>2728</v>
      </c>
      <c r="FB118" s="23">
        <v>9679.61</v>
      </c>
      <c r="FC118" s="23">
        <v>200</v>
      </c>
      <c r="FD118" s="23">
        <v>9879.61</v>
      </c>
      <c r="FE118" s="23">
        <v>2772</v>
      </c>
      <c r="FF118" s="23">
        <v>27386279</v>
      </c>
      <c r="FG118" s="23">
        <v>0</v>
      </c>
      <c r="FH118" s="23">
        <v>50872</v>
      </c>
      <c r="FI118" s="23">
        <v>0</v>
      </c>
      <c r="FJ118" s="23">
        <v>0</v>
      </c>
      <c r="FK118" s="23">
        <v>0</v>
      </c>
      <c r="FL118" s="23">
        <v>0</v>
      </c>
      <c r="FM118" s="23">
        <v>694000</v>
      </c>
      <c r="FN118" s="23">
        <v>0</v>
      </c>
      <c r="FO118" s="23">
        <v>61697</v>
      </c>
      <c r="FP118" s="23">
        <v>28192848</v>
      </c>
      <c r="FQ118" s="23">
        <v>15530744</v>
      </c>
      <c r="FR118" s="23">
        <v>12662104</v>
      </c>
      <c r="FS118" s="23">
        <v>12671984</v>
      </c>
      <c r="FT118" s="23">
        <v>2606466</v>
      </c>
      <c r="FU118" s="23">
        <v>55117</v>
      </c>
      <c r="FV118" s="23">
        <v>1423281597</v>
      </c>
      <c r="FW118" s="23">
        <v>0</v>
      </c>
      <c r="FX118" s="23">
        <v>9880</v>
      </c>
      <c r="FY118" s="23">
        <v>0</v>
      </c>
    </row>
    <row r="119" spans="1:181" x14ac:dyDescent="0.3">
      <c r="A119" s="23">
        <v>1890</v>
      </c>
      <c r="B119" s="23" t="s">
        <v>144</v>
      </c>
      <c r="C119" s="23">
        <v>8573572</v>
      </c>
      <c r="D119" s="23">
        <v>734</v>
      </c>
      <c r="E119" s="23">
        <v>11680.62</v>
      </c>
      <c r="F119" s="23">
        <v>241.01</v>
      </c>
      <c r="G119" s="23">
        <v>11921.630000000001</v>
      </c>
      <c r="H119" s="23">
        <v>737</v>
      </c>
      <c r="I119" s="23">
        <v>8786241</v>
      </c>
      <c r="J119" s="23">
        <v>0</v>
      </c>
      <c r="K119" s="23">
        <v>4931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8791172</v>
      </c>
      <c r="T119" s="23">
        <v>1412918</v>
      </c>
      <c r="U119" s="23">
        <v>7378254</v>
      </c>
      <c r="V119" s="23">
        <v>7378254</v>
      </c>
      <c r="W119" s="23">
        <v>762125</v>
      </c>
      <c r="X119" s="23">
        <v>2581</v>
      </c>
      <c r="Y119" s="23">
        <v>1073761490</v>
      </c>
      <c r="Z119" s="23">
        <v>0</v>
      </c>
      <c r="AA119" s="23">
        <v>0</v>
      </c>
      <c r="AB119" s="23">
        <v>8791172</v>
      </c>
      <c r="AC119" s="23">
        <v>737</v>
      </c>
      <c r="AD119" s="23">
        <v>11928.32</v>
      </c>
      <c r="AE119" s="23">
        <v>248.48</v>
      </c>
      <c r="AF119" s="23">
        <v>12176.8</v>
      </c>
      <c r="AG119" s="23">
        <v>731</v>
      </c>
      <c r="AH119" s="23">
        <v>8901241</v>
      </c>
      <c r="AI119" s="23">
        <v>0</v>
      </c>
      <c r="AJ119" s="23">
        <v>18222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60884</v>
      </c>
      <c r="AQ119" s="23">
        <v>0</v>
      </c>
      <c r="AR119" s="23">
        <v>8980347</v>
      </c>
      <c r="AS119" s="23">
        <v>1370265</v>
      </c>
      <c r="AT119" s="23">
        <v>7610082</v>
      </c>
      <c r="AU119" s="23">
        <v>7610082</v>
      </c>
      <c r="AV119" s="23">
        <v>773333</v>
      </c>
      <c r="AW119" s="23">
        <v>951</v>
      </c>
      <c r="AX119" s="23">
        <v>1118740013</v>
      </c>
      <c r="AY119" s="23">
        <v>0</v>
      </c>
      <c r="AZ119" s="23">
        <v>0</v>
      </c>
      <c r="BA119" s="23">
        <v>8919463</v>
      </c>
      <c r="BB119" s="23">
        <v>731</v>
      </c>
      <c r="BC119" s="23">
        <v>12201.73</v>
      </c>
      <c r="BD119" s="23">
        <v>256.93</v>
      </c>
      <c r="BE119" s="23">
        <v>12458.66</v>
      </c>
      <c r="BF119" s="23">
        <v>731</v>
      </c>
      <c r="BG119" s="23">
        <v>9107280</v>
      </c>
      <c r="BH119" s="23">
        <v>0</v>
      </c>
      <c r="BI119" s="23">
        <v>2528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9109808</v>
      </c>
      <c r="BR119" s="23">
        <v>1358825</v>
      </c>
      <c r="BS119" s="23">
        <v>7750983</v>
      </c>
      <c r="BT119" s="23">
        <v>7750983</v>
      </c>
      <c r="BU119" s="23">
        <v>800133</v>
      </c>
      <c r="BV119" s="23">
        <v>1065</v>
      </c>
      <c r="BW119" s="23">
        <v>1198649372</v>
      </c>
      <c r="BX119" s="23">
        <v>0</v>
      </c>
      <c r="BY119" s="23">
        <v>0</v>
      </c>
      <c r="BZ119" s="23">
        <v>9109808</v>
      </c>
      <c r="CA119" s="23">
        <v>731</v>
      </c>
      <c r="CB119" s="23">
        <v>12462.12</v>
      </c>
      <c r="CC119" s="23">
        <v>264.12</v>
      </c>
      <c r="CD119" s="23">
        <v>12726.240000000002</v>
      </c>
      <c r="CE119" s="23">
        <v>734</v>
      </c>
      <c r="CF119" s="23">
        <v>9341060</v>
      </c>
      <c r="CG119" s="23">
        <v>0</v>
      </c>
      <c r="CH119" s="23">
        <v>18736</v>
      </c>
      <c r="CI119" s="23">
        <v>0</v>
      </c>
      <c r="CJ119" s="23">
        <v>0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23">
        <v>9359796</v>
      </c>
      <c r="CQ119" s="23">
        <v>1373862</v>
      </c>
      <c r="CR119" s="23">
        <v>7985934</v>
      </c>
      <c r="CS119" s="23">
        <v>7985934</v>
      </c>
      <c r="CT119" s="23">
        <v>815230</v>
      </c>
      <c r="CU119" s="23">
        <v>5478</v>
      </c>
      <c r="CV119" s="23">
        <v>1256365792</v>
      </c>
      <c r="CW119" s="23">
        <v>0</v>
      </c>
      <c r="CX119" s="23">
        <v>0</v>
      </c>
      <c r="CY119" s="23">
        <v>0</v>
      </c>
      <c r="CZ119" s="23">
        <v>9359796</v>
      </c>
      <c r="DA119" s="23">
        <v>734</v>
      </c>
      <c r="DB119" s="23">
        <v>12751.77</v>
      </c>
      <c r="DC119" s="23">
        <v>274.68</v>
      </c>
      <c r="DD119" s="23">
        <v>13026.45</v>
      </c>
      <c r="DE119" s="23">
        <v>746</v>
      </c>
      <c r="DF119" s="23">
        <v>9717732</v>
      </c>
      <c r="DG119" s="23">
        <v>0</v>
      </c>
      <c r="DH119" s="23">
        <v>14492</v>
      </c>
      <c r="DI119" s="23">
        <v>0</v>
      </c>
      <c r="DJ119" s="23">
        <v>0</v>
      </c>
      <c r="DK119" s="23">
        <v>0</v>
      </c>
      <c r="DL119" s="23">
        <v>0</v>
      </c>
      <c r="DM119" s="23">
        <v>0</v>
      </c>
      <c r="DN119" s="23">
        <v>0</v>
      </c>
      <c r="DO119" s="23">
        <v>0</v>
      </c>
      <c r="DP119" s="23">
        <v>9732224</v>
      </c>
      <c r="DQ119" s="23">
        <v>1341486</v>
      </c>
      <c r="DR119" s="23">
        <v>8390738</v>
      </c>
      <c r="DS119" s="23">
        <v>8390738</v>
      </c>
      <c r="DT119" s="23">
        <v>827244</v>
      </c>
      <c r="DU119" s="23">
        <v>11515</v>
      </c>
      <c r="DV119" s="23">
        <v>1261114992</v>
      </c>
      <c r="DW119" s="23">
        <v>0</v>
      </c>
      <c r="DX119" s="23">
        <v>0</v>
      </c>
      <c r="DY119" s="23">
        <v>0</v>
      </c>
      <c r="DZ119" s="23">
        <v>9732224</v>
      </c>
      <c r="EA119" s="23">
        <v>746</v>
      </c>
      <c r="EB119" s="23">
        <v>13045.88</v>
      </c>
      <c r="EC119" s="23">
        <v>200</v>
      </c>
      <c r="ED119" s="23">
        <v>13245.88</v>
      </c>
      <c r="EE119" s="23">
        <v>755</v>
      </c>
      <c r="EF119" s="23">
        <v>10000639</v>
      </c>
      <c r="EG119" s="23">
        <v>0</v>
      </c>
      <c r="EH119" s="23">
        <v>20895</v>
      </c>
      <c r="EI119" s="23">
        <v>0</v>
      </c>
      <c r="EJ119" s="23">
        <v>0</v>
      </c>
      <c r="EK119" s="23">
        <v>0</v>
      </c>
      <c r="EL119" s="23">
        <v>0</v>
      </c>
      <c r="EM119" s="23">
        <v>0</v>
      </c>
      <c r="EN119" s="23">
        <v>0</v>
      </c>
      <c r="EO119" s="23">
        <v>0</v>
      </c>
      <c r="EP119" s="23">
        <v>10021534</v>
      </c>
      <c r="EQ119" s="23">
        <v>1397507</v>
      </c>
      <c r="ER119" s="23">
        <v>8624027</v>
      </c>
      <c r="ES119" s="23">
        <v>8637273</v>
      </c>
      <c r="ET119" s="23">
        <v>853945</v>
      </c>
      <c r="EU119" s="23">
        <v>5200</v>
      </c>
      <c r="EV119" s="23">
        <v>1246545642</v>
      </c>
      <c r="EW119" s="23">
        <v>0</v>
      </c>
      <c r="EX119" s="23">
        <v>13246</v>
      </c>
      <c r="EY119" s="23">
        <v>0</v>
      </c>
      <c r="EZ119" s="23">
        <v>10021534</v>
      </c>
      <c r="FA119" s="23">
        <v>755</v>
      </c>
      <c r="FB119" s="23">
        <v>13273.55</v>
      </c>
      <c r="FC119" s="23">
        <v>200</v>
      </c>
      <c r="FD119" s="23">
        <v>13473.55</v>
      </c>
      <c r="FE119" s="23">
        <v>758</v>
      </c>
      <c r="FF119" s="23">
        <v>10212951</v>
      </c>
      <c r="FG119" s="23">
        <v>0</v>
      </c>
      <c r="FH119" s="23">
        <v>0</v>
      </c>
      <c r="FI119" s="23">
        <v>0</v>
      </c>
      <c r="FJ119" s="23">
        <v>0</v>
      </c>
      <c r="FK119" s="23">
        <v>0</v>
      </c>
      <c r="FL119" s="23">
        <v>0</v>
      </c>
      <c r="FM119" s="23">
        <v>0</v>
      </c>
      <c r="FN119" s="23">
        <v>0</v>
      </c>
      <c r="FO119" s="23">
        <v>0</v>
      </c>
      <c r="FP119" s="23">
        <v>10212951</v>
      </c>
      <c r="FQ119" s="23">
        <v>1462954</v>
      </c>
      <c r="FR119" s="23">
        <v>8749997</v>
      </c>
      <c r="FS119" s="23">
        <v>8749997</v>
      </c>
      <c r="FT119" s="23">
        <v>851384</v>
      </c>
      <c r="FU119" s="23">
        <v>1986</v>
      </c>
      <c r="FV119" s="23">
        <v>1176752037</v>
      </c>
      <c r="FW119" s="23">
        <v>0</v>
      </c>
      <c r="FX119" s="23">
        <v>0</v>
      </c>
      <c r="FY119" s="23">
        <v>0</v>
      </c>
    </row>
    <row r="120" spans="1:181" x14ac:dyDescent="0.3">
      <c r="A120" s="23">
        <v>1900</v>
      </c>
      <c r="B120" s="23" t="s">
        <v>145</v>
      </c>
      <c r="C120" s="23">
        <v>35107567</v>
      </c>
      <c r="D120" s="23">
        <v>3563</v>
      </c>
      <c r="E120" s="23">
        <v>9853.3700000000008</v>
      </c>
      <c r="F120" s="23">
        <v>241.01</v>
      </c>
      <c r="G120" s="23">
        <v>10094.380000000001</v>
      </c>
      <c r="H120" s="23">
        <v>3599</v>
      </c>
      <c r="I120" s="23">
        <v>36329674</v>
      </c>
      <c r="J120" s="23">
        <v>0</v>
      </c>
      <c r="K120" s="23">
        <v>37817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36367491</v>
      </c>
      <c r="T120" s="23">
        <v>16563184</v>
      </c>
      <c r="U120" s="23">
        <v>19804307</v>
      </c>
      <c r="V120" s="23">
        <v>19814401</v>
      </c>
      <c r="W120" s="23">
        <v>3796254</v>
      </c>
      <c r="X120" s="23">
        <v>47751</v>
      </c>
      <c r="Y120" s="23">
        <v>2003407574</v>
      </c>
      <c r="Z120" s="23">
        <v>0</v>
      </c>
      <c r="AA120" s="23">
        <v>10094</v>
      </c>
      <c r="AB120" s="23">
        <v>36367491</v>
      </c>
      <c r="AC120" s="23">
        <v>3599</v>
      </c>
      <c r="AD120" s="23">
        <v>10104.89</v>
      </c>
      <c r="AE120" s="23">
        <v>248.48</v>
      </c>
      <c r="AF120" s="23">
        <v>10353.369999999999</v>
      </c>
      <c r="AG120" s="23">
        <v>3677</v>
      </c>
      <c r="AH120" s="23">
        <v>38069341</v>
      </c>
      <c r="AI120" s="23">
        <v>0</v>
      </c>
      <c r="AJ120" s="23">
        <v>42254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38111595</v>
      </c>
      <c r="AS120" s="23">
        <v>18321056</v>
      </c>
      <c r="AT120" s="23">
        <v>19790539</v>
      </c>
      <c r="AU120" s="23">
        <v>19800893</v>
      </c>
      <c r="AV120" s="23">
        <v>3771699</v>
      </c>
      <c r="AW120" s="23">
        <v>55921</v>
      </c>
      <c r="AX120" s="23">
        <v>2212242071</v>
      </c>
      <c r="AY120" s="23">
        <v>0</v>
      </c>
      <c r="AZ120" s="23">
        <v>10354</v>
      </c>
      <c r="BA120" s="23">
        <v>38111595</v>
      </c>
      <c r="BB120" s="23">
        <v>3677</v>
      </c>
      <c r="BC120" s="23">
        <v>10364.86</v>
      </c>
      <c r="BD120" s="23">
        <v>256.93</v>
      </c>
      <c r="BE120" s="23">
        <v>10621.79</v>
      </c>
      <c r="BF120" s="23">
        <v>3756</v>
      </c>
      <c r="BG120" s="23">
        <v>39895443</v>
      </c>
      <c r="BH120" s="23">
        <v>0</v>
      </c>
      <c r="BI120" s="23">
        <v>0</v>
      </c>
      <c r="BJ120" s="23">
        <v>0</v>
      </c>
      <c r="BK120" s="23">
        <v>0</v>
      </c>
      <c r="BL120" s="23">
        <v>0</v>
      </c>
      <c r="BM120" s="23">
        <v>0</v>
      </c>
      <c r="BN120" s="23">
        <v>0</v>
      </c>
      <c r="BO120" s="23">
        <v>0</v>
      </c>
      <c r="BP120" s="23">
        <v>0</v>
      </c>
      <c r="BQ120" s="23">
        <v>39895443</v>
      </c>
      <c r="BR120" s="23">
        <v>18435836</v>
      </c>
      <c r="BS120" s="23">
        <v>21459607</v>
      </c>
      <c r="BT120" s="23">
        <v>21491473</v>
      </c>
      <c r="BU120" s="23">
        <v>4131451</v>
      </c>
      <c r="BV120" s="23">
        <v>48114</v>
      </c>
      <c r="BW120" s="23">
        <v>2549319904</v>
      </c>
      <c r="BX120" s="23">
        <v>0</v>
      </c>
      <c r="BY120" s="23">
        <v>31866</v>
      </c>
      <c r="BZ120" s="23">
        <v>39895443</v>
      </c>
      <c r="CA120" s="23">
        <v>3756</v>
      </c>
      <c r="CB120" s="23">
        <v>10621.79</v>
      </c>
      <c r="CC120" s="23">
        <v>264.12</v>
      </c>
      <c r="CD120" s="23">
        <v>10885.910000000002</v>
      </c>
      <c r="CE120" s="23">
        <v>3816</v>
      </c>
      <c r="CF120" s="23">
        <v>41540633</v>
      </c>
      <c r="CG120" s="23">
        <v>0</v>
      </c>
      <c r="CH120" s="23">
        <v>8472</v>
      </c>
      <c r="CI120" s="23">
        <v>0</v>
      </c>
      <c r="CJ120" s="23">
        <v>0</v>
      </c>
      <c r="CK120" s="23">
        <v>0</v>
      </c>
      <c r="CL120" s="23">
        <v>0</v>
      </c>
      <c r="CM120" s="23">
        <v>0</v>
      </c>
      <c r="CN120" s="23">
        <v>0</v>
      </c>
      <c r="CO120" s="23">
        <v>0</v>
      </c>
      <c r="CP120" s="23">
        <v>41549105</v>
      </c>
      <c r="CQ120" s="23">
        <v>17367619</v>
      </c>
      <c r="CR120" s="23">
        <v>24181486</v>
      </c>
      <c r="CS120" s="23">
        <v>24192371</v>
      </c>
      <c r="CT120" s="23">
        <v>4426740</v>
      </c>
      <c r="CU120" s="23">
        <v>64669</v>
      </c>
      <c r="CV120" s="23">
        <v>2682788523</v>
      </c>
      <c r="CW120" s="23">
        <v>0</v>
      </c>
      <c r="CX120" s="23">
        <v>10885</v>
      </c>
      <c r="CY120" s="23">
        <v>0</v>
      </c>
      <c r="CZ120" s="23">
        <v>41549105</v>
      </c>
      <c r="DA120" s="23">
        <v>3816</v>
      </c>
      <c r="DB120" s="23">
        <v>10888.13</v>
      </c>
      <c r="DC120" s="23">
        <v>274.68</v>
      </c>
      <c r="DD120" s="23">
        <v>11162.81</v>
      </c>
      <c r="DE120" s="23">
        <v>3840</v>
      </c>
      <c r="DF120" s="23">
        <v>42865190</v>
      </c>
      <c r="DG120" s="23">
        <v>0</v>
      </c>
      <c r="DH120" s="23">
        <v>0</v>
      </c>
      <c r="DI120" s="23">
        <v>0</v>
      </c>
      <c r="DJ120" s="23">
        <v>0</v>
      </c>
      <c r="DK120" s="23">
        <v>0</v>
      </c>
      <c r="DL120" s="23">
        <v>0</v>
      </c>
      <c r="DM120" s="23">
        <v>0</v>
      </c>
      <c r="DN120" s="23">
        <v>0</v>
      </c>
      <c r="DO120" s="23">
        <v>0</v>
      </c>
      <c r="DP120" s="23">
        <v>42865190</v>
      </c>
      <c r="DQ120" s="23">
        <v>17821508</v>
      </c>
      <c r="DR120" s="23">
        <v>25043682</v>
      </c>
      <c r="DS120" s="23">
        <v>25032520</v>
      </c>
      <c r="DT120" s="23">
        <v>4503039</v>
      </c>
      <c r="DU120" s="23">
        <v>58685</v>
      </c>
      <c r="DV120" s="23">
        <v>2878516390</v>
      </c>
      <c r="DW120" s="23">
        <v>11162</v>
      </c>
      <c r="DX120" s="23">
        <v>0</v>
      </c>
      <c r="DY120" s="23">
        <v>0</v>
      </c>
      <c r="DZ120" s="23">
        <v>42854028</v>
      </c>
      <c r="EA120" s="23">
        <v>3840</v>
      </c>
      <c r="EB120" s="23">
        <v>11159.9</v>
      </c>
      <c r="EC120" s="23">
        <v>200</v>
      </c>
      <c r="ED120" s="23">
        <v>11359.9</v>
      </c>
      <c r="EE120" s="23">
        <v>3841</v>
      </c>
      <c r="EF120" s="23">
        <v>43633376</v>
      </c>
      <c r="EG120" s="23">
        <v>11162</v>
      </c>
      <c r="EH120" s="23">
        <v>28741</v>
      </c>
      <c r="EI120" s="23">
        <v>0</v>
      </c>
      <c r="EJ120" s="23">
        <v>0</v>
      </c>
      <c r="EK120" s="23">
        <v>0</v>
      </c>
      <c r="EL120" s="23">
        <v>0</v>
      </c>
      <c r="EM120" s="23">
        <v>0</v>
      </c>
      <c r="EN120" s="23">
        <v>0</v>
      </c>
      <c r="EO120" s="23">
        <v>0</v>
      </c>
      <c r="EP120" s="23">
        <v>43673279</v>
      </c>
      <c r="EQ120" s="23">
        <v>15127275</v>
      </c>
      <c r="ER120" s="23">
        <v>28546004</v>
      </c>
      <c r="ES120" s="23">
        <v>28557364</v>
      </c>
      <c r="ET120" s="23">
        <v>2128363</v>
      </c>
      <c r="EU120" s="23">
        <v>53504</v>
      </c>
      <c r="EV120" s="23">
        <v>2817273845</v>
      </c>
      <c r="EW120" s="23">
        <v>0</v>
      </c>
      <c r="EX120" s="23">
        <v>11360</v>
      </c>
      <c r="EY120" s="23">
        <v>0</v>
      </c>
      <c r="EZ120" s="23">
        <v>43673279</v>
      </c>
      <c r="FA120" s="23">
        <v>3841</v>
      </c>
      <c r="FB120" s="23">
        <v>11370.29</v>
      </c>
      <c r="FC120" s="23">
        <v>200</v>
      </c>
      <c r="FD120" s="23">
        <v>11570.29</v>
      </c>
      <c r="FE120" s="23">
        <v>3863</v>
      </c>
      <c r="FF120" s="23">
        <v>44696030</v>
      </c>
      <c r="FG120" s="23">
        <v>0</v>
      </c>
      <c r="FH120" s="23">
        <v>0</v>
      </c>
      <c r="FI120" s="23">
        <v>0</v>
      </c>
      <c r="FJ120" s="23">
        <v>0</v>
      </c>
      <c r="FK120" s="23">
        <v>0</v>
      </c>
      <c r="FL120" s="23">
        <v>0</v>
      </c>
      <c r="FM120" s="23">
        <v>0</v>
      </c>
      <c r="FN120" s="23">
        <v>0</v>
      </c>
      <c r="FO120" s="23">
        <v>0</v>
      </c>
      <c r="FP120" s="23">
        <v>44696030</v>
      </c>
      <c r="FQ120" s="23">
        <v>15927758</v>
      </c>
      <c r="FR120" s="23">
        <v>28768272</v>
      </c>
      <c r="FS120" s="23">
        <v>28791413</v>
      </c>
      <c r="FT120" s="23">
        <v>2806240</v>
      </c>
      <c r="FU120" s="23">
        <v>61898</v>
      </c>
      <c r="FV120" s="23">
        <v>2621052171</v>
      </c>
      <c r="FW120" s="23">
        <v>0</v>
      </c>
      <c r="FX120" s="23">
        <v>23141</v>
      </c>
      <c r="FY120" s="23">
        <v>0</v>
      </c>
    </row>
    <row r="121" spans="1:181" x14ac:dyDescent="0.3">
      <c r="A121" s="23">
        <v>1939</v>
      </c>
      <c r="B121" s="23" t="s">
        <v>146</v>
      </c>
      <c r="C121" s="23">
        <v>4681803</v>
      </c>
      <c r="D121" s="23">
        <v>615</v>
      </c>
      <c r="E121" s="23">
        <v>7612.69</v>
      </c>
      <c r="F121" s="23">
        <v>241.01</v>
      </c>
      <c r="G121" s="23">
        <v>7853.7</v>
      </c>
      <c r="H121" s="23">
        <v>613</v>
      </c>
      <c r="I121" s="23">
        <v>4814318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15707</v>
      </c>
      <c r="R121" s="23">
        <v>0</v>
      </c>
      <c r="S121" s="23">
        <v>4830025</v>
      </c>
      <c r="T121" s="23">
        <v>3289228</v>
      </c>
      <c r="U121" s="23">
        <v>1540797</v>
      </c>
      <c r="V121" s="23">
        <v>1540133</v>
      </c>
      <c r="W121" s="23">
        <v>1076011</v>
      </c>
      <c r="X121" s="23">
        <v>2017</v>
      </c>
      <c r="Y121" s="23">
        <v>265268482</v>
      </c>
      <c r="Z121" s="23">
        <v>664</v>
      </c>
      <c r="AA121" s="23">
        <v>0</v>
      </c>
      <c r="AB121" s="23">
        <v>4814318</v>
      </c>
      <c r="AC121" s="23">
        <v>613</v>
      </c>
      <c r="AD121" s="23">
        <v>7853.7</v>
      </c>
      <c r="AE121" s="23">
        <v>248.48</v>
      </c>
      <c r="AF121" s="23">
        <v>8102.1799999999994</v>
      </c>
      <c r="AG121" s="23">
        <v>600</v>
      </c>
      <c r="AH121" s="23">
        <v>4861308</v>
      </c>
      <c r="AI121" s="23">
        <v>0</v>
      </c>
      <c r="AJ121" s="23">
        <v>2826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81022</v>
      </c>
      <c r="AQ121" s="23">
        <v>0</v>
      </c>
      <c r="AR121" s="23">
        <v>4945156</v>
      </c>
      <c r="AS121" s="23">
        <v>3169912</v>
      </c>
      <c r="AT121" s="23">
        <v>1775244</v>
      </c>
      <c r="AU121" s="23">
        <v>1775244</v>
      </c>
      <c r="AV121" s="23">
        <v>1077956</v>
      </c>
      <c r="AW121" s="23">
        <v>2379</v>
      </c>
      <c r="AX121" s="23">
        <v>283948435</v>
      </c>
      <c r="AY121" s="23">
        <v>0</v>
      </c>
      <c r="AZ121" s="23">
        <v>0</v>
      </c>
      <c r="BA121" s="23">
        <v>4864134</v>
      </c>
      <c r="BB121" s="23">
        <v>600</v>
      </c>
      <c r="BC121" s="23">
        <v>8106.89</v>
      </c>
      <c r="BD121" s="23">
        <v>293.11</v>
      </c>
      <c r="BE121" s="23">
        <v>8400</v>
      </c>
      <c r="BF121" s="23">
        <v>578</v>
      </c>
      <c r="BG121" s="23">
        <v>4855200</v>
      </c>
      <c r="BH121" s="23">
        <v>0</v>
      </c>
      <c r="BI121" s="23">
        <v>0</v>
      </c>
      <c r="BJ121" s="23">
        <v>0</v>
      </c>
      <c r="BK121" s="23">
        <v>0</v>
      </c>
      <c r="BL121" s="23">
        <v>0</v>
      </c>
      <c r="BM121" s="23">
        <v>0</v>
      </c>
      <c r="BN121" s="23">
        <v>0</v>
      </c>
      <c r="BO121" s="23">
        <v>142800</v>
      </c>
      <c r="BP121" s="23">
        <v>0</v>
      </c>
      <c r="BQ121" s="23">
        <v>4998000</v>
      </c>
      <c r="BR121" s="23">
        <v>2888469</v>
      </c>
      <c r="BS121" s="23">
        <v>2109531</v>
      </c>
      <c r="BT121" s="23">
        <v>2109531</v>
      </c>
      <c r="BU121" s="23">
        <v>1114085</v>
      </c>
      <c r="BV121" s="23">
        <v>1521</v>
      </c>
      <c r="BW121" s="23">
        <v>304124529</v>
      </c>
      <c r="BX121" s="23">
        <v>0</v>
      </c>
      <c r="BY121" s="23">
        <v>0</v>
      </c>
      <c r="BZ121" s="23">
        <v>4855200</v>
      </c>
      <c r="CA121" s="23">
        <v>578</v>
      </c>
      <c r="CB121" s="23">
        <v>8400</v>
      </c>
      <c r="CC121" s="23">
        <v>300</v>
      </c>
      <c r="CD121" s="23">
        <v>8700</v>
      </c>
      <c r="CE121" s="23">
        <v>571</v>
      </c>
      <c r="CF121" s="23">
        <v>4967700</v>
      </c>
      <c r="CG121" s="23">
        <v>0</v>
      </c>
      <c r="CH121" s="23">
        <v>0</v>
      </c>
      <c r="CI121" s="23">
        <v>0</v>
      </c>
      <c r="CJ121" s="23">
        <v>0</v>
      </c>
      <c r="CK121" s="23">
        <v>0</v>
      </c>
      <c r="CL121" s="23">
        <v>0</v>
      </c>
      <c r="CM121" s="23">
        <v>0</v>
      </c>
      <c r="CN121" s="23">
        <v>60900</v>
      </c>
      <c r="CO121" s="23">
        <v>0</v>
      </c>
      <c r="CP121" s="23">
        <v>5028600</v>
      </c>
      <c r="CQ121" s="23">
        <v>3136823</v>
      </c>
      <c r="CR121" s="23">
        <v>1891777</v>
      </c>
      <c r="CS121" s="23">
        <v>1891777</v>
      </c>
      <c r="CT121" s="23">
        <v>1136781</v>
      </c>
      <c r="CU121" s="23">
        <v>1298</v>
      </c>
      <c r="CV121" s="23">
        <v>318536032</v>
      </c>
      <c r="CW121" s="23">
        <v>0</v>
      </c>
      <c r="CX121" s="23">
        <v>0</v>
      </c>
      <c r="CY121" s="23">
        <v>0</v>
      </c>
      <c r="CZ121" s="23">
        <v>4967700</v>
      </c>
      <c r="DA121" s="23">
        <v>571</v>
      </c>
      <c r="DB121" s="23">
        <v>8700</v>
      </c>
      <c r="DC121" s="23">
        <v>300</v>
      </c>
      <c r="DD121" s="23">
        <v>9000</v>
      </c>
      <c r="DE121" s="23">
        <v>558</v>
      </c>
      <c r="DF121" s="23">
        <v>5022000</v>
      </c>
      <c r="DG121" s="23">
        <v>0</v>
      </c>
      <c r="DH121" s="23">
        <v>0</v>
      </c>
      <c r="DI121" s="23">
        <v>0</v>
      </c>
      <c r="DJ121" s="23">
        <v>0</v>
      </c>
      <c r="DK121" s="23">
        <v>0</v>
      </c>
      <c r="DL121" s="23">
        <v>0</v>
      </c>
      <c r="DM121" s="23">
        <v>0</v>
      </c>
      <c r="DN121" s="23">
        <v>117000</v>
      </c>
      <c r="DO121" s="23">
        <v>0</v>
      </c>
      <c r="DP121" s="23">
        <v>5139000</v>
      </c>
      <c r="DQ121" s="23">
        <v>3129941</v>
      </c>
      <c r="DR121" s="23">
        <v>2009059</v>
      </c>
      <c r="DS121" s="23">
        <v>2010326</v>
      </c>
      <c r="DT121" s="23">
        <v>1050481</v>
      </c>
      <c r="DU121" s="23">
        <v>1267</v>
      </c>
      <c r="DV121" s="23">
        <v>329208959</v>
      </c>
      <c r="DW121" s="23">
        <v>0</v>
      </c>
      <c r="DX121" s="23">
        <v>1267</v>
      </c>
      <c r="DY121" s="23">
        <v>0</v>
      </c>
      <c r="DZ121" s="23">
        <v>5022000</v>
      </c>
      <c r="EA121" s="23">
        <v>558</v>
      </c>
      <c r="EB121" s="23">
        <v>9000</v>
      </c>
      <c r="EC121" s="23">
        <v>200</v>
      </c>
      <c r="ED121" s="23">
        <v>9200</v>
      </c>
      <c r="EE121" s="23">
        <v>543</v>
      </c>
      <c r="EF121" s="23">
        <v>4995600</v>
      </c>
      <c r="EG121" s="23">
        <v>0</v>
      </c>
      <c r="EH121" s="23">
        <v>-1211</v>
      </c>
      <c r="EI121" s="23">
        <v>0</v>
      </c>
      <c r="EJ121" s="23">
        <v>0</v>
      </c>
      <c r="EK121" s="23">
        <v>0</v>
      </c>
      <c r="EL121" s="23">
        <v>0</v>
      </c>
      <c r="EM121" s="23">
        <v>0</v>
      </c>
      <c r="EN121" s="23">
        <v>138000</v>
      </c>
      <c r="EO121" s="23">
        <v>0</v>
      </c>
      <c r="EP121" s="23">
        <v>5158789</v>
      </c>
      <c r="EQ121" s="23">
        <v>2654607</v>
      </c>
      <c r="ER121" s="23">
        <v>2504182</v>
      </c>
      <c r="ES121" s="23">
        <v>2494982</v>
      </c>
      <c r="ET121" s="23">
        <v>982164</v>
      </c>
      <c r="EU121" s="23">
        <v>867</v>
      </c>
      <c r="EV121" s="23">
        <v>321244784</v>
      </c>
      <c r="EW121" s="23">
        <v>9200</v>
      </c>
      <c r="EX121" s="23">
        <v>0</v>
      </c>
      <c r="EY121" s="23">
        <v>26400</v>
      </c>
      <c r="EZ121" s="23">
        <v>4994389</v>
      </c>
      <c r="FA121" s="23">
        <v>543</v>
      </c>
      <c r="FB121" s="23">
        <v>9197.77</v>
      </c>
      <c r="FC121" s="23">
        <v>200</v>
      </c>
      <c r="FD121" s="23">
        <v>9397.77</v>
      </c>
      <c r="FE121" s="23">
        <v>530</v>
      </c>
      <c r="FF121" s="23">
        <v>4980818</v>
      </c>
      <c r="FG121" s="23">
        <v>0</v>
      </c>
      <c r="FH121" s="23">
        <v>-599</v>
      </c>
      <c r="FI121" s="23">
        <v>0</v>
      </c>
      <c r="FJ121" s="23">
        <v>0</v>
      </c>
      <c r="FK121" s="23">
        <v>0</v>
      </c>
      <c r="FL121" s="23">
        <v>0</v>
      </c>
      <c r="FM121" s="23">
        <v>0</v>
      </c>
      <c r="FN121" s="23">
        <v>122171</v>
      </c>
      <c r="FO121" s="23">
        <v>0</v>
      </c>
      <c r="FP121" s="23">
        <v>5115961</v>
      </c>
      <c r="FQ121" s="23">
        <v>2640785</v>
      </c>
      <c r="FR121" s="23">
        <v>2475176</v>
      </c>
      <c r="FS121" s="23">
        <v>2475176</v>
      </c>
      <c r="FT121" s="23">
        <v>967404</v>
      </c>
      <c r="FU121" s="23">
        <v>1196</v>
      </c>
      <c r="FV121" s="23">
        <v>309907778</v>
      </c>
      <c r="FW121" s="23">
        <v>0</v>
      </c>
      <c r="FX121" s="23">
        <v>0</v>
      </c>
      <c r="FY121" s="23">
        <v>13571</v>
      </c>
    </row>
    <row r="122" spans="1:181" x14ac:dyDescent="0.3">
      <c r="A122" s="23">
        <v>1953</v>
      </c>
      <c r="B122" s="23" t="s">
        <v>147</v>
      </c>
      <c r="C122" s="23">
        <v>11395526</v>
      </c>
      <c r="D122" s="23">
        <v>1477</v>
      </c>
      <c r="E122" s="23">
        <v>7715.32</v>
      </c>
      <c r="F122" s="23">
        <v>241.01</v>
      </c>
      <c r="G122" s="23">
        <v>7956.33</v>
      </c>
      <c r="H122" s="23">
        <v>1470</v>
      </c>
      <c r="I122" s="23">
        <v>11695805</v>
      </c>
      <c r="J122" s="23">
        <v>7702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39782</v>
      </c>
      <c r="R122" s="23">
        <v>0</v>
      </c>
      <c r="S122" s="23">
        <v>11743289</v>
      </c>
      <c r="T122" s="23">
        <v>8323666</v>
      </c>
      <c r="U122" s="23">
        <v>3419623</v>
      </c>
      <c r="V122" s="23">
        <v>3417698</v>
      </c>
      <c r="W122" s="23">
        <v>1121000</v>
      </c>
      <c r="X122" s="23">
        <v>3049</v>
      </c>
      <c r="Y122" s="23">
        <v>497512915</v>
      </c>
      <c r="Z122" s="23">
        <v>1925</v>
      </c>
      <c r="AA122" s="23">
        <v>0</v>
      </c>
      <c r="AB122" s="23">
        <v>11703507</v>
      </c>
      <c r="AC122" s="23">
        <v>1470</v>
      </c>
      <c r="AD122" s="23">
        <v>7961.57</v>
      </c>
      <c r="AE122" s="23">
        <v>248.48</v>
      </c>
      <c r="AF122" s="23">
        <v>8210.0499999999993</v>
      </c>
      <c r="AG122" s="23">
        <v>1487</v>
      </c>
      <c r="AH122" s="23">
        <v>12208344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12208344</v>
      </c>
      <c r="AS122" s="23">
        <v>8932620</v>
      </c>
      <c r="AT122" s="23">
        <v>3275724</v>
      </c>
      <c r="AU122" s="23">
        <v>3276854</v>
      </c>
      <c r="AV122" s="23">
        <v>1210000</v>
      </c>
      <c r="AW122" s="23">
        <v>9288</v>
      </c>
      <c r="AX122" s="23">
        <v>535378245</v>
      </c>
      <c r="AY122" s="23">
        <v>0</v>
      </c>
      <c r="AZ122" s="23">
        <v>1130</v>
      </c>
      <c r="BA122" s="23">
        <v>12208344</v>
      </c>
      <c r="BB122" s="23">
        <v>1487</v>
      </c>
      <c r="BC122" s="23">
        <v>8210.0499999999993</v>
      </c>
      <c r="BD122" s="23">
        <v>256.93</v>
      </c>
      <c r="BE122" s="23">
        <v>8466.98</v>
      </c>
      <c r="BF122" s="23">
        <v>1510</v>
      </c>
      <c r="BG122" s="23">
        <v>12785140</v>
      </c>
      <c r="BH122" s="23">
        <v>0</v>
      </c>
      <c r="BI122" s="23">
        <v>0</v>
      </c>
      <c r="BJ122" s="23">
        <v>0</v>
      </c>
      <c r="BK122" s="23">
        <v>41563</v>
      </c>
      <c r="BL122" s="23">
        <v>0</v>
      </c>
      <c r="BM122" s="23">
        <v>0</v>
      </c>
      <c r="BN122" s="23">
        <v>0</v>
      </c>
      <c r="BO122" s="23">
        <v>0</v>
      </c>
      <c r="BP122" s="23">
        <v>0</v>
      </c>
      <c r="BQ122" s="23">
        <v>12826703</v>
      </c>
      <c r="BR122" s="23">
        <v>9522459</v>
      </c>
      <c r="BS122" s="23">
        <v>3304244</v>
      </c>
      <c r="BT122" s="23">
        <v>3304244</v>
      </c>
      <c r="BU122" s="23">
        <v>1580000</v>
      </c>
      <c r="BV122" s="23">
        <v>2945</v>
      </c>
      <c r="BW122" s="23">
        <v>610667208</v>
      </c>
      <c r="BX122" s="23">
        <v>0</v>
      </c>
      <c r="BY122" s="23">
        <v>0</v>
      </c>
      <c r="BZ122" s="23">
        <v>12826703</v>
      </c>
      <c r="CA122" s="23">
        <v>1510</v>
      </c>
      <c r="CB122" s="23">
        <v>8494.51</v>
      </c>
      <c r="CC122" s="23">
        <v>264.12</v>
      </c>
      <c r="CD122" s="23">
        <v>8758.630000000001</v>
      </c>
      <c r="CE122" s="23">
        <v>1547</v>
      </c>
      <c r="CF122" s="23">
        <v>13549601</v>
      </c>
      <c r="CG122" s="23">
        <v>0</v>
      </c>
      <c r="CH122" s="23">
        <v>0</v>
      </c>
      <c r="CI122" s="23">
        <v>0</v>
      </c>
      <c r="CJ122" s="23">
        <v>0</v>
      </c>
      <c r="CK122" s="23">
        <v>0</v>
      </c>
      <c r="CL122" s="23">
        <v>0</v>
      </c>
      <c r="CM122" s="23">
        <v>0</v>
      </c>
      <c r="CN122" s="23">
        <v>0</v>
      </c>
      <c r="CO122" s="23">
        <v>0</v>
      </c>
      <c r="CP122" s="23">
        <v>13549601</v>
      </c>
      <c r="CQ122" s="23">
        <v>9720098</v>
      </c>
      <c r="CR122" s="23">
        <v>3829503</v>
      </c>
      <c r="CS122" s="23">
        <v>3829503</v>
      </c>
      <c r="CT122" s="23">
        <v>1485897</v>
      </c>
      <c r="CU122" s="23">
        <v>2473</v>
      </c>
      <c r="CV122" s="23">
        <v>655477570</v>
      </c>
      <c r="CW122" s="23">
        <v>0</v>
      </c>
      <c r="CX122" s="23">
        <v>0</v>
      </c>
      <c r="CY122" s="23">
        <v>0</v>
      </c>
      <c r="CZ122" s="23">
        <v>13549601</v>
      </c>
      <c r="DA122" s="23">
        <v>1547</v>
      </c>
      <c r="DB122" s="23">
        <v>8758.6299999999992</v>
      </c>
      <c r="DC122" s="23">
        <v>274.68</v>
      </c>
      <c r="DD122" s="23">
        <v>9033.31</v>
      </c>
      <c r="DE122" s="23">
        <v>1559</v>
      </c>
      <c r="DF122" s="23">
        <v>14082930</v>
      </c>
      <c r="DG122" s="23">
        <v>0</v>
      </c>
      <c r="DH122" s="23">
        <v>14644</v>
      </c>
      <c r="DI122" s="23">
        <v>0</v>
      </c>
      <c r="DJ122" s="23">
        <v>0</v>
      </c>
      <c r="DK122" s="23">
        <v>0</v>
      </c>
      <c r="DL122" s="23">
        <v>0</v>
      </c>
      <c r="DM122" s="23">
        <v>0</v>
      </c>
      <c r="DN122" s="23">
        <v>0</v>
      </c>
      <c r="DO122" s="23">
        <v>0</v>
      </c>
      <c r="DP122" s="23">
        <v>14097574</v>
      </c>
      <c r="DQ122" s="23">
        <v>10112549</v>
      </c>
      <c r="DR122" s="23">
        <v>3985025</v>
      </c>
      <c r="DS122" s="23">
        <v>3985025</v>
      </c>
      <c r="DT122" s="23">
        <v>1465034</v>
      </c>
      <c r="DU122" s="23">
        <v>2418</v>
      </c>
      <c r="DV122" s="23">
        <v>700619398</v>
      </c>
      <c r="DW122" s="23">
        <v>0</v>
      </c>
      <c r="DX122" s="23">
        <v>0</v>
      </c>
      <c r="DY122" s="23">
        <v>0</v>
      </c>
      <c r="DZ122" s="23">
        <v>14097574</v>
      </c>
      <c r="EA122" s="23">
        <v>1559</v>
      </c>
      <c r="EB122" s="23">
        <v>9042.7000000000007</v>
      </c>
      <c r="EC122" s="23">
        <v>200</v>
      </c>
      <c r="ED122" s="23">
        <v>9242.7000000000007</v>
      </c>
      <c r="EE122" s="23">
        <v>1592</v>
      </c>
      <c r="EF122" s="23">
        <v>14714378</v>
      </c>
      <c r="EG122" s="23">
        <v>0</v>
      </c>
      <c r="EH122" s="23">
        <v>0</v>
      </c>
      <c r="EI122" s="23">
        <v>0</v>
      </c>
      <c r="EJ122" s="23">
        <v>6316</v>
      </c>
      <c r="EK122" s="23">
        <v>0</v>
      </c>
      <c r="EL122" s="23">
        <v>0</v>
      </c>
      <c r="EM122" s="23">
        <v>0</v>
      </c>
      <c r="EN122" s="23">
        <v>0</v>
      </c>
      <c r="EO122" s="23">
        <v>0</v>
      </c>
      <c r="EP122" s="23">
        <v>14720694</v>
      </c>
      <c r="EQ122" s="23">
        <v>9624933</v>
      </c>
      <c r="ER122" s="23">
        <v>5095761</v>
      </c>
      <c r="ES122" s="23">
        <v>5095761</v>
      </c>
      <c r="ET122" s="23">
        <v>1387657</v>
      </c>
      <c r="EU122" s="23">
        <v>2081</v>
      </c>
      <c r="EV122" s="23">
        <v>711618971</v>
      </c>
      <c r="EW122" s="23">
        <v>0</v>
      </c>
      <c r="EX122" s="23">
        <v>0</v>
      </c>
      <c r="EY122" s="23">
        <v>0</v>
      </c>
      <c r="EZ122" s="23">
        <v>14720694</v>
      </c>
      <c r="FA122" s="23">
        <v>1592</v>
      </c>
      <c r="FB122" s="23">
        <v>9246.67</v>
      </c>
      <c r="FC122" s="23">
        <v>200</v>
      </c>
      <c r="FD122" s="23">
        <v>9446.67</v>
      </c>
      <c r="FE122" s="23">
        <v>1616</v>
      </c>
      <c r="FF122" s="23">
        <v>15265819</v>
      </c>
      <c r="FG122" s="23">
        <v>0</v>
      </c>
      <c r="FH122" s="23">
        <v>0</v>
      </c>
      <c r="FI122" s="23">
        <v>0</v>
      </c>
      <c r="FJ122" s="23">
        <v>0</v>
      </c>
      <c r="FK122" s="23">
        <v>0</v>
      </c>
      <c r="FL122" s="23">
        <v>0</v>
      </c>
      <c r="FM122" s="23">
        <v>0</v>
      </c>
      <c r="FN122" s="23">
        <v>0</v>
      </c>
      <c r="FO122" s="23">
        <v>0</v>
      </c>
      <c r="FP122" s="23">
        <v>15265819</v>
      </c>
      <c r="FQ122" s="23">
        <v>10437516</v>
      </c>
      <c r="FR122" s="23">
        <v>4828303</v>
      </c>
      <c r="FS122" s="23">
        <v>4818856</v>
      </c>
      <c r="FT122" s="23">
        <v>1585094</v>
      </c>
      <c r="FU122" s="23">
        <v>2233</v>
      </c>
      <c r="FV122" s="23">
        <v>730988076</v>
      </c>
      <c r="FW122" s="23">
        <v>9447</v>
      </c>
      <c r="FX122" s="23">
        <v>0</v>
      </c>
      <c r="FY122" s="23">
        <v>0</v>
      </c>
    </row>
    <row r="123" spans="1:181" x14ac:dyDescent="0.3">
      <c r="A123" s="23">
        <v>4843</v>
      </c>
      <c r="B123" s="23" t="s">
        <v>148</v>
      </c>
      <c r="C123" s="23">
        <v>2380219</v>
      </c>
      <c r="D123" s="23">
        <v>278</v>
      </c>
      <c r="E123" s="23">
        <v>8561.94</v>
      </c>
      <c r="F123" s="23">
        <v>241.01</v>
      </c>
      <c r="G123" s="23">
        <v>8802.9500000000007</v>
      </c>
      <c r="H123" s="23">
        <v>287</v>
      </c>
      <c r="I123" s="23">
        <v>2526447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2526447</v>
      </c>
      <c r="T123" s="23">
        <v>828373</v>
      </c>
      <c r="U123" s="23">
        <v>1698074</v>
      </c>
      <c r="V123" s="23">
        <v>1698074</v>
      </c>
      <c r="W123" s="23">
        <v>377031</v>
      </c>
      <c r="X123" s="23">
        <v>139</v>
      </c>
      <c r="Y123" s="23">
        <v>273877070</v>
      </c>
      <c r="Z123" s="23">
        <v>0</v>
      </c>
      <c r="AA123" s="23">
        <v>0</v>
      </c>
      <c r="AB123" s="23">
        <v>2526447</v>
      </c>
      <c r="AC123" s="23">
        <v>287</v>
      </c>
      <c r="AD123" s="23">
        <v>8802.9500000000007</v>
      </c>
      <c r="AE123" s="23">
        <v>248.48</v>
      </c>
      <c r="AF123" s="23">
        <v>9051.43</v>
      </c>
      <c r="AG123" s="23">
        <v>281</v>
      </c>
      <c r="AH123" s="23">
        <v>2543452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45257</v>
      </c>
      <c r="AQ123" s="23">
        <v>0</v>
      </c>
      <c r="AR123" s="23">
        <v>2588709</v>
      </c>
      <c r="AS123" s="23">
        <v>823091</v>
      </c>
      <c r="AT123" s="23">
        <v>1765618</v>
      </c>
      <c r="AU123" s="23">
        <v>1765618</v>
      </c>
      <c r="AV123" s="23">
        <v>390063</v>
      </c>
      <c r="AW123" s="23">
        <v>251</v>
      </c>
      <c r="AX123" s="23">
        <v>300760273</v>
      </c>
      <c r="AY123" s="23">
        <v>0</v>
      </c>
      <c r="AZ123" s="23">
        <v>0</v>
      </c>
      <c r="BA123" s="23">
        <v>2543452</v>
      </c>
      <c r="BB123" s="23">
        <v>281</v>
      </c>
      <c r="BC123" s="23">
        <v>9051.43</v>
      </c>
      <c r="BD123" s="23">
        <v>256.93</v>
      </c>
      <c r="BE123" s="23">
        <v>9308.36</v>
      </c>
      <c r="BF123" s="23">
        <v>269</v>
      </c>
      <c r="BG123" s="23">
        <v>2503949</v>
      </c>
      <c r="BH123" s="23">
        <v>0</v>
      </c>
      <c r="BI123" s="23">
        <v>7926</v>
      </c>
      <c r="BJ123" s="23">
        <v>0</v>
      </c>
      <c r="BK123" s="23">
        <v>0</v>
      </c>
      <c r="BL123" s="23">
        <v>0</v>
      </c>
      <c r="BM123" s="23">
        <v>0</v>
      </c>
      <c r="BN123" s="23">
        <v>0</v>
      </c>
      <c r="BO123" s="23">
        <v>83775</v>
      </c>
      <c r="BP123" s="23">
        <v>0</v>
      </c>
      <c r="BQ123" s="23">
        <v>2595650</v>
      </c>
      <c r="BR123" s="23">
        <v>780420</v>
      </c>
      <c r="BS123" s="23">
        <v>1815230</v>
      </c>
      <c r="BT123" s="23">
        <v>1815230</v>
      </c>
      <c r="BU123" s="23">
        <v>416268</v>
      </c>
      <c r="BV123" s="23">
        <v>263</v>
      </c>
      <c r="BW123" s="23">
        <v>326409612</v>
      </c>
      <c r="BX123" s="23">
        <v>0</v>
      </c>
      <c r="BY123" s="23">
        <v>0</v>
      </c>
      <c r="BZ123" s="23">
        <v>2511875</v>
      </c>
      <c r="CA123" s="23">
        <v>269</v>
      </c>
      <c r="CB123" s="23">
        <v>9337.83</v>
      </c>
      <c r="CC123" s="23">
        <v>264.12</v>
      </c>
      <c r="CD123" s="23">
        <v>9601.9500000000007</v>
      </c>
      <c r="CE123" s="23">
        <v>262</v>
      </c>
      <c r="CF123" s="23">
        <v>2515711</v>
      </c>
      <c r="CG123" s="23">
        <v>0</v>
      </c>
      <c r="CH123" s="23">
        <v>47273</v>
      </c>
      <c r="CI123" s="23">
        <v>0</v>
      </c>
      <c r="CJ123" s="23">
        <v>0</v>
      </c>
      <c r="CK123" s="23">
        <v>0</v>
      </c>
      <c r="CL123" s="23">
        <v>0</v>
      </c>
      <c r="CM123" s="23">
        <v>0</v>
      </c>
      <c r="CN123" s="23">
        <v>67214</v>
      </c>
      <c r="CO123" s="23">
        <v>0</v>
      </c>
      <c r="CP123" s="23">
        <v>2630198</v>
      </c>
      <c r="CQ123" s="23">
        <v>663307</v>
      </c>
      <c r="CR123" s="23">
        <v>1966891</v>
      </c>
      <c r="CS123" s="23">
        <v>1966891</v>
      </c>
      <c r="CT123" s="23">
        <v>430628</v>
      </c>
      <c r="CU123" s="23">
        <v>286</v>
      </c>
      <c r="CV123" s="23">
        <v>331585825</v>
      </c>
      <c r="CW123" s="23">
        <v>0</v>
      </c>
      <c r="CX123" s="23">
        <v>0</v>
      </c>
      <c r="CY123" s="23">
        <v>0</v>
      </c>
      <c r="CZ123" s="23">
        <v>2562984</v>
      </c>
      <c r="DA123" s="23">
        <v>262</v>
      </c>
      <c r="DB123" s="23">
        <v>9782.3799999999992</v>
      </c>
      <c r="DC123" s="23">
        <v>274.68</v>
      </c>
      <c r="DD123" s="23">
        <v>10057.06</v>
      </c>
      <c r="DE123" s="23">
        <v>247</v>
      </c>
      <c r="DF123" s="23">
        <v>2484094</v>
      </c>
      <c r="DG123" s="23">
        <v>0</v>
      </c>
      <c r="DH123" s="23">
        <v>0</v>
      </c>
      <c r="DI123" s="23">
        <v>0</v>
      </c>
      <c r="DJ123" s="23">
        <v>0</v>
      </c>
      <c r="DK123" s="23">
        <v>0</v>
      </c>
      <c r="DL123" s="23">
        <v>0</v>
      </c>
      <c r="DM123" s="23">
        <v>0</v>
      </c>
      <c r="DN123" s="23">
        <v>150856</v>
      </c>
      <c r="DO123" s="23">
        <v>0</v>
      </c>
      <c r="DP123" s="23">
        <v>2713840</v>
      </c>
      <c r="DQ123" s="23">
        <v>567715</v>
      </c>
      <c r="DR123" s="23">
        <v>2146125</v>
      </c>
      <c r="DS123" s="23">
        <v>2146125</v>
      </c>
      <c r="DT123" s="23">
        <v>463033</v>
      </c>
      <c r="DU123" s="23">
        <v>329</v>
      </c>
      <c r="DV123" s="23">
        <v>335125803</v>
      </c>
      <c r="DW123" s="23">
        <v>0</v>
      </c>
      <c r="DX123" s="23">
        <v>0</v>
      </c>
      <c r="DY123" s="23">
        <v>78890</v>
      </c>
      <c r="DZ123" s="23">
        <v>2484094</v>
      </c>
      <c r="EA123" s="23">
        <v>247</v>
      </c>
      <c r="EB123" s="23">
        <v>10057.06</v>
      </c>
      <c r="EC123" s="23">
        <v>200</v>
      </c>
      <c r="ED123" s="23">
        <v>10257.06</v>
      </c>
      <c r="EE123" s="23">
        <v>236</v>
      </c>
      <c r="EF123" s="23">
        <v>2420666</v>
      </c>
      <c r="EG123" s="23">
        <v>0</v>
      </c>
      <c r="EH123" s="23">
        <v>0</v>
      </c>
      <c r="EI123" s="23">
        <v>0</v>
      </c>
      <c r="EJ123" s="23">
        <v>0</v>
      </c>
      <c r="EK123" s="23">
        <v>0</v>
      </c>
      <c r="EL123" s="23">
        <v>0</v>
      </c>
      <c r="EM123" s="23">
        <v>0</v>
      </c>
      <c r="EN123" s="23">
        <v>112828</v>
      </c>
      <c r="EO123" s="23">
        <v>7943</v>
      </c>
      <c r="EP123" s="23">
        <v>2604865</v>
      </c>
      <c r="EQ123" s="23">
        <v>481395</v>
      </c>
      <c r="ER123" s="23">
        <v>2123470</v>
      </c>
      <c r="ES123" s="23">
        <v>2123470</v>
      </c>
      <c r="ET123" s="23">
        <v>452325</v>
      </c>
      <c r="EU123" s="23">
        <v>312</v>
      </c>
      <c r="EV123" s="23">
        <v>334800079</v>
      </c>
      <c r="EW123" s="23">
        <v>0</v>
      </c>
      <c r="EX123" s="23">
        <v>0</v>
      </c>
      <c r="EY123" s="23">
        <v>63428</v>
      </c>
      <c r="EZ123" s="23">
        <v>2420666</v>
      </c>
      <c r="FA123" s="23">
        <v>236</v>
      </c>
      <c r="FB123" s="23">
        <v>10257.06</v>
      </c>
      <c r="FC123" s="23">
        <v>200</v>
      </c>
      <c r="FD123" s="23">
        <v>10457.06</v>
      </c>
      <c r="FE123" s="23">
        <v>219</v>
      </c>
      <c r="FF123" s="23">
        <v>2290096</v>
      </c>
      <c r="FG123" s="23">
        <v>0</v>
      </c>
      <c r="FH123" s="23">
        <v>0</v>
      </c>
      <c r="FI123" s="23">
        <v>0</v>
      </c>
      <c r="FJ123" s="23">
        <v>0</v>
      </c>
      <c r="FK123" s="23">
        <v>0</v>
      </c>
      <c r="FL123" s="23">
        <v>0</v>
      </c>
      <c r="FM123" s="23">
        <v>0</v>
      </c>
      <c r="FN123" s="23">
        <v>177770</v>
      </c>
      <c r="FO123" s="23">
        <v>0</v>
      </c>
      <c r="FP123" s="23">
        <v>2598436</v>
      </c>
      <c r="FQ123" s="23">
        <v>408398</v>
      </c>
      <c r="FR123" s="23">
        <v>2190038</v>
      </c>
      <c r="FS123" s="23">
        <v>2190038</v>
      </c>
      <c r="FT123" s="23">
        <v>494175</v>
      </c>
      <c r="FU123" s="23">
        <v>256</v>
      </c>
      <c r="FV123" s="23">
        <v>323466666</v>
      </c>
      <c r="FW123" s="23">
        <v>0</v>
      </c>
      <c r="FX123" s="23">
        <v>0</v>
      </c>
      <c r="FY123" s="23">
        <v>130570</v>
      </c>
    </row>
    <row r="124" spans="1:181" x14ac:dyDescent="0.3">
      <c r="A124" s="23">
        <v>2009</v>
      </c>
      <c r="B124" s="23" t="s">
        <v>149</v>
      </c>
      <c r="C124" s="23">
        <v>10632683</v>
      </c>
      <c r="D124" s="23">
        <v>1432</v>
      </c>
      <c r="E124" s="23">
        <v>7425.06</v>
      </c>
      <c r="F124" s="23">
        <v>374.94</v>
      </c>
      <c r="G124" s="23">
        <v>7800</v>
      </c>
      <c r="H124" s="23">
        <v>1409</v>
      </c>
      <c r="I124" s="23">
        <v>10990200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132600</v>
      </c>
      <c r="R124" s="23">
        <v>0</v>
      </c>
      <c r="S124" s="23">
        <v>11122800</v>
      </c>
      <c r="T124" s="23">
        <v>8395641</v>
      </c>
      <c r="U124" s="23">
        <v>2727159</v>
      </c>
      <c r="V124" s="23">
        <v>2727159</v>
      </c>
      <c r="W124" s="23">
        <v>292805</v>
      </c>
      <c r="X124" s="23">
        <v>4617</v>
      </c>
      <c r="Y124" s="23">
        <v>409121772</v>
      </c>
      <c r="Z124" s="23">
        <v>0</v>
      </c>
      <c r="AA124" s="23">
        <v>0</v>
      </c>
      <c r="AB124" s="23">
        <v>10990200</v>
      </c>
      <c r="AC124" s="23">
        <v>1409</v>
      </c>
      <c r="AD124" s="23">
        <v>7800</v>
      </c>
      <c r="AE124" s="23">
        <v>300</v>
      </c>
      <c r="AF124" s="23">
        <v>8100</v>
      </c>
      <c r="AG124" s="23">
        <v>1383</v>
      </c>
      <c r="AH124" s="23">
        <v>11202300</v>
      </c>
      <c r="AI124" s="23">
        <v>0</v>
      </c>
      <c r="AJ124" s="23">
        <v>5970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162000</v>
      </c>
      <c r="AQ124" s="23">
        <v>0</v>
      </c>
      <c r="AR124" s="23">
        <v>11370270</v>
      </c>
      <c r="AS124" s="23">
        <v>8868053</v>
      </c>
      <c r="AT124" s="23">
        <v>2502217</v>
      </c>
      <c r="AU124" s="23">
        <v>2488147</v>
      </c>
      <c r="AV124" s="23">
        <v>294659</v>
      </c>
      <c r="AW124" s="23">
        <v>5614</v>
      </c>
      <c r="AX124" s="23">
        <v>454589499</v>
      </c>
      <c r="AY124" s="23">
        <v>14070</v>
      </c>
      <c r="AZ124" s="23">
        <v>0</v>
      </c>
      <c r="BA124" s="23">
        <v>11208270</v>
      </c>
      <c r="BB124" s="23">
        <v>1383</v>
      </c>
      <c r="BC124" s="23">
        <v>8104.32</v>
      </c>
      <c r="BD124" s="23">
        <v>295.68</v>
      </c>
      <c r="BE124" s="23">
        <v>8400</v>
      </c>
      <c r="BF124" s="23">
        <v>1385</v>
      </c>
      <c r="BG124" s="23">
        <v>11634000</v>
      </c>
      <c r="BH124" s="23">
        <v>0</v>
      </c>
      <c r="BI124" s="23">
        <v>38917</v>
      </c>
      <c r="BJ124" s="23">
        <v>0</v>
      </c>
      <c r="BK124" s="23">
        <v>0</v>
      </c>
      <c r="BL124" s="23">
        <v>0</v>
      </c>
      <c r="BM124" s="23">
        <v>0</v>
      </c>
      <c r="BN124" s="23">
        <v>800000</v>
      </c>
      <c r="BO124" s="23">
        <v>0</v>
      </c>
      <c r="BP124" s="23">
        <v>0</v>
      </c>
      <c r="BQ124" s="23">
        <v>12472917</v>
      </c>
      <c r="BR124" s="23">
        <v>8792155</v>
      </c>
      <c r="BS124" s="23">
        <v>3680762</v>
      </c>
      <c r="BT124" s="23">
        <v>3672362</v>
      </c>
      <c r="BU124" s="23">
        <v>278410</v>
      </c>
      <c r="BV124" s="23">
        <v>6057</v>
      </c>
      <c r="BW124" s="23">
        <v>508962316</v>
      </c>
      <c r="BX124" s="23">
        <v>8400</v>
      </c>
      <c r="BY124" s="23">
        <v>0</v>
      </c>
      <c r="BZ124" s="23">
        <v>11672917</v>
      </c>
      <c r="CA124" s="23">
        <v>1385</v>
      </c>
      <c r="CB124" s="23">
        <v>8428.1</v>
      </c>
      <c r="CC124" s="23">
        <v>271.89999999999998</v>
      </c>
      <c r="CD124" s="23">
        <v>8700</v>
      </c>
      <c r="CE124" s="23">
        <v>1379</v>
      </c>
      <c r="CF124" s="23">
        <v>11997300</v>
      </c>
      <c r="CG124" s="23">
        <v>0</v>
      </c>
      <c r="CH124" s="23">
        <v>17051</v>
      </c>
      <c r="CI124" s="23">
        <v>0</v>
      </c>
      <c r="CJ124" s="23">
        <v>0</v>
      </c>
      <c r="CK124" s="23">
        <v>0</v>
      </c>
      <c r="CL124" s="23">
        <v>0</v>
      </c>
      <c r="CM124" s="23">
        <v>800000</v>
      </c>
      <c r="CN124" s="23">
        <v>52200</v>
      </c>
      <c r="CO124" s="23">
        <v>0</v>
      </c>
      <c r="CP124" s="23">
        <v>12866551</v>
      </c>
      <c r="CQ124" s="23">
        <v>9060258</v>
      </c>
      <c r="CR124" s="23">
        <v>3806293</v>
      </c>
      <c r="CS124" s="23">
        <v>3806293</v>
      </c>
      <c r="CT124" s="23">
        <v>915386</v>
      </c>
      <c r="CU124" s="23">
        <v>6719</v>
      </c>
      <c r="CV124" s="23">
        <v>548065339</v>
      </c>
      <c r="CW124" s="23">
        <v>0</v>
      </c>
      <c r="CX124" s="23">
        <v>0</v>
      </c>
      <c r="CY124" s="23">
        <v>0</v>
      </c>
      <c r="CZ124" s="23">
        <v>12014351</v>
      </c>
      <c r="DA124" s="23">
        <v>1379</v>
      </c>
      <c r="DB124" s="23">
        <v>8712.36</v>
      </c>
      <c r="DC124" s="23">
        <v>287.64</v>
      </c>
      <c r="DD124" s="23">
        <v>9000</v>
      </c>
      <c r="DE124" s="23">
        <v>1412</v>
      </c>
      <c r="DF124" s="23">
        <v>12708000</v>
      </c>
      <c r="DG124" s="23">
        <v>0</v>
      </c>
      <c r="DH124" s="23">
        <v>0</v>
      </c>
      <c r="DI124" s="23">
        <v>0</v>
      </c>
      <c r="DJ124" s="23">
        <v>0</v>
      </c>
      <c r="DK124" s="23">
        <v>0</v>
      </c>
      <c r="DL124" s="23">
        <v>0</v>
      </c>
      <c r="DM124" s="23">
        <v>800000</v>
      </c>
      <c r="DN124" s="23">
        <v>0</v>
      </c>
      <c r="DO124" s="23">
        <v>0</v>
      </c>
      <c r="DP124" s="23">
        <v>13508000</v>
      </c>
      <c r="DQ124" s="23">
        <v>9213982</v>
      </c>
      <c r="DR124" s="23">
        <v>4294018</v>
      </c>
      <c r="DS124" s="23">
        <v>4285018</v>
      </c>
      <c r="DT124" s="23">
        <v>1016077</v>
      </c>
      <c r="DU124" s="23">
        <v>5228</v>
      </c>
      <c r="DV124" s="23">
        <v>572080557</v>
      </c>
      <c r="DW124" s="23">
        <v>9000</v>
      </c>
      <c r="DX124" s="23">
        <v>0</v>
      </c>
      <c r="DY124" s="23">
        <v>0</v>
      </c>
      <c r="DZ124" s="23">
        <v>12708000</v>
      </c>
      <c r="EA124" s="23">
        <v>1412</v>
      </c>
      <c r="EB124" s="23">
        <v>9000</v>
      </c>
      <c r="EC124" s="23">
        <v>200</v>
      </c>
      <c r="ED124" s="23">
        <v>9200</v>
      </c>
      <c r="EE124" s="23">
        <v>1429</v>
      </c>
      <c r="EF124" s="23">
        <v>13146800</v>
      </c>
      <c r="EG124" s="23">
        <v>0</v>
      </c>
      <c r="EH124" s="23">
        <v>0</v>
      </c>
      <c r="EI124" s="23">
        <v>0</v>
      </c>
      <c r="EJ124" s="23">
        <v>0</v>
      </c>
      <c r="EK124" s="23">
        <v>0</v>
      </c>
      <c r="EL124" s="23">
        <v>0</v>
      </c>
      <c r="EM124" s="23">
        <v>800000</v>
      </c>
      <c r="EN124" s="23">
        <v>0</v>
      </c>
      <c r="EO124" s="23">
        <v>0</v>
      </c>
      <c r="EP124" s="23">
        <v>13946800</v>
      </c>
      <c r="EQ124" s="23">
        <v>9888578</v>
      </c>
      <c r="ER124" s="23">
        <v>4058222</v>
      </c>
      <c r="ES124" s="23">
        <v>4058222</v>
      </c>
      <c r="ET124" s="23">
        <v>1129257</v>
      </c>
      <c r="EU124" s="23">
        <v>4559</v>
      </c>
      <c r="EV124" s="23">
        <v>587464032</v>
      </c>
      <c r="EW124" s="23">
        <v>0</v>
      </c>
      <c r="EX124" s="23">
        <v>0</v>
      </c>
      <c r="EY124" s="23">
        <v>0</v>
      </c>
      <c r="EZ124" s="23">
        <v>13146800</v>
      </c>
      <c r="FA124" s="23">
        <v>1429</v>
      </c>
      <c r="FB124" s="23">
        <v>9200</v>
      </c>
      <c r="FC124" s="23">
        <v>200</v>
      </c>
      <c r="FD124" s="23">
        <v>9400</v>
      </c>
      <c r="FE124" s="23">
        <v>1440</v>
      </c>
      <c r="FF124" s="23">
        <v>13536000</v>
      </c>
      <c r="FG124" s="23">
        <v>0</v>
      </c>
      <c r="FH124" s="23">
        <v>0</v>
      </c>
      <c r="FI124" s="23">
        <v>0</v>
      </c>
      <c r="FJ124" s="23">
        <v>0</v>
      </c>
      <c r="FK124" s="23">
        <v>0</v>
      </c>
      <c r="FL124" s="23">
        <v>0</v>
      </c>
      <c r="FM124" s="23">
        <v>800000</v>
      </c>
      <c r="FN124" s="23">
        <v>0</v>
      </c>
      <c r="FO124" s="23">
        <v>0</v>
      </c>
      <c r="FP124" s="23">
        <v>14336000</v>
      </c>
      <c r="FQ124" s="23">
        <v>9887902</v>
      </c>
      <c r="FR124" s="23">
        <v>4448098</v>
      </c>
      <c r="FS124" s="23">
        <v>4457498</v>
      </c>
      <c r="FT124" s="23">
        <v>1134744</v>
      </c>
      <c r="FU124" s="23">
        <v>4713</v>
      </c>
      <c r="FV124" s="23">
        <v>594569815</v>
      </c>
      <c r="FW124" s="23">
        <v>0</v>
      </c>
      <c r="FX124" s="23">
        <v>9400</v>
      </c>
      <c r="FY124" s="23">
        <v>0</v>
      </c>
    </row>
    <row r="125" spans="1:181" x14ac:dyDescent="0.3">
      <c r="A125" s="23">
        <v>2044</v>
      </c>
      <c r="B125" s="23" t="s">
        <v>150</v>
      </c>
      <c r="C125" s="23">
        <v>1122358</v>
      </c>
      <c r="D125" s="23">
        <v>108</v>
      </c>
      <c r="E125" s="23">
        <v>10392.200000000001</v>
      </c>
      <c r="F125" s="23">
        <v>241.01</v>
      </c>
      <c r="G125" s="23">
        <v>10633.210000000001</v>
      </c>
      <c r="H125" s="23">
        <v>103</v>
      </c>
      <c r="I125" s="23">
        <v>1095221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42533</v>
      </c>
      <c r="R125" s="23">
        <v>0</v>
      </c>
      <c r="S125" s="23">
        <v>1137754</v>
      </c>
      <c r="T125" s="23">
        <v>17832</v>
      </c>
      <c r="U125" s="23">
        <v>1119922</v>
      </c>
      <c r="V125" s="23">
        <v>1119922</v>
      </c>
      <c r="W125" s="23">
        <v>203844</v>
      </c>
      <c r="X125" s="23">
        <v>8</v>
      </c>
      <c r="Y125" s="23">
        <v>335703882</v>
      </c>
      <c r="Z125" s="23">
        <v>0</v>
      </c>
      <c r="AA125" s="23">
        <v>0</v>
      </c>
      <c r="AB125" s="23">
        <v>1095221</v>
      </c>
      <c r="AC125" s="23">
        <v>103</v>
      </c>
      <c r="AD125" s="23">
        <v>10633.21</v>
      </c>
      <c r="AE125" s="23">
        <v>248.48</v>
      </c>
      <c r="AF125" s="23">
        <v>10881.689999999999</v>
      </c>
      <c r="AG125" s="23">
        <v>99</v>
      </c>
      <c r="AH125" s="23">
        <v>1077287</v>
      </c>
      <c r="AI125" s="23">
        <v>0</v>
      </c>
      <c r="AJ125" s="23">
        <v>0</v>
      </c>
      <c r="AK125" s="23">
        <v>0</v>
      </c>
      <c r="AL125" s="23">
        <v>0</v>
      </c>
      <c r="AM125" s="23">
        <v>150000</v>
      </c>
      <c r="AN125" s="23">
        <v>0</v>
      </c>
      <c r="AO125" s="23">
        <v>0</v>
      </c>
      <c r="AP125" s="23">
        <v>32645</v>
      </c>
      <c r="AQ125" s="23">
        <v>0</v>
      </c>
      <c r="AR125" s="23">
        <v>1259932</v>
      </c>
      <c r="AS125" s="23">
        <v>15146</v>
      </c>
      <c r="AT125" s="23">
        <v>1244786</v>
      </c>
      <c r="AU125" s="23">
        <v>1244786</v>
      </c>
      <c r="AV125" s="23">
        <v>181331</v>
      </c>
      <c r="AW125" s="23">
        <v>4</v>
      </c>
      <c r="AX125" s="23">
        <v>380435263</v>
      </c>
      <c r="AY125" s="23">
        <v>0</v>
      </c>
      <c r="AZ125" s="23">
        <v>0</v>
      </c>
      <c r="BA125" s="23">
        <v>1227287</v>
      </c>
      <c r="BB125" s="23">
        <v>99</v>
      </c>
      <c r="BC125" s="23">
        <v>12396.84</v>
      </c>
      <c r="BD125" s="23">
        <v>256.93</v>
      </c>
      <c r="BE125" s="23">
        <v>12653.77</v>
      </c>
      <c r="BF125" s="23">
        <v>93</v>
      </c>
      <c r="BG125" s="23">
        <v>1176801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23">
        <v>0</v>
      </c>
      <c r="BO125" s="23">
        <v>63269</v>
      </c>
      <c r="BP125" s="23">
        <v>0</v>
      </c>
      <c r="BQ125" s="23">
        <v>1240070</v>
      </c>
      <c r="BR125" s="23">
        <v>12864</v>
      </c>
      <c r="BS125" s="23">
        <v>1227206</v>
      </c>
      <c r="BT125" s="23">
        <v>1227206</v>
      </c>
      <c r="BU125" s="23">
        <v>180991</v>
      </c>
      <c r="BV125" s="23">
        <v>10</v>
      </c>
      <c r="BW125" s="23">
        <v>449076480</v>
      </c>
      <c r="BX125" s="23">
        <v>0</v>
      </c>
      <c r="BY125" s="23">
        <v>0</v>
      </c>
      <c r="BZ125" s="23">
        <v>1176801</v>
      </c>
      <c r="CA125" s="23">
        <v>93</v>
      </c>
      <c r="CB125" s="23">
        <v>12653.77</v>
      </c>
      <c r="CC125" s="23">
        <v>264.12</v>
      </c>
      <c r="CD125" s="23">
        <v>12917.890000000001</v>
      </c>
      <c r="CE125" s="23">
        <v>93</v>
      </c>
      <c r="CF125" s="23">
        <v>1201364</v>
      </c>
      <c r="CG125" s="23">
        <v>0</v>
      </c>
      <c r="CH125" s="23">
        <v>133623</v>
      </c>
      <c r="CI125" s="23">
        <v>0</v>
      </c>
      <c r="CJ125" s="23">
        <v>0</v>
      </c>
      <c r="CK125" s="23">
        <v>0</v>
      </c>
      <c r="CL125" s="23">
        <v>0</v>
      </c>
      <c r="CM125" s="23">
        <v>0</v>
      </c>
      <c r="CN125" s="23">
        <v>0</v>
      </c>
      <c r="CO125" s="23">
        <v>0</v>
      </c>
      <c r="CP125" s="23">
        <v>1334987</v>
      </c>
      <c r="CQ125" s="23">
        <v>10924</v>
      </c>
      <c r="CR125" s="23">
        <v>1324063</v>
      </c>
      <c r="CS125" s="23">
        <v>1324063</v>
      </c>
      <c r="CT125" s="23">
        <v>185379</v>
      </c>
      <c r="CU125" s="23">
        <v>15</v>
      </c>
      <c r="CV125" s="23">
        <v>493106324</v>
      </c>
      <c r="CW125" s="23">
        <v>0</v>
      </c>
      <c r="CX125" s="23">
        <v>0</v>
      </c>
      <c r="CY125" s="23">
        <v>0</v>
      </c>
      <c r="CZ125" s="23">
        <v>1334987</v>
      </c>
      <c r="DA125" s="23">
        <v>93</v>
      </c>
      <c r="DB125" s="23">
        <v>14354.7</v>
      </c>
      <c r="DC125" s="23">
        <v>274.68</v>
      </c>
      <c r="DD125" s="23">
        <v>14629.380000000001</v>
      </c>
      <c r="DE125" s="23">
        <v>97</v>
      </c>
      <c r="DF125" s="23">
        <v>1419050</v>
      </c>
      <c r="DG125" s="23">
        <v>0</v>
      </c>
      <c r="DH125" s="23">
        <v>-19642</v>
      </c>
      <c r="DI125" s="23">
        <v>0</v>
      </c>
      <c r="DJ125" s="23">
        <v>0</v>
      </c>
      <c r="DK125" s="23">
        <v>0</v>
      </c>
      <c r="DL125" s="23">
        <v>0</v>
      </c>
      <c r="DM125" s="23">
        <v>0</v>
      </c>
      <c r="DN125" s="23">
        <v>0</v>
      </c>
      <c r="DO125" s="23">
        <v>0</v>
      </c>
      <c r="DP125" s="23">
        <v>1399408</v>
      </c>
      <c r="DQ125" s="23">
        <v>9289</v>
      </c>
      <c r="DR125" s="23">
        <v>1390119</v>
      </c>
      <c r="DS125" s="23">
        <v>1390119</v>
      </c>
      <c r="DT125" s="23">
        <v>184254</v>
      </c>
      <c r="DU125" s="23">
        <v>24</v>
      </c>
      <c r="DV125" s="23">
        <v>560307822</v>
      </c>
      <c r="DW125" s="23">
        <v>0</v>
      </c>
      <c r="DX125" s="23">
        <v>0</v>
      </c>
      <c r="DY125" s="23">
        <v>0</v>
      </c>
      <c r="DZ125" s="23">
        <v>1399408</v>
      </c>
      <c r="EA125" s="23">
        <v>97</v>
      </c>
      <c r="EB125" s="23">
        <v>14426.89</v>
      </c>
      <c r="EC125" s="23">
        <v>200</v>
      </c>
      <c r="ED125" s="23">
        <v>14626.89</v>
      </c>
      <c r="EE125" s="23">
        <v>101</v>
      </c>
      <c r="EF125" s="23">
        <v>1477316</v>
      </c>
      <c r="EG125" s="23">
        <v>0</v>
      </c>
      <c r="EH125" s="23">
        <v>0</v>
      </c>
      <c r="EI125" s="23">
        <v>0</v>
      </c>
      <c r="EJ125" s="23">
        <v>0</v>
      </c>
      <c r="EK125" s="23">
        <v>0</v>
      </c>
      <c r="EL125" s="23">
        <v>0</v>
      </c>
      <c r="EM125" s="23">
        <v>0</v>
      </c>
      <c r="EN125" s="23">
        <v>0</v>
      </c>
      <c r="EO125" s="23">
        <v>0</v>
      </c>
      <c r="EP125" s="23">
        <v>1477316</v>
      </c>
      <c r="EQ125" s="23">
        <v>7882</v>
      </c>
      <c r="ER125" s="23">
        <v>1469434</v>
      </c>
      <c r="ES125" s="23">
        <v>1469434</v>
      </c>
      <c r="ET125" s="23">
        <v>182791</v>
      </c>
      <c r="EU125" s="23">
        <v>15</v>
      </c>
      <c r="EV125" s="23">
        <v>616958202</v>
      </c>
      <c r="EW125" s="23">
        <v>0</v>
      </c>
      <c r="EX125" s="23">
        <v>0</v>
      </c>
      <c r="EY125" s="23">
        <v>0</v>
      </c>
      <c r="EZ125" s="23">
        <v>1477316</v>
      </c>
      <c r="FA125" s="23">
        <v>101</v>
      </c>
      <c r="FB125" s="23">
        <v>14626.89</v>
      </c>
      <c r="FC125" s="23">
        <v>200</v>
      </c>
      <c r="FD125" s="23">
        <v>14826.89</v>
      </c>
      <c r="FE125" s="23">
        <v>107</v>
      </c>
      <c r="FF125" s="23">
        <v>1586477</v>
      </c>
      <c r="FG125" s="23">
        <v>0</v>
      </c>
      <c r="FH125" s="23">
        <v>0</v>
      </c>
      <c r="FI125" s="23">
        <v>0</v>
      </c>
      <c r="FJ125" s="23">
        <v>0</v>
      </c>
      <c r="FK125" s="23">
        <v>0</v>
      </c>
      <c r="FL125" s="23">
        <v>0</v>
      </c>
      <c r="FM125" s="23">
        <v>0</v>
      </c>
      <c r="FN125" s="23">
        <v>0</v>
      </c>
      <c r="FO125" s="23">
        <v>0</v>
      </c>
      <c r="FP125" s="23">
        <v>1586477</v>
      </c>
      <c r="FQ125" s="23">
        <v>6685</v>
      </c>
      <c r="FR125" s="23">
        <v>1579792</v>
      </c>
      <c r="FS125" s="23">
        <v>1594619</v>
      </c>
      <c r="FT125" s="23">
        <v>196991</v>
      </c>
      <c r="FU125" s="23">
        <v>11</v>
      </c>
      <c r="FV125" s="23">
        <v>590333331</v>
      </c>
      <c r="FW125" s="23">
        <v>0</v>
      </c>
      <c r="FX125" s="23">
        <v>14827</v>
      </c>
      <c r="FY125" s="23">
        <v>0</v>
      </c>
    </row>
    <row r="126" spans="1:181" x14ac:dyDescent="0.3">
      <c r="A126" s="23">
        <v>2051</v>
      </c>
      <c r="B126" s="23" t="s">
        <v>151</v>
      </c>
      <c r="C126" s="23">
        <v>4429583</v>
      </c>
      <c r="D126" s="23">
        <v>595</v>
      </c>
      <c r="E126" s="23">
        <v>7444.68</v>
      </c>
      <c r="F126" s="23">
        <v>270.45</v>
      </c>
      <c r="G126" s="23">
        <v>7715.13</v>
      </c>
      <c r="H126" s="23">
        <v>608</v>
      </c>
      <c r="I126" s="23">
        <v>4690799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4690799</v>
      </c>
      <c r="T126" s="23">
        <v>3741073</v>
      </c>
      <c r="U126" s="23">
        <v>949726</v>
      </c>
      <c r="V126" s="23">
        <v>949726</v>
      </c>
      <c r="W126" s="23">
        <v>666843</v>
      </c>
      <c r="X126" s="23">
        <v>2576</v>
      </c>
      <c r="Y126" s="23">
        <v>235931974</v>
      </c>
      <c r="Z126" s="23">
        <v>0</v>
      </c>
      <c r="AA126" s="23">
        <v>0</v>
      </c>
      <c r="AB126" s="23">
        <v>4690799</v>
      </c>
      <c r="AC126" s="23">
        <v>608</v>
      </c>
      <c r="AD126" s="23">
        <v>7715.13</v>
      </c>
      <c r="AE126" s="23">
        <v>326.93</v>
      </c>
      <c r="AF126" s="23">
        <v>8042.06</v>
      </c>
      <c r="AG126" s="23">
        <v>610</v>
      </c>
      <c r="AH126" s="23">
        <v>4905657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4905657</v>
      </c>
      <c r="AS126" s="23">
        <v>4109053</v>
      </c>
      <c r="AT126" s="23">
        <v>796604</v>
      </c>
      <c r="AU126" s="23">
        <v>796604</v>
      </c>
      <c r="AV126" s="23">
        <v>682205</v>
      </c>
      <c r="AW126" s="23">
        <v>2572</v>
      </c>
      <c r="AX126" s="23">
        <v>266345909</v>
      </c>
      <c r="AY126" s="23">
        <v>0</v>
      </c>
      <c r="AZ126" s="23">
        <v>0</v>
      </c>
      <c r="BA126" s="23">
        <v>4905657</v>
      </c>
      <c r="BB126" s="23">
        <v>610</v>
      </c>
      <c r="BC126" s="23">
        <v>8042.06</v>
      </c>
      <c r="BD126" s="23">
        <v>270.93</v>
      </c>
      <c r="BE126" s="23">
        <v>8312.99</v>
      </c>
      <c r="BF126" s="23">
        <v>622</v>
      </c>
      <c r="BG126" s="23">
        <v>5170680</v>
      </c>
      <c r="BH126" s="23">
        <v>0</v>
      </c>
      <c r="BI126" s="23">
        <v>0</v>
      </c>
      <c r="BJ126" s="23">
        <v>0</v>
      </c>
      <c r="BK126" s="23">
        <v>0</v>
      </c>
      <c r="BL126" s="23">
        <v>0</v>
      </c>
      <c r="BM126" s="23">
        <v>0</v>
      </c>
      <c r="BN126" s="23">
        <v>0</v>
      </c>
      <c r="BO126" s="23">
        <v>0</v>
      </c>
      <c r="BP126" s="23">
        <v>0</v>
      </c>
      <c r="BQ126" s="23">
        <v>5170680</v>
      </c>
      <c r="BR126" s="23">
        <v>4211940</v>
      </c>
      <c r="BS126" s="23">
        <v>958740</v>
      </c>
      <c r="BT126" s="23">
        <v>958740</v>
      </c>
      <c r="BU126" s="23">
        <v>681055</v>
      </c>
      <c r="BV126" s="23">
        <v>2504</v>
      </c>
      <c r="BW126" s="23">
        <v>286344049</v>
      </c>
      <c r="BX126" s="23">
        <v>0</v>
      </c>
      <c r="BY126" s="23">
        <v>0</v>
      </c>
      <c r="BZ126" s="23">
        <v>5170680</v>
      </c>
      <c r="CA126" s="23">
        <v>622</v>
      </c>
      <c r="CB126" s="23">
        <v>8312.99</v>
      </c>
      <c r="CC126" s="23">
        <v>314.02</v>
      </c>
      <c r="CD126" s="23">
        <v>8627.01</v>
      </c>
      <c r="CE126" s="23">
        <v>641</v>
      </c>
      <c r="CF126" s="23">
        <v>5529913</v>
      </c>
      <c r="CG126" s="23">
        <v>0</v>
      </c>
      <c r="CH126" s="23">
        <v>73832</v>
      </c>
      <c r="CI126" s="23">
        <v>0</v>
      </c>
      <c r="CJ126" s="23">
        <v>0</v>
      </c>
      <c r="CK126" s="23">
        <v>0</v>
      </c>
      <c r="CL126" s="23">
        <v>0</v>
      </c>
      <c r="CM126" s="23">
        <v>0</v>
      </c>
      <c r="CN126" s="23">
        <v>0</v>
      </c>
      <c r="CO126" s="23">
        <v>0</v>
      </c>
      <c r="CP126" s="23">
        <v>5603745</v>
      </c>
      <c r="CQ126" s="23">
        <v>4426500</v>
      </c>
      <c r="CR126" s="23">
        <v>1177245</v>
      </c>
      <c r="CS126" s="23">
        <v>1177245</v>
      </c>
      <c r="CT126" s="23">
        <v>683568</v>
      </c>
      <c r="CU126" s="23">
        <v>1935</v>
      </c>
      <c r="CV126" s="23">
        <v>342425291</v>
      </c>
      <c r="CW126" s="23">
        <v>0</v>
      </c>
      <c r="CX126" s="23">
        <v>0</v>
      </c>
      <c r="CY126" s="23">
        <v>0</v>
      </c>
      <c r="CZ126" s="23">
        <v>5603745</v>
      </c>
      <c r="DA126" s="23">
        <v>641</v>
      </c>
      <c r="DB126" s="23">
        <v>8742.19</v>
      </c>
      <c r="DC126" s="23">
        <v>274.68</v>
      </c>
      <c r="DD126" s="23">
        <v>9016.8700000000008</v>
      </c>
      <c r="DE126" s="23">
        <v>643</v>
      </c>
      <c r="DF126" s="23">
        <v>5797847</v>
      </c>
      <c r="DG126" s="23">
        <v>0</v>
      </c>
      <c r="DH126" s="23">
        <v>30355</v>
      </c>
      <c r="DI126" s="23">
        <v>0</v>
      </c>
      <c r="DJ126" s="23">
        <v>0</v>
      </c>
      <c r="DK126" s="23">
        <v>0</v>
      </c>
      <c r="DL126" s="23">
        <v>0</v>
      </c>
      <c r="DM126" s="23">
        <v>0</v>
      </c>
      <c r="DN126" s="23">
        <v>0</v>
      </c>
      <c r="DO126" s="23">
        <v>0</v>
      </c>
      <c r="DP126" s="23">
        <v>5828202</v>
      </c>
      <c r="DQ126" s="23">
        <v>4544426</v>
      </c>
      <c r="DR126" s="23">
        <v>1283776</v>
      </c>
      <c r="DS126" s="23">
        <v>1283776</v>
      </c>
      <c r="DT126" s="23">
        <v>1000548</v>
      </c>
      <c r="DU126" s="23">
        <v>2510</v>
      </c>
      <c r="DV126" s="23">
        <v>323035221</v>
      </c>
      <c r="DW126" s="23">
        <v>0</v>
      </c>
      <c r="DX126" s="23">
        <v>0</v>
      </c>
      <c r="DY126" s="23">
        <v>0</v>
      </c>
      <c r="DZ126" s="23">
        <v>5828202</v>
      </c>
      <c r="EA126" s="23">
        <v>643</v>
      </c>
      <c r="EB126" s="23">
        <v>9064.08</v>
      </c>
      <c r="EC126" s="23">
        <v>200</v>
      </c>
      <c r="ED126" s="23">
        <v>9264.08</v>
      </c>
      <c r="EE126" s="23">
        <v>654</v>
      </c>
      <c r="EF126" s="23">
        <v>6058708</v>
      </c>
      <c r="EG126" s="23">
        <v>0</v>
      </c>
      <c r="EH126" s="23">
        <v>0</v>
      </c>
      <c r="EI126" s="23">
        <v>0</v>
      </c>
      <c r="EJ126" s="23">
        <v>0</v>
      </c>
      <c r="EK126" s="23">
        <v>0</v>
      </c>
      <c r="EL126" s="23">
        <v>0</v>
      </c>
      <c r="EM126" s="23">
        <v>0</v>
      </c>
      <c r="EN126" s="23">
        <v>0</v>
      </c>
      <c r="EO126" s="23">
        <v>0</v>
      </c>
      <c r="EP126" s="23">
        <v>6058708</v>
      </c>
      <c r="EQ126" s="23">
        <v>4644994</v>
      </c>
      <c r="ER126" s="23">
        <v>1413714</v>
      </c>
      <c r="ES126" s="23">
        <v>1413715</v>
      </c>
      <c r="ET126" s="23">
        <v>1004400</v>
      </c>
      <c r="EU126" s="23">
        <v>4235</v>
      </c>
      <c r="EV126" s="23">
        <v>310762663</v>
      </c>
      <c r="EW126" s="23">
        <v>0</v>
      </c>
      <c r="EX126" s="23">
        <v>1</v>
      </c>
      <c r="EY126" s="23">
        <v>0</v>
      </c>
      <c r="EZ126" s="23">
        <v>6058708</v>
      </c>
      <c r="FA126" s="23">
        <v>654</v>
      </c>
      <c r="FB126" s="23">
        <v>9264.08</v>
      </c>
      <c r="FC126" s="23">
        <v>200</v>
      </c>
      <c r="FD126" s="23">
        <v>9464.08</v>
      </c>
      <c r="FE126" s="23">
        <v>652</v>
      </c>
      <c r="FF126" s="23">
        <v>6170580</v>
      </c>
      <c r="FG126" s="23">
        <v>0</v>
      </c>
      <c r="FH126" s="23">
        <v>30761</v>
      </c>
      <c r="FI126" s="23">
        <v>0</v>
      </c>
      <c r="FJ126" s="23">
        <v>0</v>
      </c>
      <c r="FK126" s="23">
        <v>0</v>
      </c>
      <c r="FL126" s="23">
        <v>0</v>
      </c>
      <c r="FM126" s="23">
        <v>0</v>
      </c>
      <c r="FN126" s="23">
        <v>18928</v>
      </c>
      <c r="FO126" s="23">
        <v>0</v>
      </c>
      <c r="FP126" s="23">
        <v>6220269</v>
      </c>
      <c r="FQ126" s="23">
        <v>5037308</v>
      </c>
      <c r="FR126" s="23">
        <v>1182961</v>
      </c>
      <c r="FS126" s="23">
        <v>1182961</v>
      </c>
      <c r="FT126" s="23">
        <v>1003108</v>
      </c>
      <c r="FU126" s="23">
        <v>3268</v>
      </c>
      <c r="FV126" s="23">
        <v>306944786</v>
      </c>
      <c r="FW126" s="23">
        <v>0</v>
      </c>
      <c r="FX126" s="23">
        <v>0</v>
      </c>
      <c r="FY126" s="23">
        <v>0</v>
      </c>
    </row>
    <row r="127" spans="1:181" x14ac:dyDescent="0.3">
      <c r="A127" s="23">
        <v>2058</v>
      </c>
      <c r="B127" s="23" t="s">
        <v>152</v>
      </c>
      <c r="C127" s="23">
        <v>31482060</v>
      </c>
      <c r="D127" s="23">
        <v>3569</v>
      </c>
      <c r="E127" s="23">
        <v>8820.98</v>
      </c>
      <c r="F127" s="23">
        <v>241.01</v>
      </c>
      <c r="G127" s="23">
        <v>9061.99</v>
      </c>
      <c r="H127" s="23">
        <v>3573</v>
      </c>
      <c r="I127" s="23">
        <v>32378490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32378490</v>
      </c>
      <c r="T127" s="23">
        <v>9512107</v>
      </c>
      <c r="U127" s="23">
        <v>22866383</v>
      </c>
      <c r="V127" s="23">
        <v>22857321</v>
      </c>
      <c r="W127" s="23">
        <v>2383598</v>
      </c>
      <c r="X127" s="23">
        <v>194859</v>
      </c>
      <c r="Y127" s="23">
        <v>2375166733</v>
      </c>
      <c r="Z127" s="23">
        <v>9062</v>
      </c>
      <c r="AA127" s="23">
        <v>0</v>
      </c>
      <c r="AB127" s="23">
        <v>32369428</v>
      </c>
      <c r="AC127" s="23">
        <v>3573</v>
      </c>
      <c r="AD127" s="23">
        <v>9059.4500000000007</v>
      </c>
      <c r="AE127" s="23">
        <v>248.48</v>
      </c>
      <c r="AF127" s="23">
        <v>9307.93</v>
      </c>
      <c r="AG127" s="23">
        <v>3618</v>
      </c>
      <c r="AH127" s="23">
        <v>33676091</v>
      </c>
      <c r="AI127" s="23">
        <v>9062</v>
      </c>
      <c r="AJ127" s="23">
        <v>-14727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33670426</v>
      </c>
      <c r="AS127" s="23">
        <v>10429810</v>
      </c>
      <c r="AT127" s="23">
        <v>23240616</v>
      </c>
      <c r="AU127" s="23">
        <v>23222000</v>
      </c>
      <c r="AV127" s="23">
        <v>2495794</v>
      </c>
      <c r="AW127" s="23">
        <v>167788</v>
      </c>
      <c r="AX127" s="23">
        <v>2589549896</v>
      </c>
      <c r="AY127" s="23">
        <v>18616</v>
      </c>
      <c r="AZ127" s="23">
        <v>0</v>
      </c>
      <c r="BA127" s="23">
        <v>33651810</v>
      </c>
      <c r="BB127" s="23">
        <v>3618</v>
      </c>
      <c r="BC127" s="23">
        <v>9301.2199999999993</v>
      </c>
      <c r="BD127" s="23">
        <v>256.93</v>
      </c>
      <c r="BE127" s="23">
        <v>9558.15</v>
      </c>
      <c r="BF127" s="23">
        <v>3702</v>
      </c>
      <c r="BG127" s="23">
        <v>35384271</v>
      </c>
      <c r="BH127" s="23">
        <v>18616</v>
      </c>
      <c r="BI127" s="23">
        <v>14100</v>
      </c>
      <c r="BJ127" s="23">
        <v>0</v>
      </c>
      <c r="BK127" s="23">
        <v>0</v>
      </c>
      <c r="BL127" s="23">
        <v>0</v>
      </c>
      <c r="BM127" s="23">
        <v>0</v>
      </c>
      <c r="BN127" s="23">
        <v>0</v>
      </c>
      <c r="BO127" s="23">
        <v>0</v>
      </c>
      <c r="BP127" s="23">
        <v>0</v>
      </c>
      <c r="BQ127" s="23">
        <v>35416987</v>
      </c>
      <c r="BR127" s="23">
        <v>12928155</v>
      </c>
      <c r="BS127" s="23">
        <v>22488832</v>
      </c>
      <c r="BT127" s="23">
        <v>22488886</v>
      </c>
      <c r="BU127" s="23">
        <v>2967478</v>
      </c>
      <c r="BV127" s="23">
        <v>158630</v>
      </c>
      <c r="BW127" s="23">
        <v>2831236945</v>
      </c>
      <c r="BX127" s="23">
        <v>0</v>
      </c>
      <c r="BY127" s="23">
        <v>54</v>
      </c>
      <c r="BZ127" s="23">
        <v>35416987</v>
      </c>
      <c r="CA127" s="23">
        <v>3702</v>
      </c>
      <c r="CB127" s="23">
        <v>9566.99</v>
      </c>
      <c r="CC127" s="23">
        <v>264.12</v>
      </c>
      <c r="CD127" s="23">
        <v>9831.11</v>
      </c>
      <c r="CE127" s="23">
        <v>3812</v>
      </c>
      <c r="CF127" s="23">
        <v>37476191</v>
      </c>
      <c r="CG127" s="23">
        <v>0</v>
      </c>
      <c r="CH127" s="23">
        <v>19542</v>
      </c>
      <c r="CI127" s="23">
        <v>0</v>
      </c>
      <c r="CJ127" s="23">
        <v>0</v>
      </c>
      <c r="CK127" s="23">
        <v>0</v>
      </c>
      <c r="CL127" s="23">
        <v>0</v>
      </c>
      <c r="CM127" s="23">
        <v>0</v>
      </c>
      <c r="CN127" s="23">
        <v>0</v>
      </c>
      <c r="CO127" s="23">
        <v>0</v>
      </c>
      <c r="CP127" s="23">
        <v>37495733</v>
      </c>
      <c r="CQ127" s="23">
        <v>13614583</v>
      </c>
      <c r="CR127" s="23">
        <v>23881150</v>
      </c>
      <c r="CS127" s="23">
        <v>23725282</v>
      </c>
      <c r="CT127" s="23">
        <v>2765000</v>
      </c>
      <c r="CU127" s="23">
        <v>161695</v>
      </c>
      <c r="CV127" s="23">
        <v>3027699463</v>
      </c>
      <c r="CW127" s="23">
        <v>155868</v>
      </c>
      <c r="CX127" s="23">
        <v>0</v>
      </c>
      <c r="CY127" s="23">
        <v>0</v>
      </c>
      <c r="CZ127" s="23">
        <v>37339865</v>
      </c>
      <c r="DA127" s="23">
        <v>3812</v>
      </c>
      <c r="DB127" s="23">
        <v>9795.35</v>
      </c>
      <c r="DC127" s="23">
        <v>274.68</v>
      </c>
      <c r="DD127" s="23">
        <v>10070.030000000001</v>
      </c>
      <c r="DE127" s="23">
        <v>3887</v>
      </c>
      <c r="DF127" s="23">
        <v>39142207</v>
      </c>
      <c r="DG127" s="23">
        <v>155868</v>
      </c>
      <c r="DH127" s="23">
        <v>231</v>
      </c>
      <c r="DI127" s="23">
        <v>0</v>
      </c>
      <c r="DJ127" s="23">
        <v>0</v>
      </c>
      <c r="DK127" s="23">
        <v>0</v>
      </c>
      <c r="DL127" s="23">
        <v>0</v>
      </c>
      <c r="DM127" s="23">
        <v>0</v>
      </c>
      <c r="DN127" s="23">
        <v>0</v>
      </c>
      <c r="DO127" s="23">
        <v>0</v>
      </c>
      <c r="DP127" s="23">
        <v>39298306</v>
      </c>
      <c r="DQ127" s="23">
        <v>13753250</v>
      </c>
      <c r="DR127" s="23">
        <v>25545056</v>
      </c>
      <c r="DS127" s="23">
        <v>25465391</v>
      </c>
      <c r="DT127" s="23">
        <v>2634831</v>
      </c>
      <c r="DU127" s="23">
        <v>193098</v>
      </c>
      <c r="DV127" s="23">
        <v>3111765231</v>
      </c>
      <c r="DW127" s="23">
        <v>79665</v>
      </c>
      <c r="DX127" s="23">
        <v>0</v>
      </c>
      <c r="DY127" s="23">
        <v>0</v>
      </c>
      <c r="DZ127" s="23">
        <v>39218641</v>
      </c>
      <c r="EA127" s="23">
        <v>3887</v>
      </c>
      <c r="EB127" s="23">
        <v>10089.69</v>
      </c>
      <c r="EC127" s="23">
        <v>200</v>
      </c>
      <c r="ED127" s="23">
        <v>10289.69</v>
      </c>
      <c r="EE127" s="23">
        <v>3916</v>
      </c>
      <c r="EF127" s="23">
        <v>40294426</v>
      </c>
      <c r="EG127" s="23">
        <v>79665</v>
      </c>
      <c r="EH127" s="23">
        <v>-15297</v>
      </c>
      <c r="EI127" s="23">
        <v>0</v>
      </c>
      <c r="EJ127" s="23">
        <v>0</v>
      </c>
      <c r="EK127" s="23">
        <v>0</v>
      </c>
      <c r="EL127" s="23">
        <v>0</v>
      </c>
      <c r="EM127" s="23">
        <v>0</v>
      </c>
      <c r="EN127" s="23">
        <v>0</v>
      </c>
      <c r="EO127" s="23">
        <v>110000</v>
      </c>
      <c r="EP127" s="23">
        <v>40468794</v>
      </c>
      <c r="EQ127" s="23">
        <v>12565724</v>
      </c>
      <c r="ER127" s="23">
        <v>27903070</v>
      </c>
      <c r="ES127" s="23">
        <v>27892780</v>
      </c>
      <c r="ET127" s="23">
        <v>2244673</v>
      </c>
      <c r="EU127" s="23">
        <v>184599</v>
      </c>
      <c r="EV127" s="23">
        <v>3123834831</v>
      </c>
      <c r="EW127" s="23">
        <v>10290</v>
      </c>
      <c r="EX127" s="23">
        <v>0</v>
      </c>
      <c r="EY127" s="23">
        <v>0</v>
      </c>
      <c r="EZ127" s="23">
        <v>40358794</v>
      </c>
      <c r="FA127" s="23">
        <v>3916</v>
      </c>
      <c r="FB127" s="23">
        <v>10306.129999999999</v>
      </c>
      <c r="FC127" s="23">
        <v>200</v>
      </c>
      <c r="FD127" s="23">
        <v>10506.13</v>
      </c>
      <c r="FE127" s="23">
        <v>3962</v>
      </c>
      <c r="FF127" s="23">
        <v>41625287</v>
      </c>
      <c r="FG127" s="23">
        <v>0</v>
      </c>
      <c r="FH127" s="23">
        <v>0</v>
      </c>
      <c r="FI127" s="23">
        <v>0</v>
      </c>
      <c r="FJ127" s="23">
        <v>0</v>
      </c>
      <c r="FK127" s="23">
        <v>0</v>
      </c>
      <c r="FL127" s="23">
        <v>0</v>
      </c>
      <c r="FM127" s="23">
        <v>0</v>
      </c>
      <c r="FN127" s="23">
        <v>0</v>
      </c>
      <c r="FO127" s="23">
        <v>0</v>
      </c>
      <c r="FP127" s="23">
        <v>41625287</v>
      </c>
      <c r="FQ127" s="23">
        <v>12475418</v>
      </c>
      <c r="FR127" s="23">
        <v>29149869</v>
      </c>
      <c r="FS127" s="23">
        <v>29128857</v>
      </c>
      <c r="FT127" s="23">
        <v>2193202</v>
      </c>
      <c r="FU127" s="23">
        <v>167274</v>
      </c>
      <c r="FV127" s="23">
        <v>3029812550</v>
      </c>
      <c r="FW127" s="23">
        <v>21012</v>
      </c>
      <c r="FX127" s="23">
        <v>0</v>
      </c>
      <c r="FY127" s="23">
        <v>0</v>
      </c>
    </row>
    <row r="128" spans="1:181" x14ac:dyDescent="0.3">
      <c r="A128" s="23">
        <v>2114</v>
      </c>
      <c r="B128" s="23" t="s">
        <v>153</v>
      </c>
      <c r="C128" s="23">
        <v>6249185</v>
      </c>
      <c r="D128" s="23">
        <v>647</v>
      </c>
      <c r="E128" s="23">
        <v>9658.7099999999991</v>
      </c>
      <c r="F128" s="23">
        <v>241.01</v>
      </c>
      <c r="G128" s="23">
        <v>9899.7199999999993</v>
      </c>
      <c r="H128" s="23">
        <v>625</v>
      </c>
      <c r="I128" s="23">
        <v>6187325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1400000</v>
      </c>
      <c r="Q128" s="23">
        <v>168295</v>
      </c>
      <c r="R128" s="23">
        <v>0</v>
      </c>
      <c r="S128" s="23">
        <v>7755620</v>
      </c>
      <c r="T128" s="23">
        <v>52707</v>
      </c>
      <c r="U128" s="23">
        <v>7702913</v>
      </c>
      <c r="V128" s="23">
        <v>7702913</v>
      </c>
      <c r="W128" s="23">
        <v>0</v>
      </c>
      <c r="X128" s="23">
        <v>1280</v>
      </c>
      <c r="Y128" s="23">
        <v>2868758016</v>
      </c>
      <c r="Z128" s="23">
        <v>0</v>
      </c>
      <c r="AA128" s="23">
        <v>0</v>
      </c>
      <c r="AB128" s="23">
        <v>6187325</v>
      </c>
      <c r="AC128" s="23">
        <v>625</v>
      </c>
      <c r="AD128" s="23">
        <v>9899.7199999999993</v>
      </c>
      <c r="AE128" s="23">
        <v>248.48</v>
      </c>
      <c r="AF128" s="23">
        <v>10148.199999999999</v>
      </c>
      <c r="AG128" s="23">
        <v>610</v>
      </c>
      <c r="AH128" s="23">
        <v>6190402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1250000</v>
      </c>
      <c r="AP128" s="23">
        <v>111630</v>
      </c>
      <c r="AQ128" s="23">
        <v>0</v>
      </c>
      <c r="AR128" s="23">
        <v>7552032</v>
      </c>
      <c r="AS128" s="23">
        <v>44767</v>
      </c>
      <c r="AT128" s="23">
        <v>7507265</v>
      </c>
      <c r="AU128" s="23">
        <v>7507265</v>
      </c>
      <c r="AV128" s="23">
        <v>0</v>
      </c>
      <c r="AW128" s="23">
        <v>2419</v>
      </c>
      <c r="AX128" s="23">
        <v>3046565699</v>
      </c>
      <c r="AY128" s="23">
        <v>0</v>
      </c>
      <c r="AZ128" s="23">
        <v>0</v>
      </c>
      <c r="BA128" s="23">
        <v>6190402</v>
      </c>
      <c r="BB128" s="23">
        <v>610</v>
      </c>
      <c r="BC128" s="23">
        <v>10148.200000000001</v>
      </c>
      <c r="BD128" s="23">
        <v>256.93</v>
      </c>
      <c r="BE128" s="23">
        <v>10405.130000000001</v>
      </c>
      <c r="BF128" s="23">
        <v>598</v>
      </c>
      <c r="BG128" s="23">
        <v>6222268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v>1250000</v>
      </c>
      <c r="BO128" s="23">
        <v>93646</v>
      </c>
      <c r="BP128" s="23">
        <v>0</v>
      </c>
      <c r="BQ128" s="23">
        <v>7565914</v>
      </c>
      <c r="BR128" s="23">
        <v>38023</v>
      </c>
      <c r="BS128" s="23">
        <v>7527891</v>
      </c>
      <c r="BT128" s="23">
        <v>7527891</v>
      </c>
      <c r="BU128" s="23">
        <v>0</v>
      </c>
      <c r="BV128" s="23">
        <v>2377</v>
      </c>
      <c r="BW128" s="23">
        <v>3239994485</v>
      </c>
      <c r="BX128" s="23">
        <v>0</v>
      </c>
      <c r="BY128" s="23">
        <v>0</v>
      </c>
      <c r="BZ128" s="23">
        <v>6222268</v>
      </c>
      <c r="CA128" s="23">
        <v>598</v>
      </c>
      <c r="CB128" s="23">
        <v>10405.129999999999</v>
      </c>
      <c r="CC128" s="23">
        <v>264.12</v>
      </c>
      <c r="CD128" s="23">
        <v>10669.25</v>
      </c>
      <c r="CE128" s="23">
        <v>596</v>
      </c>
      <c r="CF128" s="23">
        <v>6358873</v>
      </c>
      <c r="CG128" s="23">
        <v>0</v>
      </c>
      <c r="CH128" s="23">
        <v>0</v>
      </c>
      <c r="CI128" s="23">
        <v>0</v>
      </c>
      <c r="CJ128" s="23">
        <v>0</v>
      </c>
      <c r="CK128" s="23">
        <v>0</v>
      </c>
      <c r="CL128" s="23">
        <v>0</v>
      </c>
      <c r="CM128" s="23">
        <v>1600000</v>
      </c>
      <c r="CN128" s="23">
        <v>21339</v>
      </c>
      <c r="CO128" s="23">
        <v>0</v>
      </c>
      <c r="CP128" s="23">
        <v>7980212</v>
      </c>
      <c r="CQ128" s="23">
        <v>32288</v>
      </c>
      <c r="CR128" s="23">
        <v>7947924</v>
      </c>
      <c r="CS128" s="23">
        <v>7947923</v>
      </c>
      <c r="CT128" s="23">
        <v>900352</v>
      </c>
      <c r="CU128" s="23">
        <v>3008</v>
      </c>
      <c r="CV128" s="23">
        <v>3535049459</v>
      </c>
      <c r="CW128" s="23">
        <v>1</v>
      </c>
      <c r="CX128" s="23">
        <v>0</v>
      </c>
      <c r="CY128" s="23">
        <v>0</v>
      </c>
      <c r="CZ128" s="23">
        <v>6358873</v>
      </c>
      <c r="DA128" s="23">
        <v>596</v>
      </c>
      <c r="DB128" s="23">
        <v>10669.25</v>
      </c>
      <c r="DC128" s="23">
        <v>274.68</v>
      </c>
      <c r="DD128" s="23">
        <v>10943.93</v>
      </c>
      <c r="DE128" s="23">
        <v>598</v>
      </c>
      <c r="DF128" s="23">
        <v>6544470</v>
      </c>
      <c r="DG128" s="23">
        <v>0</v>
      </c>
      <c r="DH128" s="23">
        <v>0</v>
      </c>
      <c r="DI128" s="23">
        <v>0</v>
      </c>
      <c r="DJ128" s="23">
        <v>0</v>
      </c>
      <c r="DK128" s="23">
        <v>0</v>
      </c>
      <c r="DL128" s="23">
        <v>0</v>
      </c>
      <c r="DM128" s="23">
        <v>2000000</v>
      </c>
      <c r="DN128" s="23">
        <v>0</v>
      </c>
      <c r="DO128" s="23">
        <v>0</v>
      </c>
      <c r="DP128" s="23">
        <v>8544470</v>
      </c>
      <c r="DQ128" s="23">
        <v>27454</v>
      </c>
      <c r="DR128" s="23">
        <v>8517016</v>
      </c>
      <c r="DS128" s="23">
        <v>8517016</v>
      </c>
      <c r="DT128" s="23">
        <v>895553</v>
      </c>
      <c r="DU128" s="23">
        <v>2972</v>
      </c>
      <c r="DV128" s="23">
        <v>3660504364</v>
      </c>
      <c r="DW128" s="23">
        <v>0</v>
      </c>
      <c r="DX128" s="23">
        <v>0</v>
      </c>
      <c r="DY128" s="23">
        <v>0</v>
      </c>
      <c r="DZ128" s="23">
        <v>6544470</v>
      </c>
      <c r="EA128" s="23">
        <v>598</v>
      </c>
      <c r="EB128" s="23">
        <v>10943.93</v>
      </c>
      <c r="EC128" s="23">
        <v>200</v>
      </c>
      <c r="ED128" s="23">
        <v>11143.93</v>
      </c>
      <c r="EE128" s="23">
        <v>601</v>
      </c>
      <c r="EF128" s="23">
        <v>6697502</v>
      </c>
      <c r="EG128" s="23">
        <v>0</v>
      </c>
      <c r="EH128" s="23">
        <v>0</v>
      </c>
      <c r="EI128" s="23">
        <v>0</v>
      </c>
      <c r="EJ128" s="23">
        <v>0</v>
      </c>
      <c r="EK128" s="23">
        <v>0</v>
      </c>
      <c r="EL128" s="23">
        <v>0</v>
      </c>
      <c r="EM128" s="23">
        <v>2425000</v>
      </c>
      <c r="EN128" s="23">
        <v>0</v>
      </c>
      <c r="EO128" s="23">
        <v>0</v>
      </c>
      <c r="EP128" s="23">
        <v>9122502</v>
      </c>
      <c r="EQ128" s="23">
        <v>23296</v>
      </c>
      <c r="ER128" s="23">
        <v>9099206</v>
      </c>
      <c r="ES128" s="23">
        <v>9110350</v>
      </c>
      <c r="ET128" s="23">
        <v>897863</v>
      </c>
      <c r="EU128" s="23">
        <v>2608</v>
      </c>
      <c r="EV128" s="23">
        <v>3688113929</v>
      </c>
      <c r="EW128" s="23">
        <v>0</v>
      </c>
      <c r="EX128" s="23">
        <v>11144</v>
      </c>
      <c r="EY128" s="23">
        <v>0</v>
      </c>
      <c r="EZ128" s="23">
        <v>6697502</v>
      </c>
      <c r="FA128" s="23">
        <v>601</v>
      </c>
      <c r="FB128" s="23">
        <v>11143.93</v>
      </c>
      <c r="FC128" s="23">
        <v>200</v>
      </c>
      <c r="FD128" s="23">
        <v>11343.93</v>
      </c>
      <c r="FE128" s="23">
        <v>594</v>
      </c>
      <c r="FF128" s="23">
        <v>6738294</v>
      </c>
      <c r="FG128" s="23">
        <v>0</v>
      </c>
      <c r="FH128" s="23">
        <v>27637</v>
      </c>
      <c r="FI128" s="23">
        <v>0</v>
      </c>
      <c r="FJ128" s="23">
        <v>0</v>
      </c>
      <c r="FK128" s="23">
        <v>0</v>
      </c>
      <c r="FL128" s="23">
        <v>0</v>
      </c>
      <c r="FM128" s="23">
        <v>2875000</v>
      </c>
      <c r="FN128" s="23">
        <v>79408</v>
      </c>
      <c r="FO128" s="23">
        <v>0</v>
      </c>
      <c r="FP128" s="23">
        <v>9720339</v>
      </c>
      <c r="FQ128" s="23">
        <v>10407</v>
      </c>
      <c r="FR128" s="23">
        <v>9709932</v>
      </c>
      <c r="FS128" s="23">
        <v>9709932</v>
      </c>
      <c r="FT128" s="23">
        <v>898728</v>
      </c>
      <c r="FU128" s="23">
        <v>2937</v>
      </c>
      <c r="FV128" s="23">
        <v>3528164027</v>
      </c>
      <c r="FW128" s="23">
        <v>0</v>
      </c>
      <c r="FX128" s="23">
        <v>0</v>
      </c>
      <c r="FY128" s="23">
        <v>0</v>
      </c>
    </row>
    <row r="129" spans="1:181" x14ac:dyDescent="0.3">
      <c r="A129" s="23">
        <v>2128</v>
      </c>
      <c r="B129" s="23" t="s">
        <v>154</v>
      </c>
      <c r="C129" s="23">
        <v>6151687</v>
      </c>
      <c r="D129" s="23">
        <v>831</v>
      </c>
      <c r="E129" s="23">
        <v>7402.75</v>
      </c>
      <c r="F129" s="23">
        <v>397.25</v>
      </c>
      <c r="G129" s="23">
        <v>7800</v>
      </c>
      <c r="H129" s="23">
        <v>828</v>
      </c>
      <c r="I129" s="23">
        <v>6458400</v>
      </c>
      <c r="J129" s="23">
        <v>0</v>
      </c>
      <c r="K129" s="23">
        <v>-3600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15600</v>
      </c>
      <c r="R129" s="23">
        <v>0</v>
      </c>
      <c r="S129" s="23">
        <v>6470400</v>
      </c>
      <c r="T129" s="23">
        <v>4700304</v>
      </c>
      <c r="U129" s="23">
        <v>1770096</v>
      </c>
      <c r="V129" s="23">
        <v>1750034</v>
      </c>
      <c r="W129" s="23">
        <v>410083</v>
      </c>
      <c r="X129" s="23">
        <v>1695</v>
      </c>
      <c r="Y129" s="23">
        <v>230509705</v>
      </c>
      <c r="Z129" s="23">
        <v>20062</v>
      </c>
      <c r="AA129" s="23">
        <v>0</v>
      </c>
      <c r="AB129" s="23">
        <v>6450338</v>
      </c>
      <c r="AC129" s="23">
        <v>828</v>
      </c>
      <c r="AD129" s="23">
        <v>7790.26</v>
      </c>
      <c r="AE129" s="23">
        <v>309.74</v>
      </c>
      <c r="AF129" s="23">
        <v>8100</v>
      </c>
      <c r="AG129" s="23">
        <v>803</v>
      </c>
      <c r="AH129" s="23">
        <v>6504300</v>
      </c>
      <c r="AI129" s="23">
        <v>4462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153900</v>
      </c>
      <c r="AQ129" s="23">
        <v>0</v>
      </c>
      <c r="AR129" s="23">
        <v>6662662</v>
      </c>
      <c r="AS129" s="23">
        <v>5223129</v>
      </c>
      <c r="AT129" s="23">
        <v>1439533</v>
      </c>
      <c r="AU129" s="23">
        <v>1439533</v>
      </c>
      <c r="AV129" s="23">
        <v>411160</v>
      </c>
      <c r="AW129" s="23">
        <v>1232</v>
      </c>
      <c r="AX129" s="23">
        <v>246347763</v>
      </c>
      <c r="AY129" s="23">
        <v>0</v>
      </c>
      <c r="AZ129" s="23">
        <v>0</v>
      </c>
      <c r="BA129" s="23">
        <v>6508762</v>
      </c>
      <c r="BB129" s="23">
        <v>803</v>
      </c>
      <c r="BC129" s="23">
        <v>8105.56</v>
      </c>
      <c r="BD129" s="23">
        <v>294.44</v>
      </c>
      <c r="BE129" s="23">
        <v>8400</v>
      </c>
      <c r="BF129" s="23">
        <v>789</v>
      </c>
      <c r="BG129" s="23">
        <v>6627600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92400</v>
      </c>
      <c r="BP129" s="23">
        <v>0</v>
      </c>
      <c r="BQ129" s="23">
        <v>6720000</v>
      </c>
      <c r="BR129" s="23">
        <v>5114628</v>
      </c>
      <c r="BS129" s="23">
        <v>1605372</v>
      </c>
      <c r="BT129" s="23">
        <v>1605372</v>
      </c>
      <c r="BU129" s="23">
        <v>411671</v>
      </c>
      <c r="BV129" s="23">
        <v>1600</v>
      </c>
      <c r="BW129" s="23">
        <v>269897378</v>
      </c>
      <c r="BX129" s="23">
        <v>0</v>
      </c>
      <c r="BY129" s="23">
        <v>0</v>
      </c>
      <c r="BZ129" s="23">
        <v>6627600</v>
      </c>
      <c r="CA129" s="23">
        <v>789</v>
      </c>
      <c r="CB129" s="23">
        <v>8400</v>
      </c>
      <c r="CC129" s="23">
        <v>300</v>
      </c>
      <c r="CD129" s="23">
        <v>8700</v>
      </c>
      <c r="CE129" s="23">
        <v>759</v>
      </c>
      <c r="CF129" s="23">
        <v>6603300</v>
      </c>
      <c r="CG129" s="23">
        <v>0</v>
      </c>
      <c r="CH129" s="23">
        <v>6438</v>
      </c>
      <c r="CI129" s="23">
        <v>0</v>
      </c>
      <c r="CJ129" s="23">
        <v>0</v>
      </c>
      <c r="CK129" s="23">
        <v>0</v>
      </c>
      <c r="CL129" s="23">
        <v>0</v>
      </c>
      <c r="CM129" s="23">
        <v>0</v>
      </c>
      <c r="CN129" s="23">
        <v>261000</v>
      </c>
      <c r="CO129" s="23">
        <v>0</v>
      </c>
      <c r="CP129" s="23">
        <v>6895038</v>
      </c>
      <c r="CQ129" s="23">
        <v>4933450</v>
      </c>
      <c r="CR129" s="23">
        <v>1961588</v>
      </c>
      <c r="CS129" s="23">
        <v>1961588</v>
      </c>
      <c r="CT129" s="23">
        <v>408203</v>
      </c>
      <c r="CU129" s="23">
        <v>1429</v>
      </c>
      <c r="CV129" s="23">
        <v>276643472</v>
      </c>
      <c r="CW129" s="23">
        <v>0</v>
      </c>
      <c r="CX129" s="23">
        <v>0</v>
      </c>
      <c r="CY129" s="23">
        <v>24300</v>
      </c>
      <c r="CZ129" s="23">
        <v>6609738</v>
      </c>
      <c r="DA129" s="23">
        <v>759</v>
      </c>
      <c r="DB129" s="23">
        <v>8708.48</v>
      </c>
      <c r="DC129" s="23">
        <v>291.52</v>
      </c>
      <c r="DD129" s="23">
        <v>9000</v>
      </c>
      <c r="DE129" s="23">
        <v>739</v>
      </c>
      <c r="DF129" s="23">
        <v>6651000</v>
      </c>
      <c r="DG129" s="23">
        <v>0</v>
      </c>
      <c r="DH129" s="23">
        <v>0</v>
      </c>
      <c r="DI129" s="23">
        <v>0</v>
      </c>
      <c r="DJ129" s="23">
        <v>0</v>
      </c>
      <c r="DK129" s="23">
        <v>0</v>
      </c>
      <c r="DL129" s="23">
        <v>0</v>
      </c>
      <c r="DM129" s="23">
        <v>0</v>
      </c>
      <c r="DN129" s="23">
        <v>180000</v>
      </c>
      <c r="DO129" s="23">
        <v>0</v>
      </c>
      <c r="DP129" s="23">
        <v>6831000</v>
      </c>
      <c r="DQ129" s="23">
        <v>4978921</v>
      </c>
      <c r="DR129" s="23">
        <v>1852079</v>
      </c>
      <c r="DS129" s="23">
        <v>1852080</v>
      </c>
      <c r="DT129" s="23">
        <v>411273</v>
      </c>
      <c r="DU129" s="23">
        <v>857</v>
      </c>
      <c r="DV129" s="23">
        <v>285154135</v>
      </c>
      <c r="DW129" s="23">
        <v>0</v>
      </c>
      <c r="DX129" s="23">
        <v>1</v>
      </c>
      <c r="DY129" s="23">
        <v>0</v>
      </c>
      <c r="DZ129" s="23">
        <v>6651000</v>
      </c>
      <c r="EA129" s="23">
        <v>739</v>
      </c>
      <c r="EB129" s="23">
        <v>9000</v>
      </c>
      <c r="EC129" s="23">
        <v>200</v>
      </c>
      <c r="ED129" s="23">
        <v>9200</v>
      </c>
      <c r="EE129" s="23">
        <v>720</v>
      </c>
      <c r="EF129" s="23">
        <v>6624000</v>
      </c>
      <c r="EG129" s="23">
        <v>0</v>
      </c>
      <c r="EH129" s="23">
        <v>27421</v>
      </c>
      <c r="EI129" s="23">
        <v>0</v>
      </c>
      <c r="EJ129" s="23">
        <v>0</v>
      </c>
      <c r="EK129" s="23">
        <v>0</v>
      </c>
      <c r="EL129" s="23">
        <v>0</v>
      </c>
      <c r="EM129" s="23">
        <v>0</v>
      </c>
      <c r="EN129" s="23">
        <v>174800</v>
      </c>
      <c r="EO129" s="23">
        <v>39630</v>
      </c>
      <c r="EP129" s="23">
        <v>6892851</v>
      </c>
      <c r="EQ129" s="23">
        <v>4872507</v>
      </c>
      <c r="ER129" s="23">
        <v>2020344</v>
      </c>
      <c r="ES129" s="23">
        <v>2020344</v>
      </c>
      <c r="ET129" s="23">
        <v>420191</v>
      </c>
      <c r="EU129" s="23">
        <v>608</v>
      </c>
      <c r="EV129" s="23">
        <v>287502676</v>
      </c>
      <c r="EW129" s="23">
        <v>0</v>
      </c>
      <c r="EX129" s="23">
        <v>0</v>
      </c>
      <c r="EY129" s="23">
        <v>27000</v>
      </c>
      <c r="EZ129" s="23">
        <v>6651421</v>
      </c>
      <c r="FA129" s="23">
        <v>720</v>
      </c>
      <c r="FB129" s="23">
        <v>9238.08</v>
      </c>
      <c r="FC129" s="23">
        <v>200</v>
      </c>
      <c r="FD129" s="23">
        <v>9438.08</v>
      </c>
      <c r="FE129" s="23">
        <v>710</v>
      </c>
      <c r="FF129" s="23">
        <v>6701037</v>
      </c>
      <c r="FG129" s="23">
        <v>0</v>
      </c>
      <c r="FH129" s="23">
        <v>0</v>
      </c>
      <c r="FI129" s="23">
        <v>0</v>
      </c>
      <c r="FJ129" s="23">
        <v>0</v>
      </c>
      <c r="FK129" s="23">
        <v>0</v>
      </c>
      <c r="FL129" s="23">
        <v>0</v>
      </c>
      <c r="FM129" s="23">
        <v>0</v>
      </c>
      <c r="FN129" s="23">
        <v>94381</v>
      </c>
      <c r="FO129" s="23">
        <v>44000</v>
      </c>
      <c r="FP129" s="23">
        <v>6839418</v>
      </c>
      <c r="FQ129" s="23">
        <v>4697302</v>
      </c>
      <c r="FR129" s="23">
        <v>2142116</v>
      </c>
      <c r="FS129" s="23">
        <v>2142116</v>
      </c>
      <c r="FT129" s="23">
        <v>440483</v>
      </c>
      <c r="FU129" s="23">
        <v>706</v>
      </c>
      <c r="FV129" s="23">
        <v>284485885</v>
      </c>
      <c r="FW129" s="23">
        <v>0</v>
      </c>
      <c r="FX129" s="23">
        <v>0</v>
      </c>
      <c r="FY129" s="23">
        <v>0</v>
      </c>
    </row>
    <row r="130" spans="1:181" x14ac:dyDescent="0.3">
      <c r="A130" s="23">
        <v>2135</v>
      </c>
      <c r="B130" s="23" t="s">
        <v>155</v>
      </c>
      <c r="C130" s="23">
        <v>3983518</v>
      </c>
      <c r="D130" s="23">
        <v>523</v>
      </c>
      <c r="E130" s="23">
        <v>7616.67</v>
      </c>
      <c r="F130" s="23">
        <v>241.01</v>
      </c>
      <c r="G130" s="23">
        <v>7857.68</v>
      </c>
      <c r="H130" s="23">
        <v>509</v>
      </c>
      <c r="I130" s="23">
        <v>3999559</v>
      </c>
      <c r="J130" s="23">
        <v>0</v>
      </c>
      <c r="K130" s="23">
        <v>43438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86434</v>
      </c>
      <c r="R130" s="23">
        <v>0</v>
      </c>
      <c r="S130" s="23">
        <v>4129431</v>
      </c>
      <c r="T130" s="23">
        <v>3019623</v>
      </c>
      <c r="U130" s="23">
        <v>1109808</v>
      </c>
      <c r="V130" s="23">
        <v>1109808</v>
      </c>
      <c r="W130" s="23">
        <v>581832</v>
      </c>
      <c r="X130" s="23">
        <v>1592</v>
      </c>
      <c r="Y130" s="23">
        <v>168953713</v>
      </c>
      <c r="Z130" s="23">
        <v>0</v>
      </c>
      <c r="AA130" s="23">
        <v>0</v>
      </c>
      <c r="AB130" s="23">
        <v>4042997</v>
      </c>
      <c r="AC130" s="23">
        <v>509</v>
      </c>
      <c r="AD130" s="23">
        <v>7943.02</v>
      </c>
      <c r="AE130" s="23">
        <v>248.48</v>
      </c>
      <c r="AF130" s="23">
        <v>8191.5</v>
      </c>
      <c r="AG130" s="23">
        <v>509</v>
      </c>
      <c r="AH130" s="23">
        <v>4169474</v>
      </c>
      <c r="AI130" s="23">
        <v>0</v>
      </c>
      <c r="AJ130" s="23">
        <v>42171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4211645</v>
      </c>
      <c r="AS130" s="23">
        <v>3193763</v>
      </c>
      <c r="AT130" s="23">
        <v>1017882</v>
      </c>
      <c r="AU130" s="23">
        <v>1026073</v>
      </c>
      <c r="AV130" s="23">
        <v>571136</v>
      </c>
      <c r="AW130" s="23">
        <v>2441</v>
      </c>
      <c r="AX130" s="23">
        <v>174933148</v>
      </c>
      <c r="AY130" s="23">
        <v>0</v>
      </c>
      <c r="AZ130" s="23">
        <v>8191</v>
      </c>
      <c r="BA130" s="23">
        <v>4211645</v>
      </c>
      <c r="BB130" s="23">
        <v>509</v>
      </c>
      <c r="BC130" s="23">
        <v>8274.35</v>
      </c>
      <c r="BD130" s="23">
        <v>256.93</v>
      </c>
      <c r="BE130" s="23">
        <v>8531.2800000000007</v>
      </c>
      <c r="BF130" s="23">
        <v>493</v>
      </c>
      <c r="BG130" s="23">
        <v>4205921</v>
      </c>
      <c r="BH130" s="23">
        <v>0</v>
      </c>
      <c r="BI130" s="23">
        <v>33049</v>
      </c>
      <c r="BJ130" s="23">
        <v>0</v>
      </c>
      <c r="BK130" s="23">
        <v>0</v>
      </c>
      <c r="BL130" s="23">
        <v>0</v>
      </c>
      <c r="BM130" s="23">
        <v>0</v>
      </c>
      <c r="BN130" s="23">
        <v>0</v>
      </c>
      <c r="BO130" s="23">
        <v>102375</v>
      </c>
      <c r="BP130" s="23">
        <v>0</v>
      </c>
      <c r="BQ130" s="23">
        <v>4341345</v>
      </c>
      <c r="BR130" s="23">
        <v>3285860</v>
      </c>
      <c r="BS130" s="23">
        <v>1055485</v>
      </c>
      <c r="BT130" s="23">
        <v>1055485</v>
      </c>
      <c r="BU130" s="23">
        <v>585362</v>
      </c>
      <c r="BV130" s="23">
        <v>1988</v>
      </c>
      <c r="BW130" s="23">
        <v>182472763</v>
      </c>
      <c r="BX130" s="23">
        <v>0</v>
      </c>
      <c r="BY130" s="23">
        <v>0</v>
      </c>
      <c r="BZ130" s="23">
        <v>4238970</v>
      </c>
      <c r="CA130" s="23">
        <v>493</v>
      </c>
      <c r="CB130" s="23">
        <v>8598.32</v>
      </c>
      <c r="CC130" s="23">
        <v>264.12</v>
      </c>
      <c r="CD130" s="23">
        <v>8862.44</v>
      </c>
      <c r="CE130" s="23">
        <v>486</v>
      </c>
      <c r="CF130" s="23">
        <v>4307146</v>
      </c>
      <c r="CG130" s="23">
        <v>0</v>
      </c>
      <c r="CH130" s="23">
        <v>25744</v>
      </c>
      <c r="CI130" s="23">
        <v>0</v>
      </c>
      <c r="CJ130" s="23">
        <v>0</v>
      </c>
      <c r="CK130" s="23">
        <v>0</v>
      </c>
      <c r="CL130" s="23">
        <v>0</v>
      </c>
      <c r="CM130" s="23">
        <v>0</v>
      </c>
      <c r="CN130" s="23">
        <v>62037</v>
      </c>
      <c r="CO130" s="23">
        <v>0</v>
      </c>
      <c r="CP130" s="23">
        <v>4394927</v>
      </c>
      <c r="CQ130" s="23">
        <v>3135874</v>
      </c>
      <c r="CR130" s="23">
        <v>1259053</v>
      </c>
      <c r="CS130" s="23">
        <v>1259053</v>
      </c>
      <c r="CT130" s="23">
        <v>530705</v>
      </c>
      <c r="CU130" s="23">
        <v>3221</v>
      </c>
      <c r="CV130" s="23">
        <v>208263194</v>
      </c>
      <c r="CW130" s="23">
        <v>0</v>
      </c>
      <c r="CX130" s="23">
        <v>0</v>
      </c>
      <c r="CY130" s="23">
        <v>0</v>
      </c>
      <c r="CZ130" s="23">
        <v>4332890</v>
      </c>
      <c r="DA130" s="23">
        <v>486</v>
      </c>
      <c r="DB130" s="23">
        <v>8915.41</v>
      </c>
      <c r="DC130" s="23">
        <v>274.68</v>
      </c>
      <c r="DD130" s="23">
        <v>9190.09</v>
      </c>
      <c r="DE130" s="23">
        <v>473</v>
      </c>
      <c r="DF130" s="23">
        <v>4346913</v>
      </c>
      <c r="DG130" s="23">
        <v>0</v>
      </c>
      <c r="DH130" s="23">
        <v>24535</v>
      </c>
      <c r="DI130" s="23">
        <v>0</v>
      </c>
      <c r="DJ130" s="23">
        <v>0</v>
      </c>
      <c r="DK130" s="23">
        <v>0</v>
      </c>
      <c r="DL130" s="23">
        <v>0</v>
      </c>
      <c r="DM130" s="23">
        <v>0</v>
      </c>
      <c r="DN130" s="23">
        <v>119471</v>
      </c>
      <c r="DO130" s="23">
        <v>0</v>
      </c>
      <c r="DP130" s="23">
        <v>4490919</v>
      </c>
      <c r="DQ130" s="23">
        <v>3129170</v>
      </c>
      <c r="DR130" s="23">
        <v>1361749</v>
      </c>
      <c r="DS130" s="23">
        <v>1361748</v>
      </c>
      <c r="DT130" s="23">
        <v>565000</v>
      </c>
      <c r="DU130" s="23">
        <v>1274</v>
      </c>
      <c r="DV130" s="23">
        <v>219997678</v>
      </c>
      <c r="DW130" s="23">
        <v>1</v>
      </c>
      <c r="DX130" s="23">
        <v>0</v>
      </c>
      <c r="DY130" s="23">
        <v>0</v>
      </c>
      <c r="DZ130" s="23">
        <v>4371447</v>
      </c>
      <c r="EA130" s="23">
        <v>473</v>
      </c>
      <c r="EB130" s="23">
        <v>9241.9599999999991</v>
      </c>
      <c r="EC130" s="23">
        <v>200</v>
      </c>
      <c r="ED130" s="23">
        <v>9441.9599999999991</v>
      </c>
      <c r="EE130" s="23">
        <v>473</v>
      </c>
      <c r="EF130" s="23">
        <v>4466047</v>
      </c>
      <c r="EG130" s="23">
        <v>0</v>
      </c>
      <c r="EH130" s="23">
        <v>0</v>
      </c>
      <c r="EI130" s="23">
        <v>0</v>
      </c>
      <c r="EJ130" s="23">
        <v>0</v>
      </c>
      <c r="EK130" s="23">
        <v>0</v>
      </c>
      <c r="EL130" s="23">
        <v>0</v>
      </c>
      <c r="EM130" s="23">
        <v>0</v>
      </c>
      <c r="EN130" s="23">
        <v>0</v>
      </c>
      <c r="EO130" s="23">
        <v>0</v>
      </c>
      <c r="EP130" s="23">
        <v>4466047</v>
      </c>
      <c r="EQ130" s="23">
        <v>2945970</v>
      </c>
      <c r="ER130" s="23">
        <v>1520077</v>
      </c>
      <c r="ES130" s="23">
        <v>1520077</v>
      </c>
      <c r="ET130" s="23">
        <v>540000</v>
      </c>
      <c r="EU130" s="23">
        <v>1387</v>
      </c>
      <c r="EV130" s="23">
        <v>225088952</v>
      </c>
      <c r="EW130" s="23">
        <v>0</v>
      </c>
      <c r="EX130" s="23">
        <v>0</v>
      </c>
      <c r="EY130" s="23">
        <v>0</v>
      </c>
      <c r="EZ130" s="23">
        <v>4466047</v>
      </c>
      <c r="FA130" s="23">
        <v>473</v>
      </c>
      <c r="FB130" s="23">
        <v>9441.9599999999991</v>
      </c>
      <c r="FC130" s="23">
        <v>200</v>
      </c>
      <c r="FD130" s="23">
        <v>9641.9599999999991</v>
      </c>
      <c r="FE130" s="23">
        <v>468</v>
      </c>
      <c r="FF130" s="23">
        <v>4512437</v>
      </c>
      <c r="FG130" s="23">
        <v>0</v>
      </c>
      <c r="FH130" s="23">
        <v>-14232</v>
      </c>
      <c r="FI130" s="23">
        <v>0</v>
      </c>
      <c r="FJ130" s="23">
        <v>0</v>
      </c>
      <c r="FK130" s="23">
        <v>0</v>
      </c>
      <c r="FL130" s="23">
        <v>0</v>
      </c>
      <c r="FM130" s="23">
        <v>0</v>
      </c>
      <c r="FN130" s="23">
        <v>48210</v>
      </c>
      <c r="FO130" s="23">
        <v>0</v>
      </c>
      <c r="FP130" s="23">
        <v>4546415</v>
      </c>
      <c r="FQ130" s="23">
        <v>2826667</v>
      </c>
      <c r="FR130" s="23">
        <v>1719748</v>
      </c>
      <c r="FS130" s="23">
        <v>1719748</v>
      </c>
      <c r="FT130" s="23">
        <v>575000</v>
      </c>
      <c r="FU130" s="23">
        <v>915</v>
      </c>
      <c r="FV130" s="23">
        <v>219146037</v>
      </c>
      <c r="FW130" s="23">
        <v>0</v>
      </c>
      <c r="FX130" s="23">
        <v>0</v>
      </c>
      <c r="FY130" s="23">
        <v>0</v>
      </c>
    </row>
    <row r="131" spans="1:181" x14ac:dyDescent="0.3">
      <c r="A131" s="23">
        <v>2142</v>
      </c>
      <c r="B131" s="23" t="s">
        <v>156</v>
      </c>
      <c r="C131" s="23">
        <v>2079476</v>
      </c>
      <c r="D131" s="23">
        <v>237</v>
      </c>
      <c r="E131" s="23">
        <v>8774.16</v>
      </c>
      <c r="F131" s="23">
        <v>241.01</v>
      </c>
      <c r="G131" s="23">
        <v>9015.17</v>
      </c>
      <c r="H131" s="23">
        <v>235</v>
      </c>
      <c r="I131" s="23">
        <v>2118565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18030</v>
      </c>
      <c r="R131" s="23">
        <v>0</v>
      </c>
      <c r="S131" s="23">
        <v>2136595</v>
      </c>
      <c r="T131" s="23">
        <v>1545186</v>
      </c>
      <c r="U131" s="23">
        <v>591409</v>
      </c>
      <c r="V131" s="23">
        <v>591415</v>
      </c>
      <c r="W131" s="23">
        <v>0</v>
      </c>
      <c r="X131" s="23">
        <v>5</v>
      </c>
      <c r="Y131" s="23">
        <v>59984219</v>
      </c>
      <c r="Z131" s="23">
        <v>0</v>
      </c>
      <c r="AA131" s="23">
        <v>6</v>
      </c>
      <c r="AB131" s="23">
        <v>2118565</v>
      </c>
      <c r="AC131" s="23">
        <v>235</v>
      </c>
      <c r="AD131" s="23">
        <v>9015.17</v>
      </c>
      <c r="AE131" s="23">
        <v>248.48</v>
      </c>
      <c r="AF131" s="23">
        <v>9263.65</v>
      </c>
      <c r="AG131" s="23">
        <v>228</v>
      </c>
      <c r="AH131" s="23">
        <v>2112112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46318</v>
      </c>
      <c r="AQ131" s="23">
        <v>0</v>
      </c>
      <c r="AR131" s="23">
        <v>2158430</v>
      </c>
      <c r="AS131" s="23">
        <v>1585562</v>
      </c>
      <c r="AT131" s="23">
        <v>572868</v>
      </c>
      <c r="AU131" s="23">
        <v>582431</v>
      </c>
      <c r="AV131" s="23">
        <v>0</v>
      </c>
      <c r="AW131" s="23">
        <v>23</v>
      </c>
      <c r="AX131" s="23">
        <v>67062745</v>
      </c>
      <c r="AY131" s="23">
        <v>0</v>
      </c>
      <c r="AZ131" s="23">
        <v>9563</v>
      </c>
      <c r="BA131" s="23">
        <v>2112112</v>
      </c>
      <c r="BB131" s="23">
        <v>228</v>
      </c>
      <c r="BC131" s="23">
        <v>9263.65</v>
      </c>
      <c r="BD131" s="23">
        <v>256.93</v>
      </c>
      <c r="BE131" s="23">
        <v>9520.58</v>
      </c>
      <c r="BF131" s="23">
        <v>226</v>
      </c>
      <c r="BG131" s="23">
        <v>2151651</v>
      </c>
      <c r="BH131" s="23">
        <v>0</v>
      </c>
      <c r="BI131" s="23">
        <v>0</v>
      </c>
      <c r="BJ131" s="23">
        <v>0</v>
      </c>
      <c r="BK131" s="23">
        <v>0</v>
      </c>
      <c r="BL131" s="23">
        <v>0</v>
      </c>
      <c r="BM131" s="23">
        <v>0</v>
      </c>
      <c r="BN131" s="23">
        <v>0</v>
      </c>
      <c r="BO131" s="23">
        <v>19041</v>
      </c>
      <c r="BP131" s="23">
        <v>0</v>
      </c>
      <c r="BQ131" s="23">
        <v>2170692</v>
      </c>
      <c r="BR131" s="23">
        <v>1565023</v>
      </c>
      <c r="BS131" s="23">
        <v>605669</v>
      </c>
      <c r="BT131" s="23">
        <v>605669</v>
      </c>
      <c r="BU131" s="23">
        <v>0</v>
      </c>
      <c r="BV131" s="23">
        <v>12</v>
      </c>
      <c r="BW131" s="23">
        <v>70514734</v>
      </c>
      <c r="BX131" s="23">
        <v>0</v>
      </c>
      <c r="BY131" s="23">
        <v>0</v>
      </c>
      <c r="BZ131" s="23">
        <v>2151651</v>
      </c>
      <c r="CA131" s="23">
        <v>226</v>
      </c>
      <c r="CB131" s="23">
        <v>9520.58</v>
      </c>
      <c r="CC131" s="23">
        <v>264.12</v>
      </c>
      <c r="CD131" s="23">
        <v>9784.7000000000007</v>
      </c>
      <c r="CE131" s="23">
        <v>221</v>
      </c>
      <c r="CF131" s="23">
        <v>2162419</v>
      </c>
      <c r="CG131" s="23">
        <v>0</v>
      </c>
      <c r="CH131" s="23">
        <v>-480</v>
      </c>
      <c r="CI131" s="23">
        <v>0</v>
      </c>
      <c r="CJ131" s="23">
        <v>0</v>
      </c>
      <c r="CK131" s="23">
        <v>0</v>
      </c>
      <c r="CL131" s="23">
        <v>0</v>
      </c>
      <c r="CM131" s="23">
        <v>0</v>
      </c>
      <c r="CN131" s="23">
        <v>48924</v>
      </c>
      <c r="CO131" s="23">
        <v>0</v>
      </c>
      <c r="CP131" s="23">
        <v>2210863</v>
      </c>
      <c r="CQ131" s="23">
        <v>1636213</v>
      </c>
      <c r="CR131" s="23">
        <v>574650</v>
      </c>
      <c r="CS131" s="23">
        <v>574650</v>
      </c>
      <c r="CT131" s="23">
        <v>0</v>
      </c>
      <c r="CU131" s="23">
        <v>187</v>
      </c>
      <c r="CV131" s="23">
        <v>74678593</v>
      </c>
      <c r="CW131" s="23">
        <v>0</v>
      </c>
      <c r="CX131" s="23">
        <v>0</v>
      </c>
      <c r="CY131" s="23">
        <v>0</v>
      </c>
      <c r="CZ131" s="23">
        <v>2161939</v>
      </c>
      <c r="DA131" s="23">
        <v>221</v>
      </c>
      <c r="DB131" s="23">
        <v>9782.5300000000007</v>
      </c>
      <c r="DC131" s="23">
        <v>274.68</v>
      </c>
      <c r="DD131" s="23">
        <v>10057.210000000001</v>
      </c>
      <c r="DE131" s="23">
        <v>220</v>
      </c>
      <c r="DF131" s="23">
        <v>2212586</v>
      </c>
      <c r="DG131" s="23">
        <v>0</v>
      </c>
      <c r="DH131" s="23">
        <v>0</v>
      </c>
      <c r="DI131" s="23">
        <v>0</v>
      </c>
      <c r="DJ131" s="23">
        <v>0</v>
      </c>
      <c r="DK131" s="23">
        <v>0</v>
      </c>
      <c r="DL131" s="23">
        <v>0</v>
      </c>
      <c r="DM131" s="23">
        <v>0</v>
      </c>
      <c r="DN131" s="23">
        <v>10057</v>
      </c>
      <c r="DO131" s="23">
        <v>0</v>
      </c>
      <c r="DP131" s="23">
        <v>2222643</v>
      </c>
      <c r="DQ131" s="23">
        <v>1597292</v>
      </c>
      <c r="DR131" s="23">
        <v>625351</v>
      </c>
      <c r="DS131" s="23">
        <v>625351</v>
      </c>
      <c r="DT131" s="23">
        <v>1128</v>
      </c>
      <c r="DU131" s="23">
        <v>55</v>
      </c>
      <c r="DV131" s="23">
        <v>82338036</v>
      </c>
      <c r="DW131" s="23">
        <v>0</v>
      </c>
      <c r="DX131" s="23">
        <v>0</v>
      </c>
      <c r="DY131" s="23">
        <v>0</v>
      </c>
      <c r="DZ131" s="23">
        <v>2212586</v>
      </c>
      <c r="EA131" s="23">
        <v>220</v>
      </c>
      <c r="EB131" s="23">
        <v>10057.209999999999</v>
      </c>
      <c r="EC131" s="23">
        <v>200</v>
      </c>
      <c r="ED131" s="23">
        <v>10257.209999999999</v>
      </c>
      <c r="EE131" s="23">
        <v>211</v>
      </c>
      <c r="EF131" s="23">
        <v>2164271</v>
      </c>
      <c r="EG131" s="23">
        <v>0</v>
      </c>
      <c r="EH131" s="23">
        <v>0</v>
      </c>
      <c r="EI131" s="23">
        <v>0</v>
      </c>
      <c r="EJ131" s="23">
        <v>0</v>
      </c>
      <c r="EK131" s="23">
        <v>0</v>
      </c>
      <c r="EL131" s="23">
        <v>0</v>
      </c>
      <c r="EM131" s="23">
        <v>0</v>
      </c>
      <c r="EN131" s="23">
        <v>92315</v>
      </c>
      <c r="EO131" s="23">
        <v>0</v>
      </c>
      <c r="EP131" s="23">
        <v>2304901</v>
      </c>
      <c r="EQ131" s="23">
        <v>1473177</v>
      </c>
      <c r="ER131" s="23">
        <v>831724</v>
      </c>
      <c r="ES131" s="23">
        <v>831724</v>
      </c>
      <c r="ET131" s="23">
        <v>0</v>
      </c>
      <c r="EU131" s="23">
        <v>63</v>
      </c>
      <c r="EV131" s="23">
        <v>82938477</v>
      </c>
      <c r="EW131" s="23">
        <v>0</v>
      </c>
      <c r="EX131" s="23">
        <v>0</v>
      </c>
      <c r="EY131" s="23">
        <v>48315</v>
      </c>
      <c r="EZ131" s="23">
        <v>2164271</v>
      </c>
      <c r="FA131" s="23">
        <v>211</v>
      </c>
      <c r="FB131" s="23">
        <v>10257.209999999999</v>
      </c>
      <c r="FC131" s="23">
        <v>200</v>
      </c>
      <c r="FD131" s="23">
        <v>10457.209999999999</v>
      </c>
      <c r="FE131" s="23">
        <v>203</v>
      </c>
      <c r="FF131" s="23">
        <v>2122814</v>
      </c>
      <c r="FG131" s="23">
        <v>0</v>
      </c>
      <c r="FH131" s="23">
        <v>0</v>
      </c>
      <c r="FI131" s="23">
        <v>0</v>
      </c>
      <c r="FJ131" s="23">
        <v>0</v>
      </c>
      <c r="FK131" s="23">
        <v>0</v>
      </c>
      <c r="FL131" s="23">
        <v>0</v>
      </c>
      <c r="FM131" s="23">
        <v>0</v>
      </c>
      <c r="FN131" s="23">
        <v>83658</v>
      </c>
      <c r="FO131" s="23">
        <v>0</v>
      </c>
      <c r="FP131" s="23">
        <v>2247929</v>
      </c>
      <c r="FQ131" s="23">
        <v>1317433</v>
      </c>
      <c r="FR131" s="23">
        <v>930496</v>
      </c>
      <c r="FS131" s="23">
        <v>834332</v>
      </c>
      <c r="FT131" s="23">
        <v>0</v>
      </c>
      <c r="FU131" s="23">
        <v>10</v>
      </c>
      <c r="FV131" s="23">
        <v>83203867</v>
      </c>
      <c r="FW131" s="23">
        <v>96164</v>
      </c>
      <c r="FX131" s="23">
        <v>0</v>
      </c>
      <c r="FY131" s="23">
        <v>41457</v>
      </c>
    </row>
    <row r="132" spans="1:181" x14ac:dyDescent="0.3">
      <c r="A132" s="23">
        <v>2184</v>
      </c>
      <c r="B132" s="23" t="s">
        <v>157</v>
      </c>
      <c r="C132" s="23">
        <v>10125952</v>
      </c>
      <c r="D132" s="23">
        <v>954</v>
      </c>
      <c r="E132" s="23">
        <v>10614.21</v>
      </c>
      <c r="F132" s="23">
        <v>241.01</v>
      </c>
      <c r="G132" s="23">
        <v>10855.22</v>
      </c>
      <c r="H132" s="23">
        <v>934</v>
      </c>
      <c r="I132" s="23">
        <v>10138775</v>
      </c>
      <c r="J132" s="23">
        <v>0</v>
      </c>
      <c r="K132" s="23">
        <v>106693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162828</v>
      </c>
      <c r="R132" s="23">
        <v>0</v>
      </c>
      <c r="S132" s="23">
        <v>10408296</v>
      </c>
      <c r="T132" s="23">
        <v>1016076</v>
      </c>
      <c r="U132" s="23">
        <v>9392220</v>
      </c>
      <c r="V132" s="23">
        <v>9392211</v>
      </c>
      <c r="W132" s="23">
        <v>112909</v>
      </c>
      <c r="X132" s="23">
        <v>383446</v>
      </c>
      <c r="Y132" s="23">
        <v>1569668640</v>
      </c>
      <c r="Z132" s="23">
        <v>9</v>
      </c>
      <c r="AA132" s="23">
        <v>0</v>
      </c>
      <c r="AB132" s="23">
        <v>10245468</v>
      </c>
      <c r="AC132" s="23">
        <v>934</v>
      </c>
      <c r="AD132" s="23">
        <v>10969.45</v>
      </c>
      <c r="AE132" s="23">
        <v>248.48</v>
      </c>
      <c r="AF132" s="23">
        <v>11217.93</v>
      </c>
      <c r="AG132" s="23">
        <v>920</v>
      </c>
      <c r="AH132" s="23">
        <v>10320496</v>
      </c>
      <c r="AI132" s="23">
        <v>0</v>
      </c>
      <c r="AJ132" s="23">
        <v>46531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123397</v>
      </c>
      <c r="AQ132" s="23">
        <v>0</v>
      </c>
      <c r="AR132" s="23">
        <v>10490424</v>
      </c>
      <c r="AS132" s="23">
        <v>899801</v>
      </c>
      <c r="AT132" s="23">
        <v>9590623</v>
      </c>
      <c r="AU132" s="23">
        <v>9590613</v>
      </c>
      <c r="AV132" s="23">
        <v>133927</v>
      </c>
      <c r="AW132" s="23">
        <v>303010</v>
      </c>
      <c r="AX132" s="23">
        <v>1696288983</v>
      </c>
      <c r="AY132" s="23">
        <v>10</v>
      </c>
      <c r="AZ132" s="23">
        <v>0</v>
      </c>
      <c r="BA132" s="23">
        <v>10367027</v>
      </c>
      <c r="BB132" s="23">
        <v>920</v>
      </c>
      <c r="BC132" s="23">
        <v>11268.51</v>
      </c>
      <c r="BD132" s="23">
        <v>256.93</v>
      </c>
      <c r="BE132" s="23">
        <v>11525.44</v>
      </c>
      <c r="BF132" s="23">
        <v>927</v>
      </c>
      <c r="BG132" s="23">
        <v>10684083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23">
        <v>0</v>
      </c>
      <c r="BO132" s="23">
        <v>0</v>
      </c>
      <c r="BP132" s="23">
        <v>0</v>
      </c>
      <c r="BQ132" s="23">
        <v>10684083</v>
      </c>
      <c r="BR132" s="23">
        <v>783435</v>
      </c>
      <c r="BS132" s="23">
        <v>9900648</v>
      </c>
      <c r="BT132" s="23">
        <v>9900648</v>
      </c>
      <c r="BU132" s="23">
        <v>200145</v>
      </c>
      <c r="BV132" s="23">
        <v>295621</v>
      </c>
      <c r="BW132" s="23">
        <v>1832933114</v>
      </c>
      <c r="BX132" s="23">
        <v>0</v>
      </c>
      <c r="BY132" s="23">
        <v>0</v>
      </c>
      <c r="BZ132" s="23">
        <v>10684083</v>
      </c>
      <c r="CA132" s="23">
        <v>927</v>
      </c>
      <c r="CB132" s="23">
        <v>11525.44</v>
      </c>
      <c r="CC132" s="23">
        <v>264.12</v>
      </c>
      <c r="CD132" s="23">
        <v>11789.560000000001</v>
      </c>
      <c r="CE132" s="23">
        <v>922</v>
      </c>
      <c r="CF132" s="23">
        <v>10869974</v>
      </c>
      <c r="CG132" s="23">
        <v>0</v>
      </c>
      <c r="CH132" s="23">
        <v>-3044</v>
      </c>
      <c r="CI132" s="23">
        <v>0</v>
      </c>
      <c r="CJ132" s="23">
        <v>0</v>
      </c>
      <c r="CK132" s="23">
        <v>0</v>
      </c>
      <c r="CL132" s="23">
        <v>0</v>
      </c>
      <c r="CM132" s="23">
        <v>0</v>
      </c>
      <c r="CN132" s="23">
        <v>58948</v>
      </c>
      <c r="CO132" s="23">
        <v>0</v>
      </c>
      <c r="CP132" s="23">
        <v>10925878</v>
      </c>
      <c r="CQ132" s="23">
        <v>665261</v>
      </c>
      <c r="CR132" s="23">
        <v>10260617</v>
      </c>
      <c r="CS132" s="23">
        <v>10260617</v>
      </c>
      <c r="CT132" s="23">
        <v>198747</v>
      </c>
      <c r="CU132" s="23">
        <v>312867</v>
      </c>
      <c r="CV132" s="23">
        <v>1872003738</v>
      </c>
      <c r="CW132" s="23">
        <v>0</v>
      </c>
      <c r="CX132" s="23">
        <v>0</v>
      </c>
      <c r="CY132" s="23">
        <v>0</v>
      </c>
      <c r="CZ132" s="23">
        <v>10866930</v>
      </c>
      <c r="DA132" s="23">
        <v>922</v>
      </c>
      <c r="DB132" s="23">
        <v>11786.26</v>
      </c>
      <c r="DC132" s="23">
        <v>274.68</v>
      </c>
      <c r="DD132" s="23">
        <v>12060.94</v>
      </c>
      <c r="DE132" s="23">
        <v>910</v>
      </c>
      <c r="DF132" s="23">
        <v>10975455</v>
      </c>
      <c r="DG132" s="23">
        <v>0</v>
      </c>
      <c r="DH132" s="23">
        <v>-41775</v>
      </c>
      <c r="DI132" s="23">
        <v>0</v>
      </c>
      <c r="DJ132" s="23">
        <v>0</v>
      </c>
      <c r="DK132" s="23">
        <v>0</v>
      </c>
      <c r="DL132" s="23">
        <v>0</v>
      </c>
      <c r="DM132" s="23">
        <v>0</v>
      </c>
      <c r="DN132" s="23">
        <v>144731</v>
      </c>
      <c r="DO132" s="23">
        <v>0</v>
      </c>
      <c r="DP132" s="23">
        <v>11078411</v>
      </c>
      <c r="DQ132" s="23">
        <v>565671</v>
      </c>
      <c r="DR132" s="23">
        <v>10512740</v>
      </c>
      <c r="DS132" s="23">
        <v>10512740</v>
      </c>
      <c r="DT132" s="23">
        <v>680197</v>
      </c>
      <c r="DU132" s="23">
        <v>251882</v>
      </c>
      <c r="DV132" s="23">
        <v>1937087827</v>
      </c>
      <c r="DW132" s="23">
        <v>0</v>
      </c>
      <c r="DX132" s="23">
        <v>0</v>
      </c>
      <c r="DY132" s="23">
        <v>0</v>
      </c>
      <c r="DZ132" s="23">
        <v>10933680</v>
      </c>
      <c r="EA132" s="23">
        <v>910</v>
      </c>
      <c r="EB132" s="23">
        <v>12015.03</v>
      </c>
      <c r="EC132" s="23">
        <v>200</v>
      </c>
      <c r="ED132" s="23">
        <v>12215.03</v>
      </c>
      <c r="EE132" s="23">
        <v>897</v>
      </c>
      <c r="EF132" s="23">
        <v>10956882</v>
      </c>
      <c r="EG132" s="23">
        <v>0</v>
      </c>
      <c r="EH132" s="23">
        <v>-39754</v>
      </c>
      <c r="EI132" s="23">
        <v>0</v>
      </c>
      <c r="EJ132" s="23">
        <v>0</v>
      </c>
      <c r="EK132" s="23">
        <v>0</v>
      </c>
      <c r="EL132" s="23">
        <v>0</v>
      </c>
      <c r="EM132" s="23">
        <v>0</v>
      </c>
      <c r="EN132" s="23">
        <v>158795</v>
      </c>
      <c r="EO132" s="23">
        <v>0</v>
      </c>
      <c r="EP132" s="23">
        <v>11075923</v>
      </c>
      <c r="EQ132" s="23">
        <v>479998</v>
      </c>
      <c r="ER132" s="23">
        <v>10595925</v>
      </c>
      <c r="ES132" s="23">
        <v>10595925</v>
      </c>
      <c r="ET132" s="23">
        <v>692185</v>
      </c>
      <c r="EU132" s="23">
        <v>303145</v>
      </c>
      <c r="EV132" s="23">
        <v>1955933238</v>
      </c>
      <c r="EW132" s="23">
        <v>0</v>
      </c>
      <c r="EX132" s="23">
        <v>0</v>
      </c>
      <c r="EY132" s="23">
        <v>0</v>
      </c>
      <c r="EZ132" s="23">
        <v>10917128</v>
      </c>
      <c r="FA132" s="23">
        <v>897</v>
      </c>
      <c r="FB132" s="23">
        <v>12170.71</v>
      </c>
      <c r="FC132" s="23">
        <v>200</v>
      </c>
      <c r="FD132" s="23">
        <v>12370.71</v>
      </c>
      <c r="FE132" s="23">
        <v>900</v>
      </c>
      <c r="FF132" s="23">
        <v>11133639</v>
      </c>
      <c r="FG132" s="23">
        <v>0</v>
      </c>
      <c r="FH132" s="23">
        <v>-21657</v>
      </c>
      <c r="FI132" s="23">
        <v>0</v>
      </c>
      <c r="FJ132" s="23">
        <v>0</v>
      </c>
      <c r="FK132" s="23">
        <v>0</v>
      </c>
      <c r="FL132" s="23">
        <v>0</v>
      </c>
      <c r="FM132" s="23">
        <v>0</v>
      </c>
      <c r="FN132" s="23">
        <v>0</v>
      </c>
      <c r="FO132" s="23">
        <v>136633</v>
      </c>
      <c r="FP132" s="23">
        <v>11248615</v>
      </c>
      <c r="FQ132" s="23">
        <v>407057</v>
      </c>
      <c r="FR132" s="23">
        <v>10841558</v>
      </c>
      <c r="FS132" s="23">
        <v>10816817</v>
      </c>
      <c r="FT132" s="23">
        <v>879086</v>
      </c>
      <c r="FU132" s="23">
        <v>350133</v>
      </c>
      <c r="FV132" s="23">
        <v>1931690559</v>
      </c>
      <c r="FW132" s="23">
        <v>24741</v>
      </c>
      <c r="FX132" s="23">
        <v>0</v>
      </c>
      <c r="FY132" s="23">
        <v>0</v>
      </c>
    </row>
    <row r="133" spans="1:181" x14ac:dyDescent="0.3">
      <c r="A133" s="23">
        <v>2198</v>
      </c>
      <c r="B133" s="23" t="s">
        <v>158</v>
      </c>
      <c r="C133" s="23">
        <v>6560038</v>
      </c>
      <c r="D133" s="23">
        <v>831</v>
      </c>
      <c r="E133" s="23">
        <v>7894.15</v>
      </c>
      <c r="F133" s="23">
        <v>241.01</v>
      </c>
      <c r="G133" s="23">
        <v>8135.16</v>
      </c>
      <c r="H133" s="23">
        <v>816</v>
      </c>
      <c r="I133" s="23">
        <v>6638291</v>
      </c>
      <c r="J133" s="23">
        <v>0</v>
      </c>
      <c r="K133" s="23">
        <v>17610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89487</v>
      </c>
      <c r="R133" s="23">
        <v>0</v>
      </c>
      <c r="S133" s="23">
        <v>6745388</v>
      </c>
      <c r="T133" s="23">
        <v>5196597</v>
      </c>
      <c r="U133" s="23">
        <v>1548791</v>
      </c>
      <c r="V133" s="23">
        <v>1548791</v>
      </c>
      <c r="W133" s="23">
        <v>773915</v>
      </c>
      <c r="X133" s="23">
        <v>899</v>
      </c>
      <c r="Y133" s="23">
        <v>226643978</v>
      </c>
      <c r="Z133" s="23">
        <v>0</v>
      </c>
      <c r="AA133" s="23">
        <v>0</v>
      </c>
      <c r="AB133" s="23">
        <v>6655901</v>
      </c>
      <c r="AC133" s="23">
        <v>816</v>
      </c>
      <c r="AD133" s="23">
        <v>8156.74</v>
      </c>
      <c r="AE133" s="23">
        <v>248.48</v>
      </c>
      <c r="AF133" s="23">
        <v>8405.2199999999993</v>
      </c>
      <c r="AG133" s="23">
        <v>803</v>
      </c>
      <c r="AH133" s="23">
        <v>6749392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84052</v>
      </c>
      <c r="AQ133" s="23">
        <v>0</v>
      </c>
      <c r="AR133" s="23">
        <v>6833444</v>
      </c>
      <c r="AS133" s="23">
        <v>5444903</v>
      </c>
      <c r="AT133" s="23">
        <v>1388541</v>
      </c>
      <c r="AU133" s="23">
        <v>1388541</v>
      </c>
      <c r="AV133" s="23">
        <v>794821</v>
      </c>
      <c r="AW133" s="23">
        <v>769</v>
      </c>
      <c r="AX133" s="23">
        <v>239525222</v>
      </c>
      <c r="AY133" s="23">
        <v>0</v>
      </c>
      <c r="AZ133" s="23">
        <v>0</v>
      </c>
      <c r="BA133" s="23">
        <v>6749392</v>
      </c>
      <c r="BB133" s="23">
        <v>803</v>
      </c>
      <c r="BC133" s="23">
        <v>8405.2199999999993</v>
      </c>
      <c r="BD133" s="23">
        <v>256.93</v>
      </c>
      <c r="BE133" s="23">
        <v>8662.15</v>
      </c>
      <c r="BF133" s="23">
        <v>787</v>
      </c>
      <c r="BG133" s="23">
        <v>6817112</v>
      </c>
      <c r="BH133" s="23">
        <v>0</v>
      </c>
      <c r="BI133" s="23">
        <v>1839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103946</v>
      </c>
      <c r="BP133" s="23">
        <v>0</v>
      </c>
      <c r="BQ133" s="23">
        <v>6922897</v>
      </c>
      <c r="BR133" s="23">
        <v>5387023</v>
      </c>
      <c r="BS133" s="23">
        <v>1535874</v>
      </c>
      <c r="BT133" s="23">
        <v>1535874</v>
      </c>
      <c r="BU133" s="23">
        <v>798343</v>
      </c>
      <c r="BV133" s="23">
        <v>407</v>
      </c>
      <c r="BW133" s="23">
        <v>261746082</v>
      </c>
      <c r="BX133" s="23">
        <v>0</v>
      </c>
      <c r="BY133" s="23">
        <v>0</v>
      </c>
      <c r="BZ133" s="23">
        <v>6818951</v>
      </c>
      <c r="CA133" s="23">
        <v>787</v>
      </c>
      <c r="CB133" s="23">
        <v>8664.49</v>
      </c>
      <c r="CC133" s="23">
        <v>264.12</v>
      </c>
      <c r="CD133" s="23">
        <v>8928.61</v>
      </c>
      <c r="CE133" s="23">
        <v>766</v>
      </c>
      <c r="CF133" s="23">
        <v>6839315</v>
      </c>
      <c r="CG133" s="23">
        <v>0</v>
      </c>
      <c r="CH133" s="23">
        <v>0</v>
      </c>
      <c r="CI133" s="23">
        <v>0</v>
      </c>
      <c r="CJ133" s="23">
        <v>0</v>
      </c>
      <c r="CK133" s="23">
        <v>0</v>
      </c>
      <c r="CL133" s="23">
        <v>0</v>
      </c>
      <c r="CM133" s="23">
        <v>0</v>
      </c>
      <c r="CN133" s="23">
        <v>187501</v>
      </c>
      <c r="CO133" s="23">
        <v>0</v>
      </c>
      <c r="CP133" s="23">
        <v>7026816</v>
      </c>
      <c r="CQ133" s="23">
        <v>5251262</v>
      </c>
      <c r="CR133" s="23">
        <v>1775554</v>
      </c>
      <c r="CS133" s="23">
        <v>1775554</v>
      </c>
      <c r="CT133" s="23">
        <v>825203</v>
      </c>
      <c r="CU133" s="23">
        <v>354</v>
      </c>
      <c r="CV133" s="23">
        <v>263718938</v>
      </c>
      <c r="CW133" s="23">
        <v>0</v>
      </c>
      <c r="CX133" s="23">
        <v>0</v>
      </c>
      <c r="CY133" s="23">
        <v>0</v>
      </c>
      <c r="CZ133" s="23">
        <v>6839315</v>
      </c>
      <c r="DA133" s="23">
        <v>766</v>
      </c>
      <c r="DB133" s="23">
        <v>8928.61</v>
      </c>
      <c r="DC133" s="23">
        <v>274.68</v>
      </c>
      <c r="DD133" s="23">
        <v>9203.2900000000009</v>
      </c>
      <c r="DE133" s="23">
        <v>740</v>
      </c>
      <c r="DF133" s="23">
        <v>6810435</v>
      </c>
      <c r="DG133" s="23">
        <v>0</v>
      </c>
      <c r="DH133" s="23">
        <v>2277</v>
      </c>
      <c r="DI133" s="23">
        <v>0</v>
      </c>
      <c r="DJ133" s="23">
        <v>0</v>
      </c>
      <c r="DK133" s="23">
        <v>0</v>
      </c>
      <c r="DL133" s="23">
        <v>0</v>
      </c>
      <c r="DM133" s="23">
        <v>0</v>
      </c>
      <c r="DN133" s="23">
        <v>239286</v>
      </c>
      <c r="DO133" s="23">
        <v>0</v>
      </c>
      <c r="DP133" s="23">
        <v>7080878</v>
      </c>
      <c r="DQ133" s="23">
        <v>5392893</v>
      </c>
      <c r="DR133" s="23">
        <v>1687985</v>
      </c>
      <c r="DS133" s="23">
        <v>1687985</v>
      </c>
      <c r="DT133" s="23">
        <v>835678</v>
      </c>
      <c r="DU133" s="23">
        <v>707</v>
      </c>
      <c r="DV133" s="23">
        <v>261802593</v>
      </c>
      <c r="DW133" s="23">
        <v>0</v>
      </c>
      <c r="DX133" s="23">
        <v>0</v>
      </c>
      <c r="DY133" s="23">
        <v>28880</v>
      </c>
      <c r="DZ133" s="23">
        <v>6812712</v>
      </c>
      <c r="EA133" s="23">
        <v>740</v>
      </c>
      <c r="EB133" s="23">
        <v>9206.3700000000008</v>
      </c>
      <c r="EC133" s="23">
        <v>200</v>
      </c>
      <c r="ED133" s="23">
        <v>9406.3700000000008</v>
      </c>
      <c r="EE133" s="23">
        <v>729</v>
      </c>
      <c r="EF133" s="23">
        <v>6857244</v>
      </c>
      <c r="EG133" s="23">
        <v>0</v>
      </c>
      <c r="EH133" s="23">
        <v>0</v>
      </c>
      <c r="EI133" s="23">
        <v>0</v>
      </c>
      <c r="EJ133" s="23">
        <v>0</v>
      </c>
      <c r="EK133" s="23">
        <v>0</v>
      </c>
      <c r="EL133" s="23">
        <v>0</v>
      </c>
      <c r="EM133" s="23">
        <v>0</v>
      </c>
      <c r="EN133" s="23">
        <v>103470</v>
      </c>
      <c r="EO133" s="23">
        <v>0</v>
      </c>
      <c r="EP133" s="23">
        <v>6960714</v>
      </c>
      <c r="EQ133" s="23">
        <v>5247231</v>
      </c>
      <c r="ER133" s="23">
        <v>1713483</v>
      </c>
      <c r="ES133" s="23">
        <v>1713483</v>
      </c>
      <c r="ET133" s="23">
        <v>834678</v>
      </c>
      <c r="EU133" s="23">
        <v>424</v>
      </c>
      <c r="EV133" s="23">
        <v>251968689</v>
      </c>
      <c r="EW133" s="23">
        <v>0</v>
      </c>
      <c r="EX133" s="23">
        <v>0</v>
      </c>
      <c r="EY133" s="23">
        <v>0</v>
      </c>
      <c r="EZ133" s="23">
        <v>6857244</v>
      </c>
      <c r="FA133" s="23">
        <v>729</v>
      </c>
      <c r="FB133" s="23">
        <v>9406.3700000000008</v>
      </c>
      <c r="FC133" s="23">
        <v>200</v>
      </c>
      <c r="FD133" s="23">
        <v>9606.3700000000008</v>
      </c>
      <c r="FE133" s="23">
        <v>727</v>
      </c>
      <c r="FF133" s="23">
        <v>6983831</v>
      </c>
      <c r="FG133" s="23">
        <v>0</v>
      </c>
      <c r="FH133" s="23">
        <v>28015</v>
      </c>
      <c r="FI133" s="23">
        <v>0</v>
      </c>
      <c r="FJ133" s="23">
        <v>0</v>
      </c>
      <c r="FK133" s="23">
        <v>0</v>
      </c>
      <c r="FL133" s="23">
        <v>0</v>
      </c>
      <c r="FM133" s="23">
        <v>0</v>
      </c>
      <c r="FN133" s="23">
        <v>19213</v>
      </c>
      <c r="FO133" s="23">
        <v>0</v>
      </c>
      <c r="FP133" s="23">
        <v>7031059</v>
      </c>
      <c r="FQ133" s="23">
        <v>5335925</v>
      </c>
      <c r="FR133" s="23">
        <v>1695134</v>
      </c>
      <c r="FS133" s="23">
        <v>1695134</v>
      </c>
      <c r="FT133" s="23">
        <v>771098</v>
      </c>
      <c r="FU133" s="23">
        <v>329</v>
      </c>
      <c r="FV133" s="23">
        <v>235900080</v>
      </c>
      <c r="FW133" s="23">
        <v>0</v>
      </c>
      <c r="FX133" s="23">
        <v>0</v>
      </c>
      <c r="FY133" s="23">
        <v>0</v>
      </c>
    </row>
    <row r="134" spans="1:181" x14ac:dyDescent="0.3">
      <c r="A134" s="23">
        <v>2205</v>
      </c>
      <c r="B134" s="23" t="s">
        <v>533</v>
      </c>
      <c r="C134" s="23">
        <v>2409324</v>
      </c>
      <c r="D134" s="23">
        <v>265</v>
      </c>
      <c r="E134" s="23">
        <v>9091.7900000000009</v>
      </c>
      <c r="F134" s="23">
        <v>241.01</v>
      </c>
      <c r="G134" s="23">
        <v>9332.8000000000011</v>
      </c>
      <c r="H134" s="23">
        <v>254</v>
      </c>
      <c r="I134" s="23">
        <v>2370531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74662</v>
      </c>
      <c r="R134" s="23">
        <v>0</v>
      </c>
      <c r="S134" s="23">
        <v>2445193</v>
      </c>
      <c r="T134" s="23">
        <v>1205626</v>
      </c>
      <c r="U134" s="23">
        <v>1239567</v>
      </c>
      <c r="V134" s="23">
        <v>1239567</v>
      </c>
      <c r="W134" s="23">
        <v>0</v>
      </c>
      <c r="X134" s="23">
        <v>157</v>
      </c>
      <c r="Y134" s="23">
        <v>123729307</v>
      </c>
      <c r="Z134" s="23">
        <v>0</v>
      </c>
      <c r="AA134" s="23">
        <v>0</v>
      </c>
      <c r="AB134" s="23">
        <v>2370531</v>
      </c>
      <c r="AC134" s="23">
        <v>254</v>
      </c>
      <c r="AD134" s="23">
        <v>9332.7999999999993</v>
      </c>
      <c r="AE134" s="23">
        <v>248.48</v>
      </c>
      <c r="AF134" s="23">
        <v>9581.2799999999988</v>
      </c>
      <c r="AG134" s="23">
        <v>247</v>
      </c>
      <c r="AH134" s="23">
        <v>2366576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47906</v>
      </c>
      <c r="AQ134" s="23">
        <v>0</v>
      </c>
      <c r="AR134" s="23">
        <v>2414482</v>
      </c>
      <c r="AS134" s="23">
        <v>1209739</v>
      </c>
      <c r="AT134" s="23">
        <v>1204743</v>
      </c>
      <c r="AU134" s="23">
        <v>1204743</v>
      </c>
      <c r="AV134" s="23">
        <v>0</v>
      </c>
      <c r="AW134" s="23">
        <v>471</v>
      </c>
      <c r="AX134" s="23">
        <v>135624180</v>
      </c>
      <c r="AY134" s="23">
        <v>0</v>
      </c>
      <c r="AZ134" s="23">
        <v>0</v>
      </c>
      <c r="BA134" s="23">
        <v>2366576</v>
      </c>
      <c r="BB134" s="23">
        <v>247</v>
      </c>
      <c r="BC134" s="23">
        <v>9581.2800000000007</v>
      </c>
      <c r="BD134" s="23">
        <v>256.93</v>
      </c>
      <c r="BE134" s="23">
        <v>9838.2100000000009</v>
      </c>
      <c r="BF134" s="23">
        <v>234</v>
      </c>
      <c r="BG134" s="23">
        <v>2302141</v>
      </c>
      <c r="BH134" s="23">
        <v>0</v>
      </c>
      <c r="BI134" s="23">
        <v>0</v>
      </c>
      <c r="BJ134" s="23">
        <v>0</v>
      </c>
      <c r="BK134" s="23">
        <v>0</v>
      </c>
      <c r="BL134" s="23">
        <v>0</v>
      </c>
      <c r="BM134" s="23">
        <v>0</v>
      </c>
      <c r="BN134" s="23">
        <v>0</v>
      </c>
      <c r="BO134" s="23">
        <v>98382</v>
      </c>
      <c r="BP134" s="23">
        <v>0</v>
      </c>
      <c r="BQ134" s="23">
        <v>2400523</v>
      </c>
      <c r="BR134" s="23">
        <v>1048849</v>
      </c>
      <c r="BS134" s="23">
        <v>1351674</v>
      </c>
      <c r="BT134" s="23">
        <v>1351674</v>
      </c>
      <c r="BU134" s="23">
        <v>0</v>
      </c>
      <c r="BV134" s="23">
        <v>381</v>
      </c>
      <c r="BW134" s="23">
        <v>148469712</v>
      </c>
      <c r="BX134" s="23">
        <v>0</v>
      </c>
      <c r="BY134" s="23">
        <v>0</v>
      </c>
      <c r="BZ134" s="23">
        <v>2302141</v>
      </c>
      <c r="CA134" s="23">
        <v>234</v>
      </c>
      <c r="CB134" s="23">
        <v>9838.2099999999991</v>
      </c>
      <c r="CC134" s="23">
        <v>264.12</v>
      </c>
      <c r="CD134" s="23">
        <v>10102.33</v>
      </c>
      <c r="CE134" s="23">
        <v>218</v>
      </c>
      <c r="CF134" s="23">
        <v>2202308</v>
      </c>
      <c r="CG134" s="23">
        <v>0</v>
      </c>
      <c r="CH134" s="23">
        <v>0</v>
      </c>
      <c r="CI134" s="23">
        <v>0</v>
      </c>
      <c r="CJ134" s="23">
        <v>0</v>
      </c>
      <c r="CK134" s="23">
        <v>0</v>
      </c>
      <c r="CL134" s="23">
        <v>0</v>
      </c>
      <c r="CM134" s="23">
        <v>150000</v>
      </c>
      <c r="CN134" s="23">
        <v>161637</v>
      </c>
      <c r="CO134" s="23">
        <v>0</v>
      </c>
      <c r="CP134" s="23">
        <v>2613778</v>
      </c>
      <c r="CQ134" s="23">
        <v>907297</v>
      </c>
      <c r="CR134" s="23">
        <v>1706481</v>
      </c>
      <c r="CS134" s="23">
        <v>1706481</v>
      </c>
      <c r="CT134" s="23">
        <v>0</v>
      </c>
      <c r="CU134" s="23">
        <v>219</v>
      </c>
      <c r="CV134" s="23">
        <v>149427862</v>
      </c>
      <c r="CW134" s="23">
        <v>0</v>
      </c>
      <c r="CX134" s="23">
        <v>0</v>
      </c>
      <c r="CY134" s="23">
        <v>99833</v>
      </c>
      <c r="CZ134" s="23">
        <v>2202308</v>
      </c>
      <c r="DA134" s="23">
        <v>218</v>
      </c>
      <c r="DB134" s="23">
        <v>10102.33</v>
      </c>
      <c r="DC134" s="23">
        <v>274.68</v>
      </c>
      <c r="DD134" s="23">
        <v>10377.01</v>
      </c>
      <c r="DE134" s="23">
        <v>202</v>
      </c>
      <c r="DF134" s="23">
        <v>2096156</v>
      </c>
      <c r="DG134" s="23">
        <v>0</v>
      </c>
      <c r="DH134" s="23">
        <v>0</v>
      </c>
      <c r="DI134" s="23">
        <v>0</v>
      </c>
      <c r="DJ134" s="23">
        <v>0</v>
      </c>
      <c r="DK134" s="23">
        <v>0</v>
      </c>
      <c r="DL134" s="23">
        <v>0</v>
      </c>
      <c r="DM134" s="23">
        <v>250000</v>
      </c>
      <c r="DN134" s="23">
        <v>166032</v>
      </c>
      <c r="DO134" s="23">
        <v>0</v>
      </c>
      <c r="DP134" s="23">
        <v>2618340</v>
      </c>
      <c r="DQ134" s="23">
        <v>779024</v>
      </c>
      <c r="DR134" s="23">
        <v>1839316</v>
      </c>
      <c r="DS134" s="23">
        <v>1689316</v>
      </c>
      <c r="DT134" s="23">
        <v>0</v>
      </c>
      <c r="DU134" s="23">
        <v>315</v>
      </c>
      <c r="DV134" s="23">
        <v>160990702</v>
      </c>
      <c r="DW134" s="23">
        <v>150000</v>
      </c>
      <c r="DX134" s="23">
        <v>0</v>
      </c>
      <c r="DY134" s="23">
        <v>106152</v>
      </c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>
        <v>0</v>
      </c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>
        <v>0</v>
      </c>
    </row>
    <row r="135" spans="1:181" x14ac:dyDescent="0.3">
      <c r="A135" s="23">
        <v>2212</v>
      </c>
      <c r="B135" s="23" t="s">
        <v>159</v>
      </c>
      <c r="C135" s="23">
        <v>2185783</v>
      </c>
      <c r="D135" s="23">
        <v>210</v>
      </c>
      <c r="E135" s="23">
        <v>10408.49</v>
      </c>
      <c r="F135" s="23">
        <v>241.01</v>
      </c>
      <c r="G135" s="23">
        <v>10649.5</v>
      </c>
      <c r="H135" s="23">
        <v>201</v>
      </c>
      <c r="I135" s="23">
        <v>2140550</v>
      </c>
      <c r="J135" s="23">
        <v>0</v>
      </c>
      <c r="K135" s="23">
        <v>3893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74547</v>
      </c>
      <c r="R135" s="23">
        <v>0</v>
      </c>
      <c r="S135" s="23">
        <v>2218990</v>
      </c>
      <c r="T135" s="23">
        <v>860863</v>
      </c>
      <c r="U135" s="23">
        <v>1358127</v>
      </c>
      <c r="V135" s="23">
        <v>1358127</v>
      </c>
      <c r="W135" s="23">
        <v>0</v>
      </c>
      <c r="X135" s="23">
        <v>230</v>
      </c>
      <c r="Y135" s="23">
        <v>104628700</v>
      </c>
      <c r="Z135" s="23">
        <v>0</v>
      </c>
      <c r="AA135" s="23">
        <v>0</v>
      </c>
      <c r="AB135" s="23">
        <v>2144443</v>
      </c>
      <c r="AC135" s="23">
        <v>201</v>
      </c>
      <c r="AD135" s="23">
        <v>10668.87</v>
      </c>
      <c r="AE135" s="23">
        <v>248.48</v>
      </c>
      <c r="AF135" s="23">
        <v>10917.35</v>
      </c>
      <c r="AG135" s="23">
        <v>194</v>
      </c>
      <c r="AH135" s="23">
        <v>2117966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54587</v>
      </c>
      <c r="AQ135" s="23">
        <v>0</v>
      </c>
      <c r="AR135" s="23">
        <v>2172553</v>
      </c>
      <c r="AS135" s="23">
        <v>863048</v>
      </c>
      <c r="AT135" s="23">
        <v>1309505</v>
      </c>
      <c r="AU135" s="23">
        <v>1320422</v>
      </c>
      <c r="AV135" s="23">
        <v>0</v>
      </c>
      <c r="AW135" s="23">
        <v>610</v>
      </c>
      <c r="AX135" s="23">
        <v>116033200</v>
      </c>
      <c r="AY135" s="23">
        <v>0</v>
      </c>
      <c r="AZ135" s="23">
        <v>10917</v>
      </c>
      <c r="BA135" s="23">
        <v>2117966</v>
      </c>
      <c r="BB135" s="23">
        <v>194</v>
      </c>
      <c r="BC135" s="23">
        <v>10917.35</v>
      </c>
      <c r="BD135" s="23">
        <v>256.93</v>
      </c>
      <c r="BE135" s="23">
        <v>11174.28</v>
      </c>
      <c r="BF135" s="23">
        <v>187</v>
      </c>
      <c r="BG135" s="23">
        <v>2089590</v>
      </c>
      <c r="BH135" s="23">
        <v>0</v>
      </c>
      <c r="BI135" s="23">
        <v>0</v>
      </c>
      <c r="BJ135" s="23">
        <v>0</v>
      </c>
      <c r="BK135" s="23">
        <v>0</v>
      </c>
      <c r="BL135" s="23">
        <v>0</v>
      </c>
      <c r="BM135" s="23">
        <v>0</v>
      </c>
      <c r="BN135" s="23">
        <v>0</v>
      </c>
      <c r="BO135" s="23">
        <v>55871</v>
      </c>
      <c r="BP135" s="23">
        <v>0</v>
      </c>
      <c r="BQ135" s="23">
        <v>2145461</v>
      </c>
      <c r="BR135" s="23">
        <v>836583</v>
      </c>
      <c r="BS135" s="23">
        <v>1308878</v>
      </c>
      <c r="BT135" s="23">
        <v>1308878</v>
      </c>
      <c r="BU135" s="23">
        <v>0</v>
      </c>
      <c r="BV135" s="23">
        <v>554</v>
      </c>
      <c r="BW135" s="23">
        <v>127574100</v>
      </c>
      <c r="BX135" s="23">
        <v>0</v>
      </c>
      <c r="BY135" s="23">
        <v>0</v>
      </c>
      <c r="BZ135" s="23">
        <v>2089590</v>
      </c>
      <c r="CA135" s="23">
        <v>187</v>
      </c>
      <c r="CB135" s="23">
        <v>11174.28</v>
      </c>
      <c r="CC135" s="23">
        <v>264.12</v>
      </c>
      <c r="CD135" s="23">
        <v>11438.400000000001</v>
      </c>
      <c r="CE135" s="23">
        <v>179</v>
      </c>
      <c r="CF135" s="23">
        <v>2047474</v>
      </c>
      <c r="CG135" s="23">
        <v>0</v>
      </c>
      <c r="CH135" s="23">
        <v>0</v>
      </c>
      <c r="CI135" s="23">
        <v>0</v>
      </c>
      <c r="CJ135" s="23">
        <v>0</v>
      </c>
      <c r="CK135" s="23">
        <v>0</v>
      </c>
      <c r="CL135" s="23">
        <v>0</v>
      </c>
      <c r="CM135" s="23">
        <v>0</v>
      </c>
      <c r="CN135" s="23">
        <v>91507</v>
      </c>
      <c r="CO135" s="23">
        <v>0</v>
      </c>
      <c r="CP135" s="23">
        <v>2181097</v>
      </c>
      <c r="CQ135" s="23">
        <v>725219</v>
      </c>
      <c r="CR135" s="23">
        <v>1455878</v>
      </c>
      <c r="CS135" s="23">
        <v>1455878</v>
      </c>
      <c r="CT135" s="23">
        <v>0</v>
      </c>
      <c r="CU135" s="23">
        <v>454</v>
      </c>
      <c r="CV135" s="23">
        <v>137576400</v>
      </c>
      <c r="CW135" s="23">
        <v>0</v>
      </c>
      <c r="CX135" s="23">
        <v>0</v>
      </c>
      <c r="CY135" s="23">
        <v>42116</v>
      </c>
      <c r="CZ135" s="23">
        <v>2047474</v>
      </c>
      <c r="DA135" s="23">
        <v>179</v>
      </c>
      <c r="DB135" s="23">
        <v>11438.4</v>
      </c>
      <c r="DC135" s="23">
        <v>274.68</v>
      </c>
      <c r="DD135" s="23">
        <v>11713.08</v>
      </c>
      <c r="DE135" s="23">
        <v>173</v>
      </c>
      <c r="DF135" s="23">
        <v>2026363</v>
      </c>
      <c r="DG135" s="23">
        <v>0</v>
      </c>
      <c r="DH135" s="23">
        <v>2381</v>
      </c>
      <c r="DI135" s="23">
        <v>0</v>
      </c>
      <c r="DJ135" s="23">
        <v>0</v>
      </c>
      <c r="DK135" s="23">
        <v>0</v>
      </c>
      <c r="DL135" s="23">
        <v>0</v>
      </c>
      <c r="DM135" s="23">
        <v>0</v>
      </c>
      <c r="DN135" s="23">
        <v>70278</v>
      </c>
      <c r="DO135" s="23">
        <v>0</v>
      </c>
      <c r="DP135" s="23">
        <v>2120133</v>
      </c>
      <c r="DQ135" s="23">
        <v>623386</v>
      </c>
      <c r="DR135" s="23">
        <v>1496747</v>
      </c>
      <c r="DS135" s="23">
        <v>1485034</v>
      </c>
      <c r="DT135" s="23">
        <v>0</v>
      </c>
      <c r="DU135" s="23">
        <v>398</v>
      </c>
      <c r="DV135" s="23">
        <v>141483400</v>
      </c>
      <c r="DW135" s="23">
        <v>11713</v>
      </c>
      <c r="DX135" s="23">
        <v>0</v>
      </c>
      <c r="DY135" s="23">
        <v>21111</v>
      </c>
      <c r="DZ135" s="23">
        <v>2028744</v>
      </c>
      <c r="EA135" s="23">
        <v>173</v>
      </c>
      <c r="EB135" s="23">
        <v>11726.84</v>
      </c>
      <c r="EC135" s="23">
        <v>200</v>
      </c>
      <c r="ED135" s="23">
        <v>11926.84</v>
      </c>
      <c r="EE135" s="23">
        <v>164</v>
      </c>
      <c r="EF135" s="23">
        <v>1956002</v>
      </c>
      <c r="EG135" s="23">
        <v>0</v>
      </c>
      <c r="EH135" s="23">
        <v>0</v>
      </c>
      <c r="EI135" s="23">
        <v>0</v>
      </c>
      <c r="EJ135" s="23">
        <v>0</v>
      </c>
      <c r="EK135" s="23">
        <v>0</v>
      </c>
      <c r="EL135" s="23">
        <v>0</v>
      </c>
      <c r="EM135" s="23">
        <v>0</v>
      </c>
      <c r="EN135" s="23">
        <v>107342</v>
      </c>
      <c r="EO135" s="23">
        <v>0</v>
      </c>
      <c r="EP135" s="23">
        <v>2136086</v>
      </c>
      <c r="EQ135" s="23">
        <v>531906</v>
      </c>
      <c r="ER135" s="23">
        <v>1604180</v>
      </c>
      <c r="ES135" s="23">
        <v>1592253</v>
      </c>
      <c r="ET135" s="23">
        <v>0</v>
      </c>
      <c r="EU135" s="23">
        <v>606</v>
      </c>
      <c r="EV135" s="23">
        <v>141460800</v>
      </c>
      <c r="EW135" s="23">
        <v>11927</v>
      </c>
      <c r="EX135" s="23">
        <v>0</v>
      </c>
      <c r="EY135" s="23">
        <v>72742</v>
      </c>
      <c r="EZ135" s="23">
        <v>1956002</v>
      </c>
      <c r="FA135" s="23">
        <v>164</v>
      </c>
      <c r="FB135" s="23">
        <v>11926.84</v>
      </c>
      <c r="FC135" s="23">
        <v>200</v>
      </c>
      <c r="FD135" s="23">
        <v>12126.84</v>
      </c>
      <c r="FE135" s="23">
        <v>157</v>
      </c>
      <c r="FF135" s="23">
        <v>1903914</v>
      </c>
      <c r="FG135" s="23">
        <v>0</v>
      </c>
      <c r="FH135" s="23">
        <v>0</v>
      </c>
      <c r="FI135" s="23">
        <v>0</v>
      </c>
      <c r="FJ135" s="23">
        <v>0</v>
      </c>
      <c r="FK135" s="23">
        <v>0</v>
      </c>
      <c r="FL135" s="23">
        <v>0</v>
      </c>
      <c r="FM135" s="23">
        <v>0</v>
      </c>
      <c r="FN135" s="23">
        <v>84888</v>
      </c>
      <c r="FO135" s="23">
        <v>0</v>
      </c>
      <c r="FP135" s="23">
        <v>2040890</v>
      </c>
      <c r="FQ135" s="23">
        <v>453998</v>
      </c>
      <c r="FR135" s="23">
        <v>1586892</v>
      </c>
      <c r="FS135" s="23">
        <v>1586892</v>
      </c>
      <c r="FT135" s="23">
        <v>0</v>
      </c>
      <c r="FU135" s="23">
        <v>432</v>
      </c>
      <c r="FV135" s="23">
        <v>123401300</v>
      </c>
      <c r="FW135" s="23">
        <v>0</v>
      </c>
      <c r="FX135" s="23">
        <v>0</v>
      </c>
      <c r="FY135" s="23">
        <v>52088</v>
      </c>
    </row>
    <row r="136" spans="1:181" x14ac:dyDescent="0.3">
      <c r="A136" s="23">
        <v>2217</v>
      </c>
      <c r="B136" s="23" t="s">
        <v>160</v>
      </c>
      <c r="C136" s="23">
        <v>17006512</v>
      </c>
      <c r="D136" s="23">
        <v>1967</v>
      </c>
      <c r="E136" s="23">
        <v>8645.91</v>
      </c>
      <c r="F136" s="23">
        <v>241.01</v>
      </c>
      <c r="G136" s="23">
        <v>8886.92</v>
      </c>
      <c r="H136" s="23">
        <v>1995</v>
      </c>
      <c r="I136" s="23">
        <v>17729405</v>
      </c>
      <c r="J136" s="23">
        <v>0</v>
      </c>
      <c r="K136" s="23">
        <v>72908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17802313</v>
      </c>
      <c r="T136" s="23">
        <v>5626649</v>
      </c>
      <c r="U136" s="23">
        <v>12175664</v>
      </c>
      <c r="V136" s="23">
        <v>12193181</v>
      </c>
      <c r="W136" s="23">
        <v>1446603</v>
      </c>
      <c r="X136" s="23">
        <v>56882</v>
      </c>
      <c r="Y136" s="23">
        <v>1230958983</v>
      </c>
      <c r="Z136" s="23">
        <v>0</v>
      </c>
      <c r="AA136" s="23">
        <v>17517</v>
      </c>
      <c r="AB136" s="23">
        <v>17802313</v>
      </c>
      <c r="AC136" s="23">
        <v>1995</v>
      </c>
      <c r="AD136" s="23">
        <v>8923.4699999999993</v>
      </c>
      <c r="AE136" s="23">
        <v>248.48</v>
      </c>
      <c r="AF136" s="23">
        <v>9171.9499999999989</v>
      </c>
      <c r="AG136" s="23">
        <v>2006</v>
      </c>
      <c r="AH136" s="23">
        <v>18398932</v>
      </c>
      <c r="AI136" s="23">
        <v>0</v>
      </c>
      <c r="AJ136" s="23">
        <v>101873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18500805</v>
      </c>
      <c r="AS136" s="23">
        <v>7243421</v>
      </c>
      <c r="AT136" s="23">
        <v>11257384</v>
      </c>
      <c r="AU136" s="23">
        <v>11257384</v>
      </c>
      <c r="AV136" s="23">
        <v>1534959</v>
      </c>
      <c r="AW136" s="23">
        <v>53314</v>
      </c>
      <c r="AX136" s="23">
        <v>1345350245</v>
      </c>
      <c r="AY136" s="23">
        <v>0</v>
      </c>
      <c r="AZ136" s="23">
        <v>0</v>
      </c>
      <c r="BA136" s="23">
        <v>18500805</v>
      </c>
      <c r="BB136" s="23">
        <v>2006</v>
      </c>
      <c r="BC136" s="23">
        <v>9222.73</v>
      </c>
      <c r="BD136" s="23">
        <v>256.93</v>
      </c>
      <c r="BE136" s="23">
        <v>9479.66</v>
      </c>
      <c r="BF136" s="23">
        <v>2026</v>
      </c>
      <c r="BG136" s="23">
        <v>19205791</v>
      </c>
      <c r="BH136" s="23">
        <v>0</v>
      </c>
      <c r="BI136" s="23">
        <v>276581</v>
      </c>
      <c r="BJ136" s="23">
        <v>0</v>
      </c>
      <c r="BK136" s="23">
        <v>0</v>
      </c>
      <c r="BL136" s="23">
        <v>0</v>
      </c>
      <c r="BM136" s="23">
        <v>0</v>
      </c>
      <c r="BN136" s="23">
        <v>0</v>
      </c>
      <c r="BO136" s="23">
        <v>0</v>
      </c>
      <c r="BP136" s="23">
        <v>0</v>
      </c>
      <c r="BQ136" s="23">
        <v>19482372</v>
      </c>
      <c r="BR136" s="23">
        <v>7333575</v>
      </c>
      <c r="BS136" s="23">
        <v>12148797</v>
      </c>
      <c r="BT136" s="23">
        <v>12148797</v>
      </c>
      <c r="BU136" s="23">
        <v>1552587</v>
      </c>
      <c r="BV136" s="23">
        <v>60298</v>
      </c>
      <c r="BW136" s="23">
        <v>1464157690</v>
      </c>
      <c r="BX136" s="23">
        <v>0</v>
      </c>
      <c r="BY136" s="23">
        <v>0</v>
      </c>
      <c r="BZ136" s="23">
        <v>19482372</v>
      </c>
      <c r="CA136" s="23">
        <v>2026</v>
      </c>
      <c r="CB136" s="23">
        <v>9616.18</v>
      </c>
      <c r="CC136" s="23">
        <v>264.12</v>
      </c>
      <c r="CD136" s="23">
        <v>9880.3000000000011</v>
      </c>
      <c r="CE136" s="23">
        <v>2049</v>
      </c>
      <c r="CF136" s="23">
        <v>20244735</v>
      </c>
      <c r="CG136" s="23">
        <v>0</v>
      </c>
      <c r="CH136" s="23">
        <v>236052</v>
      </c>
      <c r="CI136" s="23">
        <v>0</v>
      </c>
      <c r="CJ136" s="23">
        <v>0</v>
      </c>
      <c r="CK136" s="23">
        <v>0</v>
      </c>
      <c r="CL136" s="23">
        <v>0</v>
      </c>
      <c r="CM136" s="23">
        <v>0</v>
      </c>
      <c r="CN136" s="23">
        <v>0</v>
      </c>
      <c r="CO136" s="23">
        <v>0</v>
      </c>
      <c r="CP136" s="23">
        <v>20480787</v>
      </c>
      <c r="CQ136" s="23">
        <v>7233685</v>
      </c>
      <c r="CR136" s="23">
        <v>13247102</v>
      </c>
      <c r="CS136" s="23">
        <v>13247102</v>
      </c>
      <c r="CT136" s="23">
        <v>1344960</v>
      </c>
      <c r="CU136" s="23">
        <v>64573</v>
      </c>
      <c r="CV136" s="23">
        <v>1507383631</v>
      </c>
      <c r="CW136" s="23">
        <v>0</v>
      </c>
      <c r="CX136" s="23">
        <v>0</v>
      </c>
      <c r="CY136" s="23">
        <v>0</v>
      </c>
      <c r="CZ136" s="23">
        <v>20480787</v>
      </c>
      <c r="DA136" s="23">
        <v>2049</v>
      </c>
      <c r="DB136" s="23">
        <v>9995.5</v>
      </c>
      <c r="DC136" s="23">
        <v>274.68</v>
      </c>
      <c r="DD136" s="23">
        <v>10270.18</v>
      </c>
      <c r="DE136" s="23">
        <v>2077</v>
      </c>
      <c r="DF136" s="23">
        <v>21331164</v>
      </c>
      <c r="DG136" s="23">
        <v>0</v>
      </c>
      <c r="DH136" s="23">
        <v>242022</v>
      </c>
      <c r="DI136" s="23">
        <v>0</v>
      </c>
      <c r="DJ136" s="23">
        <v>0</v>
      </c>
      <c r="DK136" s="23">
        <v>0</v>
      </c>
      <c r="DL136" s="23">
        <v>0</v>
      </c>
      <c r="DM136" s="23">
        <v>0</v>
      </c>
      <c r="DN136" s="23">
        <v>0</v>
      </c>
      <c r="DO136" s="23">
        <v>0</v>
      </c>
      <c r="DP136" s="23">
        <v>21573186</v>
      </c>
      <c r="DQ136" s="23">
        <v>8271691</v>
      </c>
      <c r="DR136" s="23">
        <v>13301495</v>
      </c>
      <c r="DS136" s="23">
        <v>13301495</v>
      </c>
      <c r="DT136" s="23">
        <v>1404476</v>
      </c>
      <c r="DU136" s="23">
        <v>95416</v>
      </c>
      <c r="DV136" s="23">
        <v>1586190945</v>
      </c>
      <c r="DW136" s="23">
        <v>0</v>
      </c>
      <c r="DX136" s="23">
        <v>0</v>
      </c>
      <c r="DY136" s="23">
        <v>0</v>
      </c>
      <c r="DZ136" s="23">
        <v>21573186</v>
      </c>
      <c r="EA136" s="23">
        <v>2077</v>
      </c>
      <c r="EB136" s="23">
        <v>10386.700000000001</v>
      </c>
      <c r="EC136" s="23">
        <v>200</v>
      </c>
      <c r="ED136" s="23">
        <v>10586.7</v>
      </c>
      <c r="EE136" s="23">
        <v>2091</v>
      </c>
      <c r="EF136" s="23">
        <v>22136790</v>
      </c>
      <c r="EG136" s="23">
        <v>0</v>
      </c>
      <c r="EH136" s="23">
        <v>109573</v>
      </c>
      <c r="EI136" s="23">
        <v>0</v>
      </c>
      <c r="EJ136" s="23">
        <v>0</v>
      </c>
      <c r="EK136" s="23">
        <v>0</v>
      </c>
      <c r="EL136" s="23">
        <v>0</v>
      </c>
      <c r="EM136" s="23">
        <v>0</v>
      </c>
      <c r="EN136" s="23">
        <v>0</v>
      </c>
      <c r="EO136" s="23">
        <v>0</v>
      </c>
      <c r="EP136" s="23">
        <v>22246363</v>
      </c>
      <c r="EQ136" s="23">
        <v>7289005</v>
      </c>
      <c r="ER136" s="23">
        <v>14957358</v>
      </c>
      <c r="ES136" s="23">
        <v>14957358</v>
      </c>
      <c r="ET136" s="23">
        <v>1206395</v>
      </c>
      <c r="EU136" s="23">
        <v>92300</v>
      </c>
      <c r="EV136" s="23">
        <v>1539848867</v>
      </c>
      <c r="EW136" s="23">
        <v>0</v>
      </c>
      <c r="EX136" s="23">
        <v>0</v>
      </c>
      <c r="EY136" s="23">
        <v>0</v>
      </c>
      <c r="EZ136" s="23">
        <v>22246363</v>
      </c>
      <c r="FA136" s="23">
        <v>2091</v>
      </c>
      <c r="FB136" s="23">
        <v>10639.1</v>
      </c>
      <c r="FC136" s="23">
        <v>200</v>
      </c>
      <c r="FD136" s="23">
        <v>10839.1</v>
      </c>
      <c r="FE136" s="23">
        <v>2086</v>
      </c>
      <c r="FF136" s="23">
        <v>22610363</v>
      </c>
      <c r="FG136" s="23">
        <v>0</v>
      </c>
      <c r="FH136" s="23">
        <v>146884</v>
      </c>
      <c r="FI136" s="23">
        <v>0</v>
      </c>
      <c r="FJ136" s="23">
        <v>0</v>
      </c>
      <c r="FK136" s="23">
        <v>0</v>
      </c>
      <c r="FL136" s="23">
        <v>0</v>
      </c>
      <c r="FM136" s="23">
        <v>0</v>
      </c>
      <c r="FN136" s="23">
        <v>54196</v>
      </c>
      <c r="FO136" s="23">
        <v>0</v>
      </c>
      <c r="FP136" s="23">
        <v>22811443</v>
      </c>
      <c r="FQ136" s="23">
        <v>7312994</v>
      </c>
      <c r="FR136" s="23">
        <v>15498449</v>
      </c>
      <c r="FS136" s="23">
        <v>14949556</v>
      </c>
      <c r="FT136" s="23">
        <v>1375996</v>
      </c>
      <c r="FU136" s="23">
        <v>103061</v>
      </c>
      <c r="FV136" s="23">
        <v>1509000084</v>
      </c>
      <c r="FW136" s="23">
        <v>548893</v>
      </c>
      <c r="FX136" s="23">
        <v>0</v>
      </c>
      <c r="FY136" s="23">
        <v>0</v>
      </c>
    </row>
    <row r="137" spans="1:181" x14ac:dyDescent="0.3">
      <c r="A137" s="23">
        <v>2226</v>
      </c>
      <c r="B137" s="23" t="s">
        <v>161</v>
      </c>
      <c r="C137" s="23">
        <v>2460549</v>
      </c>
      <c r="D137" s="23">
        <v>323</v>
      </c>
      <c r="E137" s="23">
        <v>7617.8</v>
      </c>
      <c r="F137" s="23">
        <v>241.01</v>
      </c>
      <c r="G137" s="23">
        <v>7858.81</v>
      </c>
      <c r="H137" s="23">
        <v>308</v>
      </c>
      <c r="I137" s="23">
        <v>2420513</v>
      </c>
      <c r="J137" s="23">
        <v>0</v>
      </c>
      <c r="K137" s="23">
        <v>0</v>
      </c>
      <c r="L137" s="23">
        <v>0</v>
      </c>
      <c r="M137" s="23">
        <v>0</v>
      </c>
      <c r="N137" s="23">
        <v>350000</v>
      </c>
      <c r="O137" s="23">
        <v>0</v>
      </c>
      <c r="P137" s="23">
        <v>0</v>
      </c>
      <c r="Q137" s="23">
        <v>86447</v>
      </c>
      <c r="R137" s="23">
        <v>0</v>
      </c>
      <c r="S137" s="23">
        <v>2856960</v>
      </c>
      <c r="T137" s="23">
        <v>2096518</v>
      </c>
      <c r="U137" s="23">
        <v>760442</v>
      </c>
      <c r="V137" s="23">
        <v>727838</v>
      </c>
      <c r="W137" s="23">
        <v>193742</v>
      </c>
      <c r="X137" s="23">
        <v>394</v>
      </c>
      <c r="Y137" s="23">
        <v>76765736</v>
      </c>
      <c r="Z137" s="23">
        <v>32604</v>
      </c>
      <c r="AA137" s="23">
        <v>0</v>
      </c>
      <c r="AB137" s="23">
        <v>2770513</v>
      </c>
      <c r="AC137" s="23">
        <v>308</v>
      </c>
      <c r="AD137" s="23">
        <v>8995.17</v>
      </c>
      <c r="AE137" s="23">
        <v>248.48</v>
      </c>
      <c r="AF137" s="23">
        <v>9243.65</v>
      </c>
      <c r="AG137" s="23">
        <v>292</v>
      </c>
      <c r="AH137" s="23">
        <v>2699146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110924</v>
      </c>
      <c r="AQ137" s="23">
        <v>0</v>
      </c>
      <c r="AR137" s="23">
        <v>2810070</v>
      </c>
      <c r="AS137" s="23">
        <v>2007949</v>
      </c>
      <c r="AT137" s="23">
        <v>802121</v>
      </c>
      <c r="AU137" s="23">
        <v>750961</v>
      </c>
      <c r="AV137" s="23">
        <v>192500</v>
      </c>
      <c r="AW137" s="23">
        <v>400</v>
      </c>
      <c r="AX137" s="23">
        <v>78744045</v>
      </c>
      <c r="AY137" s="23">
        <v>51160</v>
      </c>
      <c r="AZ137" s="23">
        <v>0</v>
      </c>
      <c r="BA137" s="23">
        <v>2699146</v>
      </c>
      <c r="BB137" s="23">
        <v>292</v>
      </c>
      <c r="BC137" s="23">
        <v>9243.65</v>
      </c>
      <c r="BD137" s="23">
        <v>256.93</v>
      </c>
      <c r="BE137" s="23">
        <v>9500.58</v>
      </c>
      <c r="BF137" s="23">
        <v>286</v>
      </c>
      <c r="BG137" s="23">
        <v>2717166</v>
      </c>
      <c r="BH137" s="23">
        <v>0</v>
      </c>
      <c r="BI137" s="23"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v>0</v>
      </c>
      <c r="BO137" s="23">
        <v>47503</v>
      </c>
      <c r="BP137" s="23">
        <v>0</v>
      </c>
      <c r="BQ137" s="23">
        <v>2764669</v>
      </c>
      <c r="BR137" s="23">
        <v>2129098</v>
      </c>
      <c r="BS137" s="23">
        <v>635571</v>
      </c>
      <c r="BT137" s="23">
        <v>635571</v>
      </c>
      <c r="BU137" s="23">
        <v>193938</v>
      </c>
      <c r="BV137" s="23">
        <v>168</v>
      </c>
      <c r="BW137" s="23">
        <v>86521621</v>
      </c>
      <c r="BX137" s="23">
        <v>0</v>
      </c>
      <c r="BY137" s="23">
        <v>0</v>
      </c>
      <c r="BZ137" s="23">
        <v>2717166</v>
      </c>
      <c r="CA137" s="23">
        <v>286</v>
      </c>
      <c r="CB137" s="23">
        <v>9500.58</v>
      </c>
      <c r="CC137" s="23">
        <v>264.12</v>
      </c>
      <c r="CD137" s="23">
        <v>9764.7000000000007</v>
      </c>
      <c r="CE137" s="23">
        <v>287</v>
      </c>
      <c r="CF137" s="23">
        <v>2802469</v>
      </c>
      <c r="CG137" s="23">
        <v>0</v>
      </c>
      <c r="CH137" s="23">
        <v>0</v>
      </c>
      <c r="CI137" s="23">
        <v>0</v>
      </c>
      <c r="CJ137" s="23">
        <v>0</v>
      </c>
      <c r="CK137" s="23">
        <v>0</v>
      </c>
      <c r="CL137" s="23">
        <v>0</v>
      </c>
      <c r="CM137" s="23">
        <v>0</v>
      </c>
      <c r="CN137" s="23">
        <v>0</v>
      </c>
      <c r="CO137" s="23">
        <v>0</v>
      </c>
      <c r="CP137" s="23">
        <v>2802469</v>
      </c>
      <c r="CQ137" s="23">
        <v>2106762</v>
      </c>
      <c r="CR137" s="23">
        <v>695707</v>
      </c>
      <c r="CS137" s="23">
        <v>695707</v>
      </c>
      <c r="CT137" s="23">
        <v>195044</v>
      </c>
      <c r="CU137" s="23">
        <v>406</v>
      </c>
      <c r="CV137" s="23">
        <v>89197706</v>
      </c>
      <c r="CW137" s="23">
        <v>0</v>
      </c>
      <c r="CX137" s="23">
        <v>0</v>
      </c>
      <c r="CY137" s="23">
        <v>0</v>
      </c>
      <c r="CZ137" s="23">
        <v>2802469</v>
      </c>
      <c r="DA137" s="23">
        <v>287</v>
      </c>
      <c r="DB137" s="23">
        <v>9764.7000000000007</v>
      </c>
      <c r="DC137" s="23">
        <v>274.68</v>
      </c>
      <c r="DD137" s="23">
        <v>10039.380000000001</v>
      </c>
      <c r="DE137" s="23">
        <v>286</v>
      </c>
      <c r="DF137" s="23">
        <v>2871263</v>
      </c>
      <c r="DG137" s="23">
        <v>0</v>
      </c>
      <c r="DH137" s="23">
        <v>18381</v>
      </c>
      <c r="DI137" s="23">
        <v>0</v>
      </c>
      <c r="DJ137" s="23">
        <v>0</v>
      </c>
      <c r="DK137" s="23">
        <v>0</v>
      </c>
      <c r="DL137" s="23">
        <v>0</v>
      </c>
      <c r="DM137" s="23">
        <v>0</v>
      </c>
      <c r="DN137" s="23">
        <v>10039</v>
      </c>
      <c r="DO137" s="23">
        <v>0</v>
      </c>
      <c r="DP137" s="23">
        <v>2899683</v>
      </c>
      <c r="DQ137" s="23">
        <v>2271304</v>
      </c>
      <c r="DR137" s="23">
        <v>628379</v>
      </c>
      <c r="DS137" s="23">
        <v>628379</v>
      </c>
      <c r="DT137" s="23">
        <v>330194</v>
      </c>
      <c r="DU137" s="23">
        <v>310</v>
      </c>
      <c r="DV137" s="23">
        <v>95859448</v>
      </c>
      <c r="DW137" s="23">
        <v>0</v>
      </c>
      <c r="DX137" s="23">
        <v>0</v>
      </c>
      <c r="DY137" s="23">
        <v>0</v>
      </c>
      <c r="DZ137" s="23">
        <v>2889644</v>
      </c>
      <c r="EA137" s="23">
        <v>286</v>
      </c>
      <c r="EB137" s="23">
        <v>10103.65</v>
      </c>
      <c r="EC137" s="23">
        <v>200</v>
      </c>
      <c r="ED137" s="23">
        <v>10303.65</v>
      </c>
      <c r="EE137" s="23">
        <v>278</v>
      </c>
      <c r="EF137" s="23">
        <v>2864415</v>
      </c>
      <c r="EG137" s="23">
        <v>0</v>
      </c>
      <c r="EH137" s="23">
        <v>35556</v>
      </c>
      <c r="EI137" s="23">
        <v>0</v>
      </c>
      <c r="EJ137" s="23">
        <v>0</v>
      </c>
      <c r="EK137" s="23">
        <v>0</v>
      </c>
      <c r="EL137" s="23">
        <v>0</v>
      </c>
      <c r="EM137" s="23">
        <v>0</v>
      </c>
      <c r="EN137" s="23">
        <v>82429</v>
      </c>
      <c r="EO137" s="23">
        <v>0</v>
      </c>
      <c r="EP137" s="23">
        <v>3007629</v>
      </c>
      <c r="EQ137" s="23">
        <v>2002458</v>
      </c>
      <c r="ER137" s="23">
        <v>1005171</v>
      </c>
      <c r="ES137" s="23">
        <v>786126</v>
      </c>
      <c r="ET137" s="23">
        <v>203550</v>
      </c>
      <c r="EU137" s="23">
        <v>283</v>
      </c>
      <c r="EV137" s="23">
        <v>98939286</v>
      </c>
      <c r="EW137" s="23">
        <v>219045</v>
      </c>
      <c r="EX137" s="23">
        <v>0</v>
      </c>
      <c r="EY137" s="23">
        <v>25229</v>
      </c>
      <c r="EZ137" s="23">
        <v>2788584</v>
      </c>
      <c r="FA137" s="23">
        <v>278</v>
      </c>
      <c r="FB137" s="23">
        <v>10030.879999999999</v>
      </c>
      <c r="FC137" s="23">
        <v>200</v>
      </c>
      <c r="FD137" s="23">
        <v>10230.879999999999</v>
      </c>
      <c r="FE137" s="23">
        <v>264</v>
      </c>
      <c r="FF137" s="23">
        <v>2700952</v>
      </c>
      <c r="FG137" s="23">
        <v>111387</v>
      </c>
      <c r="FH137" s="23">
        <v>0</v>
      </c>
      <c r="FI137" s="23">
        <v>0</v>
      </c>
      <c r="FJ137" s="23">
        <v>0</v>
      </c>
      <c r="FK137" s="23">
        <v>0</v>
      </c>
      <c r="FL137" s="23">
        <v>0</v>
      </c>
      <c r="FM137" s="23">
        <v>0</v>
      </c>
      <c r="FN137" s="23">
        <v>143232</v>
      </c>
      <c r="FO137" s="23">
        <v>0</v>
      </c>
      <c r="FP137" s="23">
        <v>3043203</v>
      </c>
      <c r="FQ137" s="23">
        <v>1990465</v>
      </c>
      <c r="FR137" s="23">
        <v>1052738</v>
      </c>
      <c r="FS137" s="23">
        <v>983924</v>
      </c>
      <c r="FT137" s="23">
        <v>211732</v>
      </c>
      <c r="FU137" s="23">
        <v>586</v>
      </c>
      <c r="FV137" s="23">
        <v>95506876</v>
      </c>
      <c r="FW137" s="23">
        <v>68814</v>
      </c>
      <c r="FX137" s="23">
        <v>0</v>
      </c>
      <c r="FY137" s="23">
        <v>87632</v>
      </c>
    </row>
    <row r="138" spans="1:181" x14ac:dyDescent="0.3">
      <c r="A138" s="23">
        <v>2233</v>
      </c>
      <c r="B138" s="23" t="s">
        <v>162</v>
      </c>
      <c r="C138" s="23">
        <v>7378833</v>
      </c>
      <c r="D138" s="23">
        <v>993</v>
      </c>
      <c r="E138" s="23">
        <v>7430.85</v>
      </c>
      <c r="F138" s="23">
        <v>369.15</v>
      </c>
      <c r="G138" s="23">
        <v>7800</v>
      </c>
      <c r="H138" s="23">
        <v>1016</v>
      </c>
      <c r="I138" s="23">
        <v>7924800</v>
      </c>
      <c r="J138" s="23">
        <v>0</v>
      </c>
      <c r="K138" s="23">
        <v>3825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7928625</v>
      </c>
      <c r="T138" s="23">
        <v>5926047</v>
      </c>
      <c r="U138" s="23">
        <v>2002578</v>
      </c>
      <c r="V138" s="23">
        <v>2002578</v>
      </c>
      <c r="W138" s="23">
        <v>1120506</v>
      </c>
      <c r="X138" s="23">
        <v>2159</v>
      </c>
      <c r="Y138" s="23">
        <v>357389012</v>
      </c>
      <c r="Z138" s="23">
        <v>0</v>
      </c>
      <c r="AA138" s="23">
        <v>0</v>
      </c>
      <c r="AB138" s="23">
        <v>7928625</v>
      </c>
      <c r="AC138" s="23">
        <v>1016</v>
      </c>
      <c r="AD138" s="23">
        <v>7803.76</v>
      </c>
      <c r="AE138" s="23">
        <v>296.24</v>
      </c>
      <c r="AF138" s="23">
        <v>8100</v>
      </c>
      <c r="AG138" s="23">
        <v>1011</v>
      </c>
      <c r="AH138" s="23">
        <v>8189100</v>
      </c>
      <c r="AI138" s="23">
        <v>0</v>
      </c>
      <c r="AJ138" s="23">
        <v>7978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32400</v>
      </c>
      <c r="AQ138" s="23">
        <v>0</v>
      </c>
      <c r="AR138" s="23">
        <v>8229478</v>
      </c>
      <c r="AS138" s="23">
        <v>6240776</v>
      </c>
      <c r="AT138" s="23">
        <v>1988702</v>
      </c>
      <c r="AU138" s="23">
        <v>1988701</v>
      </c>
      <c r="AV138" s="23">
        <v>1182525</v>
      </c>
      <c r="AW138" s="23">
        <v>3096</v>
      </c>
      <c r="AX138" s="23">
        <v>385014819</v>
      </c>
      <c r="AY138" s="23">
        <v>1</v>
      </c>
      <c r="AZ138" s="23">
        <v>0</v>
      </c>
      <c r="BA138" s="23">
        <v>8197078</v>
      </c>
      <c r="BB138" s="23">
        <v>1011</v>
      </c>
      <c r="BC138" s="23">
        <v>8107.89</v>
      </c>
      <c r="BD138" s="23">
        <v>292.11</v>
      </c>
      <c r="BE138" s="23">
        <v>8400</v>
      </c>
      <c r="BF138" s="23">
        <v>993</v>
      </c>
      <c r="BG138" s="23">
        <v>8341200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117600</v>
      </c>
      <c r="BP138" s="23">
        <v>0</v>
      </c>
      <c r="BQ138" s="23">
        <v>8458800</v>
      </c>
      <c r="BR138" s="23">
        <v>6015212</v>
      </c>
      <c r="BS138" s="23">
        <v>2443588</v>
      </c>
      <c r="BT138" s="23">
        <v>2443588</v>
      </c>
      <c r="BU138" s="23">
        <v>1173439</v>
      </c>
      <c r="BV138" s="23">
        <v>2256</v>
      </c>
      <c r="BW138" s="23">
        <v>417025552</v>
      </c>
      <c r="BX138" s="23">
        <v>0</v>
      </c>
      <c r="BY138" s="23">
        <v>0</v>
      </c>
      <c r="BZ138" s="23">
        <v>8341200</v>
      </c>
      <c r="CA138" s="23">
        <v>993</v>
      </c>
      <c r="CB138" s="23">
        <v>8400</v>
      </c>
      <c r="CC138" s="23">
        <v>300</v>
      </c>
      <c r="CD138" s="23">
        <v>8700</v>
      </c>
      <c r="CE138" s="23">
        <v>970</v>
      </c>
      <c r="CF138" s="23">
        <v>8439000</v>
      </c>
      <c r="CG138" s="23">
        <v>0</v>
      </c>
      <c r="CH138" s="23">
        <v>4549</v>
      </c>
      <c r="CI138" s="23">
        <v>0</v>
      </c>
      <c r="CJ138" s="23">
        <v>0</v>
      </c>
      <c r="CK138" s="23">
        <v>0</v>
      </c>
      <c r="CL138" s="23">
        <v>0</v>
      </c>
      <c r="CM138" s="23">
        <v>0</v>
      </c>
      <c r="CN138" s="23">
        <v>200100</v>
      </c>
      <c r="CO138" s="23">
        <v>0</v>
      </c>
      <c r="CP138" s="23">
        <v>8643649</v>
      </c>
      <c r="CQ138" s="23">
        <v>6157034</v>
      </c>
      <c r="CR138" s="23">
        <v>2486615</v>
      </c>
      <c r="CS138" s="23">
        <v>2486615</v>
      </c>
      <c r="CT138" s="23">
        <v>1190526</v>
      </c>
      <c r="CU138" s="23">
        <v>2530</v>
      </c>
      <c r="CV138" s="23">
        <v>442952888</v>
      </c>
      <c r="CW138" s="23">
        <v>0</v>
      </c>
      <c r="CX138" s="23">
        <v>0</v>
      </c>
      <c r="CY138" s="23">
        <v>0</v>
      </c>
      <c r="CZ138" s="23">
        <v>8443549</v>
      </c>
      <c r="DA138" s="23">
        <v>970</v>
      </c>
      <c r="DB138" s="23">
        <v>8704.69</v>
      </c>
      <c r="DC138" s="23">
        <v>295.31</v>
      </c>
      <c r="DD138" s="23">
        <v>9000</v>
      </c>
      <c r="DE138" s="23">
        <v>958</v>
      </c>
      <c r="DF138" s="23">
        <v>8622000</v>
      </c>
      <c r="DG138" s="23">
        <v>0</v>
      </c>
      <c r="DH138" s="23">
        <v>-10395</v>
      </c>
      <c r="DI138" s="23">
        <v>0</v>
      </c>
      <c r="DJ138" s="23">
        <v>0</v>
      </c>
      <c r="DK138" s="23">
        <v>0</v>
      </c>
      <c r="DL138" s="23">
        <v>0</v>
      </c>
      <c r="DM138" s="23">
        <v>0</v>
      </c>
      <c r="DN138" s="23">
        <v>108000</v>
      </c>
      <c r="DO138" s="23">
        <v>0</v>
      </c>
      <c r="DP138" s="23">
        <v>8719605</v>
      </c>
      <c r="DQ138" s="23">
        <v>6060811</v>
      </c>
      <c r="DR138" s="23">
        <v>2658794</v>
      </c>
      <c r="DS138" s="23">
        <v>2658794</v>
      </c>
      <c r="DT138" s="23">
        <v>1179155</v>
      </c>
      <c r="DU138" s="23">
        <v>2354</v>
      </c>
      <c r="DV138" s="23">
        <v>445864723</v>
      </c>
      <c r="DW138" s="23">
        <v>0</v>
      </c>
      <c r="DX138" s="23">
        <v>0</v>
      </c>
      <c r="DY138" s="23">
        <v>0</v>
      </c>
      <c r="DZ138" s="23">
        <v>8611605</v>
      </c>
      <c r="EA138" s="23">
        <v>958</v>
      </c>
      <c r="EB138" s="23">
        <v>8989.15</v>
      </c>
      <c r="EC138" s="23">
        <v>200</v>
      </c>
      <c r="ED138" s="23">
        <v>9189.15</v>
      </c>
      <c r="EE138" s="23">
        <v>944</v>
      </c>
      <c r="EF138" s="23">
        <v>8674558</v>
      </c>
      <c r="EG138" s="23">
        <v>0</v>
      </c>
      <c r="EH138" s="23">
        <v>2088</v>
      </c>
      <c r="EI138" s="23">
        <v>0</v>
      </c>
      <c r="EJ138" s="23">
        <v>0</v>
      </c>
      <c r="EK138" s="23">
        <v>0</v>
      </c>
      <c r="EL138" s="23">
        <v>0</v>
      </c>
      <c r="EM138" s="23">
        <v>0</v>
      </c>
      <c r="EN138" s="23">
        <v>128648</v>
      </c>
      <c r="EO138" s="23">
        <v>0</v>
      </c>
      <c r="EP138" s="23">
        <v>8805294</v>
      </c>
      <c r="EQ138" s="23">
        <v>5739669</v>
      </c>
      <c r="ER138" s="23">
        <v>3065625</v>
      </c>
      <c r="ES138" s="23">
        <v>2946166</v>
      </c>
      <c r="ET138" s="23">
        <v>1155488</v>
      </c>
      <c r="EU138" s="23">
        <v>5284</v>
      </c>
      <c r="EV138" s="23">
        <v>438984497</v>
      </c>
      <c r="EW138" s="23">
        <v>119459</v>
      </c>
      <c r="EX138" s="23">
        <v>0</v>
      </c>
      <c r="EY138" s="23">
        <v>0</v>
      </c>
      <c r="EZ138" s="23">
        <v>8676646</v>
      </c>
      <c r="FA138" s="23">
        <v>944</v>
      </c>
      <c r="FB138" s="23">
        <v>9191.36</v>
      </c>
      <c r="FC138" s="23">
        <v>200</v>
      </c>
      <c r="FD138" s="23">
        <v>9391.36</v>
      </c>
      <c r="FE138" s="23">
        <v>927</v>
      </c>
      <c r="FF138" s="23">
        <v>8705791</v>
      </c>
      <c r="FG138" s="23">
        <v>0</v>
      </c>
      <c r="FH138" s="23">
        <v>0</v>
      </c>
      <c r="FI138" s="23">
        <v>0</v>
      </c>
      <c r="FJ138" s="23">
        <v>0</v>
      </c>
      <c r="FK138" s="23">
        <v>0</v>
      </c>
      <c r="FL138" s="23">
        <v>0</v>
      </c>
      <c r="FM138" s="23">
        <v>0</v>
      </c>
      <c r="FN138" s="23">
        <v>159653</v>
      </c>
      <c r="FO138" s="23">
        <v>0</v>
      </c>
      <c r="FP138" s="23">
        <v>8865444</v>
      </c>
      <c r="FQ138" s="23">
        <v>5839936</v>
      </c>
      <c r="FR138" s="23">
        <v>3025508</v>
      </c>
      <c r="FS138" s="23">
        <v>2971168</v>
      </c>
      <c r="FT138" s="23">
        <v>1129023</v>
      </c>
      <c r="FU138" s="23">
        <v>3821</v>
      </c>
      <c r="FV138" s="23">
        <v>429041331</v>
      </c>
      <c r="FW138" s="23">
        <v>54340</v>
      </c>
      <c r="FX138" s="23">
        <v>0</v>
      </c>
      <c r="FY138" s="23">
        <v>0</v>
      </c>
    </row>
    <row r="139" spans="1:181" x14ac:dyDescent="0.3">
      <c r="A139" s="23">
        <v>2289</v>
      </c>
      <c r="B139" s="23" t="s">
        <v>163</v>
      </c>
      <c r="C139" s="23">
        <v>154992373</v>
      </c>
      <c r="D139" s="23">
        <v>19969</v>
      </c>
      <c r="E139" s="23">
        <v>7761.65</v>
      </c>
      <c r="F139" s="23">
        <v>241.01</v>
      </c>
      <c r="G139" s="23">
        <v>8002.66</v>
      </c>
      <c r="H139" s="23">
        <v>20048</v>
      </c>
      <c r="I139" s="23">
        <v>160437328</v>
      </c>
      <c r="J139" s="23">
        <v>0</v>
      </c>
      <c r="K139" s="23">
        <v>1765015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162202343</v>
      </c>
      <c r="T139" s="23">
        <v>106162499</v>
      </c>
      <c r="U139" s="23">
        <v>56039844</v>
      </c>
      <c r="V139" s="23">
        <v>56135876</v>
      </c>
      <c r="W139" s="23">
        <v>15057935</v>
      </c>
      <c r="X139" s="23">
        <v>451841</v>
      </c>
      <c r="Y139" s="23">
        <v>7611585378</v>
      </c>
      <c r="Z139" s="23">
        <v>0</v>
      </c>
      <c r="AA139" s="23">
        <v>96032</v>
      </c>
      <c r="AB139" s="23">
        <v>162202343</v>
      </c>
      <c r="AC139" s="23">
        <v>20048</v>
      </c>
      <c r="AD139" s="23">
        <v>8090.7</v>
      </c>
      <c r="AE139" s="23">
        <v>248.48</v>
      </c>
      <c r="AF139" s="23">
        <v>8339.18</v>
      </c>
      <c r="AG139" s="23">
        <v>20045</v>
      </c>
      <c r="AH139" s="23">
        <v>167158863</v>
      </c>
      <c r="AI139" s="23">
        <v>0</v>
      </c>
      <c r="AJ139" s="23">
        <v>459321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16678</v>
      </c>
      <c r="AQ139" s="23">
        <v>0</v>
      </c>
      <c r="AR139" s="23">
        <v>167634862</v>
      </c>
      <c r="AS139" s="23">
        <v>113870579</v>
      </c>
      <c r="AT139" s="23">
        <v>53764283</v>
      </c>
      <c r="AU139" s="23">
        <v>53789301</v>
      </c>
      <c r="AV139" s="23">
        <v>15275808</v>
      </c>
      <c r="AW139" s="23">
        <v>512604</v>
      </c>
      <c r="AX139" s="23">
        <v>8003312035</v>
      </c>
      <c r="AY139" s="23">
        <v>0</v>
      </c>
      <c r="AZ139" s="23">
        <v>25018</v>
      </c>
      <c r="BA139" s="23">
        <v>167618184</v>
      </c>
      <c r="BB139" s="23">
        <v>20045</v>
      </c>
      <c r="BC139" s="23">
        <v>8362.09</v>
      </c>
      <c r="BD139" s="23">
        <v>256.93</v>
      </c>
      <c r="BE139" s="23">
        <v>8619.02</v>
      </c>
      <c r="BF139" s="23">
        <v>19975</v>
      </c>
      <c r="BG139" s="23">
        <v>172164925</v>
      </c>
      <c r="BH139" s="23">
        <v>0</v>
      </c>
      <c r="BI139" s="23">
        <v>666298</v>
      </c>
      <c r="BJ139" s="23">
        <v>0</v>
      </c>
      <c r="BK139" s="23">
        <v>0</v>
      </c>
      <c r="BL139" s="23">
        <v>0</v>
      </c>
      <c r="BM139" s="23">
        <v>0</v>
      </c>
      <c r="BN139" s="23">
        <v>0</v>
      </c>
      <c r="BO139" s="23">
        <v>456808</v>
      </c>
      <c r="BP139" s="23">
        <v>0</v>
      </c>
      <c r="BQ139" s="23">
        <v>173288031</v>
      </c>
      <c r="BR139" s="23">
        <v>119320984</v>
      </c>
      <c r="BS139" s="23">
        <v>53967047</v>
      </c>
      <c r="BT139" s="23">
        <v>53992904</v>
      </c>
      <c r="BU139" s="23">
        <v>15526481</v>
      </c>
      <c r="BV139" s="23">
        <v>566715</v>
      </c>
      <c r="BW139" s="23">
        <v>8312011820</v>
      </c>
      <c r="BX139" s="23">
        <v>0</v>
      </c>
      <c r="BY139" s="23">
        <v>25857</v>
      </c>
      <c r="BZ139" s="23">
        <v>172831223</v>
      </c>
      <c r="CA139" s="23">
        <v>19975</v>
      </c>
      <c r="CB139" s="23">
        <v>8652.3799999999992</v>
      </c>
      <c r="CC139" s="23">
        <v>264.12</v>
      </c>
      <c r="CD139" s="23">
        <v>8916.5</v>
      </c>
      <c r="CE139" s="23">
        <v>19877</v>
      </c>
      <c r="CF139" s="23">
        <v>177233271</v>
      </c>
      <c r="CG139" s="23">
        <v>0</v>
      </c>
      <c r="CH139" s="23">
        <v>635741</v>
      </c>
      <c r="CI139" s="23">
        <v>0</v>
      </c>
      <c r="CJ139" s="23">
        <v>0</v>
      </c>
      <c r="CK139" s="23">
        <v>0</v>
      </c>
      <c r="CL139" s="23">
        <v>0</v>
      </c>
      <c r="CM139" s="23">
        <v>0</v>
      </c>
      <c r="CN139" s="23">
        <v>873817</v>
      </c>
      <c r="CO139" s="23">
        <v>0</v>
      </c>
      <c r="CP139" s="23">
        <v>178742829</v>
      </c>
      <c r="CQ139" s="23">
        <v>120695590</v>
      </c>
      <c r="CR139" s="23">
        <v>58047239</v>
      </c>
      <c r="CS139" s="23">
        <v>58047239</v>
      </c>
      <c r="CT139" s="23">
        <v>14087360</v>
      </c>
      <c r="CU139" s="23">
        <v>608423</v>
      </c>
      <c r="CV139" s="23">
        <v>8483667760</v>
      </c>
      <c r="CW139" s="23">
        <v>0</v>
      </c>
      <c r="CX139" s="23">
        <v>0</v>
      </c>
      <c r="CY139" s="23">
        <v>0</v>
      </c>
      <c r="CZ139" s="23">
        <v>177869012</v>
      </c>
      <c r="DA139" s="23">
        <v>19877</v>
      </c>
      <c r="DB139" s="23">
        <v>8948.48</v>
      </c>
      <c r="DC139" s="23">
        <v>274.68</v>
      </c>
      <c r="DD139" s="23">
        <v>9223.16</v>
      </c>
      <c r="DE139" s="23">
        <v>20002</v>
      </c>
      <c r="DF139" s="23">
        <v>184481646</v>
      </c>
      <c r="DG139" s="23">
        <v>0</v>
      </c>
      <c r="DH139" s="23">
        <v>766492</v>
      </c>
      <c r="DI139" s="23">
        <v>0</v>
      </c>
      <c r="DJ139" s="23">
        <v>0</v>
      </c>
      <c r="DK139" s="23">
        <v>0</v>
      </c>
      <c r="DL139" s="23">
        <v>0</v>
      </c>
      <c r="DM139" s="23">
        <v>0</v>
      </c>
      <c r="DN139" s="23">
        <v>0</v>
      </c>
      <c r="DO139" s="23">
        <v>0</v>
      </c>
      <c r="DP139" s="23">
        <v>185248138</v>
      </c>
      <c r="DQ139" s="23">
        <v>124766029</v>
      </c>
      <c r="DR139" s="23">
        <v>60482109</v>
      </c>
      <c r="DS139" s="23">
        <v>60611234</v>
      </c>
      <c r="DT139" s="23">
        <v>13761529</v>
      </c>
      <c r="DU139" s="23">
        <v>573033</v>
      </c>
      <c r="DV139" s="23">
        <v>8585456292</v>
      </c>
      <c r="DW139" s="23">
        <v>0</v>
      </c>
      <c r="DX139" s="23">
        <v>129125</v>
      </c>
      <c r="DY139" s="23">
        <v>0</v>
      </c>
      <c r="DZ139" s="23">
        <v>185248138</v>
      </c>
      <c r="EA139" s="23">
        <v>20002</v>
      </c>
      <c r="EB139" s="23">
        <v>9261.48</v>
      </c>
      <c r="EC139" s="23">
        <v>200</v>
      </c>
      <c r="ED139" s="23">
        <v>9461.48</v>
      </c>
      <c r="EE139" s="23">
        <v>20213</v>
      </c>
      <c r="EF139" s="23">
        <v>191244895</v>
      </c>
      <c r="EG139" s="23">
        <v>0</v>
      </c>
      <c r="EH139" s="23">
        <v>373460</v>
      </c>
      <c r="EI139" s="23">
        <v>0</v>
      </c>
      <c r="EJ139" s="23">
        <v>0</v>
      </c>
      <c r="EK139" s="23">
        <v>0</v>
      </c>
      <c r="EL139" s="23">
        <v>0</v>
      </c>
      <c r="EM139" s="23">
        <v>0</v>
      </c>
      <c r="EN139" s="23">
        <v>0</v>
      </c>
      <c r="EO139" s="23">
        <v>0</v>
      </c>
      <c r="EP139" s="23">
        <v>191618355</v>
      </c>
      <c r="EQ139" s="23">
        <v>128318013</v>
      </c>
      <c r="ER139" s="23">
        <v>63300342</v>
      </c>
      <c r="ES139" s="23">
        <v>63404419</v>
      </c>
      <c r="ET139" s="23">
        <v>13627133</v>
      </c>
      <c r="EU139" s="23">
        <v>636121</v>
      </c>
      <c r="EV139" s="23">
        <v>8424923558</v>
      </c>
      <c r="EW139" s="23">
        <v>0</v>
      </c>
      <c r="EX139" s="23">
        <v>104077</v>
      </c>
      <c r="EY139" s="23">
        <v>0</v>
      </c>
      <c r="EZ139" s="23">
        <v>191618355</v>
      </c>
      <c r="FA139" s="23">
        <v>20213</v>
      </c>
      <c r="FB139" s="23">
        <v>9479.9599999999991</v>
      </c>
      <c r="FC139" s="23">
        <v>200</v>
      </c>
      <c r="FD139" s="23">
        <v>9679.9599999999991</v>
      </c>
      <c r="FE139" s="23">
        <v>20510</v>
      </c>
      <c r="FF139" s="23">
        <v>198535980</v>
      </c>
      <c r="FG139" s="23">
        <v>0</v>
      </c>
      <c r="FH139" s="23">
        <v>611372</v>
      </c>
      <c r="FI139" s="23">
        <v>0</v>
      </c>
      <c r="FJ139" s="23">
        <v>0</v>
      </c>
      <c r="FK139" s="23">
        <v>0</v>
      </c>
      <c r="FL139" s="23">
        <v>0</v>
      </c>
      <c r="FM139" s="23">
        <v>0</v>
      </c>
      <c r="FN139" s="23">
        <v>0</v>
      </c>
      <c r="FO139" s="23">
        <v>0</v>
      </c>
      <c r="FP139" s="23">
        <v>199147352</v>
      </c>
      <c r="FQ139" s="23">
        <v>131949796</v>
      </c>
      <c r="FR139" s="23">
        <v>67197556</v>
      </c>
      <c r="FS139" s="23">
        <v>67265315</v>
      </c>
      <c r="FT139" s="23">
        <v>12805072</v>
      </c>
      <c r="FU139" s="23">
        <v>754116</v>
      </c>
      <c r="FV139" s="23">
        <v>8199747364</v>
      </c>
      <c r="FW139" s="23">
        <v>0</v>
      </c>
      <c r="FX139" s="23">
        <v>67759</v>
      </c>
      <c r="FY139" s="23">
        <v>0</v>
      </c>
    </row>
    <row r="140" spans="1:181" x14ac:dyDescent="0.3">
      <c r="A140" s="23">
        <v>2310</v>
      </c>
      <c r="B140" s="23" t="s">
        <v>164</v>
      </c>
      <c r="C140" s="23">
        <v>4285437</v>
      </c>
      <c r="D140" s="23">
        <v>382</v>
      </c>
      <c r="E140" s="23">
        <v>11218.42</v>
      </c>
      <c r="F140" s="23">
        <v>241.01</v>
      </c>
      <c r="G140" s="23">
        <v>11459.43</v>
      </c>
      <c r="H140" s="23">
        <v>380</v>
      </c>
      <c r="I140" s="23">
        <v>4354583</v>
      </c>
      <c r="J140" s="23">
        <v>1600</v>
      </c>
      <c r="K140" s="23">
        <v>-92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22919</v>
      </c>
      <c r="R140" s="23">
        <v>0</v>
      </c>
      <c r="S140" s="23">
        <v>4379010</v>
      </c>
      <c r="T140" s="23">
        <v>88781</v>
      </c>
      <c r="U140" s="23">
        <v>4290229</v>
      </c>
      <c r="V140" s="23">
        <v>4289829</v>
      </c>
      <c r="W140" s="23">
        <v>254734</v>
      </c>
      <c r="X140" s="23">
        <v>3718</v>
      </c>
      <c r="Y140" s="23">
        <v>687791840</v>
      </c>
      <c r="Z140" s="23">
        <v>400</v>
      </c>
      <c r="AA140" s="23">
        <v>0</v>
      </c>
      <c r="AB140" s="23">
        <v>4356091</v>
      </c>
      <c r="AC140" s="23">
        <v>380</v>
      </c>
      <c r="AD140" s="23">
        <v>11463.4</v>
      </c>
      <c r="AE140" s="23">
        <v>248.48</v>
      </c>
      <c r="AF140" s="23">
        <v>11711.88</v>
      </c>
      <c r="AG140" s="23">
        <v>375</v>
      </c>
      <c r="AH140" s="23">
        <v>4391955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46848</v>
      </c>
      <c r="AQ140" s="23">
        <v>0</v>
      </c>
      <c r="AR140" s="23">
        <v>4438803</v>
      </c>
      <c r="AS140" s="23">
        <v>75407</v>
      </c>
      <c r="AT140" s="23">
        <v>4363396</v>
      </c>
      <c r="AU140" s="23">
        <v>4362755</v>
      </c>
      <c r="AV140" s="23">
        <v>260109</v>
      </c>
      <c r="AW140" s="23">
        <v>3222</v>
      </c>
      <c r="AX140" s="23">
        <v>740312361</v>
      </c>
      <c r="AY140" s="23">
        <v>641</v>
      </c>
      <c r="AZ140" s="23">
        <v>0</v>
      </c>
      <c r="BA140" s="23">
        <v>4391955</v>
      </c>
      <c r="BB140" s="23">
        <v>375</v>
      </c>
      <c r="BC140" s="23">
        <v>11711.88</v>
      </c>
      <c r="BD140" s="23">
        <v>256.93</v>
      </c>
      <c r="BE140" s="23">
        <v>11968.81</v>
      </c>
      <c r="BF140" s="23">
        <v>365</v>
      </c>
      <c r="BG140" s="23">
        <v>4368616</v>
      </c>
      <c r="BH140" s="23">
        <v>0</v>
      </c>
      <c r="BI140" s="23">
        <v>0</v>
      </c>
      <c r="BJ140" s="23">
        <v>0</v>
      </c>
      <c r="BK140" s="23">
        <v>0</v>
      </c>
      <c r="BL140" s="23">
        <v>0</v>
      </c>
      <c r="BM140" s="23">
        <v>0</v>
      </c>
      <c r="BN140" s="23">
        <v>0</v>
      </c>
      <c r="BO140" s="23">
        <v>95750</v>
      </c>
      <c r="BP140" s="23">
        <v>0</v>
      </c>
      <c r="BQ140" s="23">
        <v>4464366</v>
      </c>
      <c r="BR140" s="23">
        <v>64047</v>
      </c>
      <c r="BS140" s="23">
        <v>4400319</v>
      </c>
      <c r="BT140" s="23">
        <v>4400319</v>
      </c>
      <c r="BU140" s="23">
        <v>307453</v>
      </c>
      <c r="BV140" s="23">
        <v>3354</v>
      </c>
      <c r="BW140" s="23">
        <v>866207395</v>
      </c>
      <c r="BX140" s="23">
        <v>0</v>
      </c>
      <c r="BY140" s="23">
        <v>0</v>
      </c>
      <c r="BZ140" s="23">
        <v>4368616</v>
      </c>
      <c r="CA140" s="23">
        <v>365</v>
      </c>
      <c r="CB140" s="23">
        <v>11968.81</v>
      </c>
      <c r="CC140" s="23">
        <v>264.12</v>
      </c>
      <c r="CD140" s="23">
        <v>12232.93</v>
      </c>
      <c r="CE140" s="23">
        <v>347</v>
      </c>
      <c r="CF140" s="23">
        <v>4244827</v>
      </c>
      <c r="CG140" s="23">
        <v>0</v>
      </c>
      <c r="CH140" s="23">
        <v>449</v>
      </c>
      <c r="CI140" s="23">
        <v>0</v>
      </c>
      <c r="CJ140" s="23">
        <v>0</v>
      </c>
      <c r="CK140" s="23">
        <v>0</v>
      </c>
      <c r="CL140" s="23">
        <v>0</v>
      </c>
      <c r="CM140" s="23">
        <v>0</v>
      </c>
      <c r="CN140" s="23">
        <v>220193</v>
      </c>
      <c r="CO140" s="23">
        <v>0</v>
      </c>
      <c r="CP140" s="23">
        <v>4589258</v>
      </c>
      <c r="CQ140" s="23">
        <v>54386</v>
      </c>
      <c r="CR140" s="23">
        <v>4534872</v>
      </c>
      <c r="CS140" s="23">
        <v>4534872</v>
      </c>
      <c r="CT140" s="23">
        <v>309347</v>
      </c>
      <c r="CU140" s="23">
        <v>3079</v>
      </c>
      <c r="CV140" s="23">
        <v>925805831</v>
      </c>
      <c r="CW140" s="23">
        <v>0</v>
      </c>
      <c r="CX140" s="23">
        <v>0</v>
      </c>
      <c r="CY140" s="23">
        <v>123789</v>
      </c>
      <c r="CZ140" s="23">
        <v>4245276</v>
      </c>
      <c r="DA140" s="23">
        <v>347</v>
      </c>
      <c r="DB140" s="23">
        <v>12234.22</v>
      </c>
      <c r="DC140" s="23">
        <v>274.68</v>
      </c>
      <c r="DD140" s="23">
        <v>12508.9</v>
      </c>
      <c r="DE140" s="23">
        <v>327</v>
      </c>
      <c r="DF140" s="23">
        <v>4090410</v>
      </c>
      <c r="DG140" s="23">
        <v>0</v>
      </c>
      <c r="DH140" s="23">
        <v>6012</v>
      </c>
      <c r="DI140" s="23">
        <v>0</v>
      </c>
      <c r="DJ140" s="23">
        <v>0</v>
      </c>
      <c r="DK140" s="23">
        <v>0</v>
      </c>
      <c r="DL140" s="23">
        <v>0</v>
      </c>
      <c r="DM140" s="23">
        <v>0</v>
      </c>
      <c r="DN140" s="23">
        <v>250178</v>
      </c>
      <c r="DO140" s="23">
        <v>0</v>
      </c>
      <c r="DP140" s="23">
        <v>4501466</v>
      </c>
      <c r="DQ140" s="23">
        <v>46244</v>
      </c>
      <c r="DR140" s="23">
        <v>4455222</v>
      </c>
      <c r="DS140" s="23">
        <v>4455222</v>
      </c>
      <c r="DT140" s="23">
        <v>308098</v>
      </c>
      <c r="DU140" s="23">
        <v>2118</v>
      </c>
      <c r="DV140" s="23">
        <v>1023833753</v>
      </c>
      <c r="DW140" s="23">
        <v>0</v>
      </c>
      <c r="DX140" s="23">
        <v>0</v>
      </c>
      <c r="DY140" s="23">
        <v>154866</v>
      </c>
      <c r="DZ140" s="23">
        <v>4096422</v>
      </c>
      <c r="EA140" s="23">
        <v>327</v>
      </c>
      <c r="EB140" s="23">
        <v>12527.28</v>
      </c>
      <c r="EC140" s="23">
        <v>200</v>
      </c>
      <c r="ED140" s="23">
        <v>12727.28</v>
      </c>
      <c r="EE140" s="23">
        <v>308</v>
      </c>
      <c r="EF140" s="23">
        <v>3920002</v>
      </c>
      <c r="EG140" s="23">
        <v>0</v>
      </c>
      <c r="EH140" s="23">
        <v>0</v>
      </c>
      <c r="EI140" s="23">
        <v>0</v>
      </c>
      <c r="EJ140" s="23">
        <v>0</v>
      </c>
      <c r="EK140" s="23">
        <v>0</v>
      </c>
      <c r="EL140" s="23">
        <v>0</v>
      </c>
      <c r="EM140" s="23">
        <v>0</v>
      </c>
      <c r="EN140" s="23">
        <v>241818</v>
      </c>
      <c r="EO140" s="23">
        <v>490000</v>
      </c>
      <c r="EP140" s="23">
        <v>4828240</v>
      </c>
      <c r="EQ140" s="23">
        <v>39241</v>
      </c>
      <c r="ER140" s="23">
        <v>4788999</v>
      </c>
      <c r="ES140" s="23">
        <v>4788999</v>
      </c>
      <c r="ET140" s="23">
        <v>306753</v>
      </c>
      <c r="EU140" s="23">
        <v>2563</v>
      </c>
      <c r="EV140" s="23">
        <v>1051008909</v>
      </c>
      <c r="EW140" s="23">
        <v>0</v>
      </c>
      <c r="EX140" s="23">
        <v>0</v>
      </c>
      <c r="EY140" s="23">
        <v>176420</v>
      </c>
      <c r="EZ140" s="23">
        <v>3920002</v>
      </c>
      <c r="FA140" s="23">
        <v>308</v>
      </c>
      <c r="FB140" s="23">
        <v>12727.28</v>
      </c>
      <c r="FC140" s="23">
        <v>200</v>
      </c>
      <c r="FD140" s="23">
        <v>12927.28</v>
      </c>
      <c r="FE140" s="23">
        <v>303</v>
      </c>
      <c r="FF140" s="23">
        <v>3916966</v>
      </c>
      <c r="FG140" s="23">
        <v>0</v>
      </c>
      <c r="FH140" s="23">
        <v>2728</v>
      </c>
      <c r="FI140" s="23">
        <v>0</v>
      </c>
      <c r="FJ140" s="23">
        <v>0</v>
      </c>
      <c r="FK140" s="23">
        <v>0</v>
      </c>
      <c r="FL140" s="23">
        <v>0</v>
      </c>
      <c r="FM140" s="23">
        <v>0</v>
      </c>
      <c r="FN140" s="23">
        <v>64636</v>
      </c>
      <c r="FO140" s="23">
        <v>1120000</v>
      </c>
      <c r="FP140" s="23">
        <v>5107366</v>
      </c>
      <c r="FQ140" s="23">
        <v>33278</v>
      </c>
      <c r="FR140" s="23">
        <v>5074088</v>
      </c>
      <c r="FS140" s="23">
        <v>5074088</v>
      </c>
      <c r="FT140" s="23">
        <v>303876</v>
      </c>
      <c r="FU140" s="23">
        <v>2162</v>
      </c>
      <c r="FV140" s="23">
        <v>1051330590</v>
      </c>
      <c r="FW140" s="23">
        <v>0</v>
      </c>
      <c r="FX140" s="23">
        <v>0</v>
      </c>
      <c r="FY140" s="23">
        <v>3036</v>
      </c>
    </row>
    <row r="141" spans="1:181" x14ac:dyDescent="0.3">
      <c r="A141" s="23">
        <v>2296</v>
      </c>
      <c r="B141" s="23" t="s">
        <v>165</v>
      </c>
      <c r="C141" s="23">
        <v>19699508</v>
      </c>
      <c r="D141" s="23">
        <v>2053</v>
      </c>
      <c r="E141" s="23">
        <v>9595.4699999999993</v>
      </c>
      <c r="F141" s="23">
        <v>241.01</v>
      </c>
      <c r="G141" s="23">
        <v>9836.48</v>
      </c>
      <c r="H141" s="23">
        <v>2063</v>
      </c>
      <c r="I141" s="23">
        <v>20292658</v>
      </c>
      <c r="J141" s="23">
        <v>0</v>
      </c>
      <c r="K141" s="23">
        <v>175045</v>
      </c>
      <c r="L141" s="23">
        <v>0</v>
      </c>
      <c r="M141" s="23">
        <v>0</v>
      </c>
      <c r="N141" s="23">
        <v>0</v>
      </c>
      <c r="O141" s="23">
        <v>0</v>
      </c>
      <c r="P141" s="23">
        <v>550000</v>
      </c>
      <c r="Q141" s="23">
        <v>0</v>
      </c>
      <c r="R141" s="23">
        <v>0</v>
      </c>
      <c r="S141" s="23">
        <v>21017703</v>
      </c>
      <c r="T141" s="23">
        <v>8331112</v>
      </c>
      <c r="U141" s="23">
        <v>12686591</v>
      </c>
      <c r="V141" s="23">
        <v>12725937</v>
      </c>
      <c r="W141" s="23">
        <v>2435200</v>
      </c>
      <c r="X141" s="23">
        <v>70733</v>
      </c>
      <c r="Y141" s="23">
        <v>1149490800</v>
      </c>
      <c r="Z141" s="23">
        <v>0</v>
      </c>
      <c r="AA141" s="23">
        <v>39346</v>
      </c>
      <c r="AB141" s="23">
        <v>20467703</v>
      </c>
      <c r="AC141" s="23">
        <v>2063</v>
      </c>
      <c r="AD141" s="23">
        <v>9921.33</v>
      </c>
      <c r="AE141" s="23">
        <v>248.48</v>
      </c>
      <c r="AF141" s="23">
        <v>10169.81</v>
      </c>
      <c r="AG141" s="23">
        <v>2065</v>
      </c>
      <c r="AH141" s="23">
        <v>21000658</v>
      </c>
      <c r="AI141" s="23">
        <v>0</v>
      </c>
      <c r="AJ141" s="23">
        <v>95178</v>
      </c>
      <c r="AK141" s="23">
        <v>0</v>
      </c>
      <c r="AL141" s="23">
        <v>0</v>
      </c>
      <c r="AM141" s="23">
        <v>0</v>
      </c>
      <c r="AN141" s="23">
        <v>0</v>
      </c>
      <c r="AO141" s="23">
        <v>550000</v>
      </c>
      <c r="AP141" s="23">
        <v>0</v>
      </c>
      <c r="AQ141" s="23">
        <v>0</v>
      </c>
      <c r="AR141" s="23">
        <v>21645836</v>
      </c>
      <c r="AS141" s="23">
        <v>9176806</v>
      </c>
      <c r="AT141" s="23">
        <v>12469030</v>
      </c>
      <c r="AU141" s="23">
        <v>12469030</v>
      </c>
      <c r="AV141" s="23">
        <v>993761</v>
      </c>
      <c r="AW141" s="23">
        <v>64349</v>
      </c>
      <c r="AX141" s="23">
        <v>1291951200</v>
      </c>
      <c r="AY141" s="23">
        <v>0</v>
      </c>
      <c r="AZ141" s="23">
        <v>0</v>
      </c>
      <c r="BA141" s="23">
        <v>21095836</v>
      </c>
      <c r="BB141" s="23">
        <v>2065</v>
      </c>
      <c r="BC141" s="23">
        <v>10215.9</v>
      </c>
      <c r="BD141" s="23">
        <v>256.93</v>
      </c>
      <c r="BE141" s="23">
        <v>10472.83</v>
      </c>
      <c r="BF141" s="23">
        <v>2055</v>
      </c>
      <c r="BG141" s="23">
        <v>21521666</v>
      </c>
      <c r="BH141" s="23">
        <v>0</v>
      </c>
      <c r="BI141" s="23">
        <v>0</v>
      </c>
      <c r="BJ141" s="23">
        <v>0</v>
      </c>
      <c r="BK141" s="23">
        <v>0</v>
      </c>
      <c r="BL141" s="23">
        <v>0</v>
      </c>
      <c r="BM141" s="23">
        <v>0</v>
      </c>
      <c r="BN141" s="23">
        <v>550000</v>
      </c>
      <c r="BO141" s="23">
        <v>83783</v>
      </c>
      <c r="BP141" s="23">
        <v>0</v>
      </c>
      <c r="BQ141" s="23">
        <v>22155449</v>
      </c>
      <c r="BR141" s="23">
        <v>8123184</v>
      </c>
      <c r="BS141" s="23">
        <v>14032265</v>
      </c>
      <c r="BT141" s="23">
        <v>14032265</v>
      </c>
      <c r="BU141" s="23">
        <v>695190</v>
      </c>
      <c r="BV141" s="23">
        <v>61879</v>
      </c>
      <c r="BW141" s="23">
        <v>1367221900</v>
      </c>
      <c r="BX141" s="23">
        <v>0</v>
      </c>
      <c r="BY141" s="23">
        <v>0</v>
      </c>
      <c r="BZ141" s="23">
        <v>21521666</v>
      </c>
      <c r="CA141" s="23">
        <v>2055</v>
      </c>
      <c r="CB141" s="23">
        <v>10472.83</v>
      </c>
      <c r="CC141" s="23">
        <v>264.12</v>
      </c>
      <c r="CD141" s="23">
        <v>10736.95</v>
      </c>
      <c r="CE141" s="23">
        <v>2069</v>
      </c>
      <c r="CF141" s="23">
        <v>22214750</v>
      </c>
      <c r="CG141" s="23">
        <v>0</v>
      </c>
      <c r="CH141" s="23">
        <v>23572</v>
      </c>
      <c r="CI141" s="23">
        <v>0</v>
      </c>
      <c r="CJ141" s="23">
        <v>0</v>
      </c>
      <c r="CK141" s="23">
        <v>0</v>
      </c>
      <c r="CL141" s="23">
        <v>0</v>
      </c>
      <c r="CM141" s="23">
        <v>550000</v>
      </c>
      <c r="CN141" s="23">
        <v>0</v>
      </c>
      <c r="CO141" s="23">
        <v>0</v>
      </c>
      <c r="CP141" s="23">
        <v>22788322</v>
      </c>
      <c r="CQ141" s="23">
        <v>9260284</v>
      </c>
      <c r="CR141" s="23">
        <v>13528038</v>
      </c>
      <c r="CS141" s="23">
        <v>13528038</v>
      </c>
      <c r="CT141" s="23">
        <v>2110208</v>
      </c>
      <c r="CU141" s="23">
        <v>66021</v>
      </c>
      <c r="CV141" s="23">
        <v>1388641400</v>
      </c>
      <c r="CW141" s="23">
        <v>0</v>
      </c>
      <c r="CX141" s="23">
        <v>0</v>
      </c>
      <c r="CY141" s="23">
        <v>0</v>
      </c>
      <c r="CZ141" s="23">
        <v>22238322</v>
      </c>
      <c r="DA141" s="23">
        <v>2069</v>
      </c>
      <c r="DB141" s="23">
        <v>10748.34</v>
      </c>
      <c r="DC141" s="23">
        <v>274.68</v>
      </c>
      <c r="DD141" s="23">
        <v>11023.02</v>
      </c>
      <c r="DE141" s="23">
        <v>2103</v>
      </c>
      <c r="DF141" s="23">
        <v>23181411</v>
      </c>
      <c r="DG141" s="23">
        <v>0</v>
      </c>
      <c r="DH141" s="23">
        <v>0</v>
      </c>
      <c r="DI141" s="23">
        <v>0</v>
      </c>
      <c r="DJ141" s="23">
        <v>0</v>
      </c>
      <c r="DK141" s="23">
        <v>0</v>
      </c>
      <c r="DL141" s="23">
        <v>0</v>
      </c>
      <c r="DM141" s="23">
        <v>550000</v>
      </c>
      <c r="DN141" s="23">
        <v>0</v>
      </c>
      <c r="DO141" s="23">
        <v>0</v>
      </c>
      <c r="DP141" s="23">
        <v>23731411</v>
      </c>
      <c r="DQ141" s="23">
        <v>10254168</v>
      </c>
      <c r="DR141" s="23">
        <v>13477243</v>
      </c>
      <c r="DS141" s="23">
        <v>13488266</v>
      </c>
      <c r="DT141" s="23">
        <v>1701068</v>
      </c>
      <c r="DU141" s="23">
        <v>56624</v>
      </c>
      <c r="DV141" s="23">
        <v>1401297600</v>
      </c>
      <c r="DW141" s="23">
        <v>0</v>
      </c>
      <c r="DX141" s="23">
        <v>11023</v>
      </c>
      <c r="DY141" s="23">
        <v>0</v>
      </c>
      <c r="DZ141" s="23">
        <v>23181411</v>
      </c>
      <c r="EA141" s="23">
        <v>2103</v>
      </c>
      <c r="EB141" s="23">
        <v>11023.02</v>
      </c>
      <c r="EC141" s="23">
        <v>200</v>
      </c>
      <c r="ED141" s="23">
        <v>11223.02</v>
      </c>
      <c r="EE141" s="23">
        <v>2136</v>
      </c>
      <c r="EF141" s="23">
        <v>23972371</v>
      </c>
      <c r="EG141" s="23">
        <v>0</v>
      </c>
      <c r="EH141" s="23">
        <v>0</v>
      </c>
      <c r="EI141" s="23">
        <v>0</v>
      </c>
      <c r="EJ141" s="23">
        <v>0</v>
      </c>
      <c r="EK141" s="23">
        <v>0</v>
      </c>
      <c r="EL141" s="23">
        <v>0</v>
      </c>
      <c r="EM141" s="23">
        <v>550000</v>
      </c>
      <c r="EN141" s="23">
        <v>0</v>
      </c>
      <c r="EO141" s="23">
        <v>0</v>
      </c>
      <c r="EP141" s="23">
        <v>24522371</v>
      </c>
      <c r="EQ141" s="23">
        <v>9996424</v>
      </c>
      <c r="ER141" s="23">
        <v>14525947</v>
      </c>
      <c r="ES141" s="23">
        <v>14537170</v>
      </c>
      <c r="ET141" s="23">
        <v>1288664</v>
      </c>
      <c r="EU141" s="23">
        <v>56515</v>
      </c>
      <c r="EV141" s="23">
        <v>1381185600</v>
      </c>
      <c r="EW141" s="23">
        <v>0</v>
      </c>
      <c r="EX141" s="23">
        <v>11223</v>
      </c>
      <c r="EY141" s="23">
        <v>0</v>
      </c>
      <c r="EZ141" s="23">
        <v>23972371</v>
      </c>
      <c r="FA141" s="23">
        <v>2136</v>
      </c>
      <c r="FB141" s="23">
        <v>11223.02</v>
      </c>
      <c r="FC141" s="23">
        <v>200</v>
      </c>
      <c r="FD141" s="23">
        <v>11423.02</v>
      </c>
      <c r="FE141" s="23">
        <v>2177</v>
      </c>
      <c r="FF141" s="23">
        <v>24867915</v>
      </c>
      <c r="FG141" s="23">
        <v>0</v>
      </c>
      <c r="FH141" s="23">
        <v>-4230</v>
      </c>
      <c r="FI141" s="23">
        <v>0</v>
      </c>
      <c r="FJ141" s="23">
        <v>0</v>
      </c>
      <c r="FK141" s="23">
        <v>0</v>
      </c>
      <c r="FL141" s="23">
        <v>0</v>
      </c>
      <c r="FM141" s="23">
        <v>0</v>
      </c>
      <c r="FN141" s="23">
        <v>0</v>
      </c>
      <c r="FO141" s="23">
        <v>0</v>
      </c>
      <c r="FP141" s="23">
        <v>24863685</v>
      </c>
      <c r="FQ141" s="23">
        <v>10555467</v>
      </c>
      <c r="FR141" s="23">
        <v>14308218</v>
      </c>
      <c r="FS141" s="23">
        <v>14331064</v>
      </c>
      <c r="FT141" s="23">
        <v>1735780</v>
      </c>
      <c r="FU141" s="23">
        <v>34366</v>
      </c>
      <c r="FV141" s="23">
        <v>1310875900</v>
      </c>
      <c r="FW141" s="23">
        <v>0</v>
      </c>
      <c r="FX141" s="23">
        <v>22846</v>
      </c>
      <c r="FY141" s="23">
        <v>0</v>
      </c>
    </row>
    <row r="142" spans="1:181" x14ac:dyDescent="0.3">
      <c r="A142" s="23">
        <v>2303</v>
      </c>
      <c r="B142" s="23" t="s">
        <v>166</v>
      </c>
      <c r="C142" s="23">
        <v>26603844</v>
      </c>
      <c r="D142" s="23">
        <v>3020</v>
      </c>
      <c r="E142" s="23">
        <v>8809.2199999999993</v>
      </c>
      <c r="F142" s="23">
        <v>241.01</v>
      </c>
      <c r="G142" s="23">
        <v>9050.23</v>
      </c>
      <c r="H142" s="23">
        <v>2996</v>
      </c>
      <c r="I142" s="23">
        <v>27114489</v>
      </c>
      <c r="J142" s="23">
        <v>0</v>
      </c>
      <c r="K142" s="23">
        <v>74245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162904</v>
      </c>
      <c r="R142" s="23">
        <v>0</v>
      </c>
      <c r="S142" s="23">
        <v>27351638</v>
      </c>
      <c r="T142" s="23">
        <v>11356216</v>
      </c>
      <c r="U142" s="23">
        <v>15995422</v>
      </c>
      <c r="V142" s="23">
        <v>15995362</v>
      </c>
      <c r="W142" s="23">
        <v>1488639</v>
      </c>
      <c r="X142" s="23">
        <v>59412</v>
      </c>
      <c r="Y142" s="23">
        <v>1841691249</v>
      </c>
      <c r="Z142" s="23">
        <v>60</v>
      </c>
      <c r="AA142" s="23">
        <v>0</v>
      </c>
      <c r="AB142" s="23">
        <v>27188734</v>
      </c>
      <c r="AC142" s="23">
        <v>2996</v>
      </c>
      <c r="AD142" s="23">
        <v>9075.01</v>
      </c>
      <c r="AE142" s="23">
        <v>248.48</v>
      </c>
      <c r="AF142" s="23">
        <v>9323.49</v>
      </c>
      <c r="AG142" s="23">
        <v>2963</v>
      </c>
      <c r="AH142" s="23">
        <v>27625501</v>
      </c>
      <c r="AI142" s="23">
        <v>0</v>
      </c>
      <c r="AJ142" s="23">
        <v>927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233087</v>
      </c>
      <c r="AQ142" s="23">
        <v>0</v>
      </c>
      <c r="AR142" s="23">
        <v>27859515</v>
      </c>
      <c r="AS142" s="23">
        <v>11362699</v>
      </c>
      <c r="AT142" s="23">
        <v>16496816</v>
      </c>
      <c r="AU142" s="23">
        <v>16496816</v>
      </c>
      <c r="AV142" s="23">
        <v>1737574</v>
      </c>
      <c r="AW142" s="23">
        <v>110006</v>
      </c>
      <c r="AX142" s="23">
        <v>2038152867</v>
      </c>
      <c r="AY142" s="23">
        <v>0</v>
      </c>
      <c r="AZ142" s="23">
        <v>0</v>
      </c>
      <c r="BA142" s="23">
        <v>27626428</v>
      </c>
      <c r="BB142" s="23">
        <v>2963</v>
      </c>
      <c r="BC142" s="23">
        <v>9323.7999999999993</v>
      </c>
      <c r="BD142" s="23">
        <v>256.93</v>
      </c>
      <c r="BE142" s="23">
        <v>9580.73</v>
      </c>
      <c r="BF142" s="23">
        <v>2943</v>
      </c>
      <c r="BG142" s="23">
        <v>28196088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0</v>
      </c>
      <c r="BO142" s="23">
        <v>143711</v>
      </c>
      <c r="BP142" s="23">
        <v>0</v>
      </c>
      <c r="BQ142" s="23">
        <v>28339799</v>
      </c>
      <c r="BR142" s="23">
        <v>11680399</v>
      </c>
      <c r="BS142" s="23">
        <v>16659400</v>
      </c>
      <c r="BT142" s="23">
        <v>16659400</v>
      </c>
      <c r="BU142" s="23">
        <v>1805516</v>
      </c>
      <c r="BV142" s="23">
        <v>88457</v>
      </c>
      <c r="BW142" s="23">
        <v>2193773306</v>
      </c>
      <c r="BX142" s="23">
        <v>0</v>
      </c>
      <c r="BY142" s="23">
        <v>0</v>
      </c>
      <c r="BZ142" s="23">
        <v>28196088</v>
      </c>
      <c r="CA142" s="23">
        <v>2943</v>
      </c>
      <c r="CB142" s="23">
        <v>9580.73</v>
      </c>
      <c r="CC142" s="23">
        <v>264.12</v>
      </c>
      <c r="CD142" s="23">
        <v>9844.85</v>
      </c>
      <c r="CE142" s="23">
        <v>2935</v>
      </c>
      <c r="CF142" s="23">
        <v>28894635</v>
      </c>
      <c r="CG142" s="23">
        <v>0</v>
      </c>
      <c r="CH142" s="23">
        <v>0</v>
      </c>
      <c r="CI142" s="23">
        <v>0</v>
      </c>
      <c r="CJ142" s="23">
        <v>0</v>
      </c>
      <c r="CK142" s="23">
        <v>0</v>
      </c>
      <c r="CL142" s="23">
        <v>0</v>
      </c>
      <c r="CM142" s="23">
        <v>0</v>
      </c>
      <c r="CN142" s="23">
        <v>78759</v>
      </c>
      <c r="CO142" s="23">
        <v>0</v>
      </c>
      <c r="CP142" s="23">
        <v>28973394</v>
      </c>
      <c r="CQ142" s="23">
        <v>12212560</v>
      </c>
      <c r="CR142" s="23">
        <v>16760834</v>
      </c>
      <c r="CS142" s="23">
        <v>16760833</v>
      </c>
      <c r="CT142" s="23">
        <v>3648956</v>
      </c>
      <c r="CU142" s="23">
        <v>92843</v>
      </c>
      <c r="CV142" s="23">
        <v>2305241633</v>
      </c>
      <c r="CW142" s="23">
        <v>1</v>
      </c>
      <c r="CX142" s="23">
        <v>0</v>
      </c>
      <c r="CY142" s="23">
        <v>0</v>
      </c>
      <c r="CZ142" s="23">
        <v>28894635</v>
      </c>
      <c r="DA142" s="23">
        <v>2935</v>
      </c>
      <c r="DB142" s="23">
        <v>9844.85</v>
      </c>
      <c r="DC142" s="23">
        <v>274.68</v>
      </c>
      <c r="DD142" s="23">
        <v>10119.530000000001</v>
      </c>
      <c r="DE142" s="23">
        <v>2918</v>
      </c>
      <c r="DF142" s="23">
        <v>29528789</v>
      </c>
      <c r="DG142" s="23">
        <v>0</v>
      </c>
      <c r="DH142" s="23">
        <v>3318</v>
      </c>
      <c r="DI142" s="23">
        <v>0</v>
      </c>
      <c r="DJ142" s="23">
        <v>0</v>
      </c>
      <c r="DK142" s="23">
        <v>0</v>
      </c>
      <c r="DL142" s="23">
        <v>0</v>
      </c>
      <c r="DM142" s="23">
        <v>0</v>
      </c>
      <c r="DN142" s="23">
        <v>172032</v>
      </c>
      <c r="DO142" s="23">
        <v>0</v>
      </c>
      <c r="DP142" s="23">
        <v>29704139</v>
      </c>
      <c r="DQ142" s="23">
        <v>11927226</v>
      </c>
      <c r="DR142" s="23">
        <v>17776913</v>
      </c>
      <c r="DS142" s="23">
        <v>17776912</v>
      </c>
      <c r="DT142" s="23">
        <v>4212395</v>
      </c>
      <c r="DU142" s="23">
        <v>107654</v>
      </c>
      <c r="DV142" s="23">
        <v>2337578521</v>
      </c>
      <c r="DW142" s="23">
        <v>1</v>
      </c>
      <c r="DX142" s="23">
        <v>0</v>
      </c>
      <c r="DY142" s="23">
        <v>0</v>
      </c>
      <c r="DZ142" s="23">
        <v>29532107</v>
      </c>
      <c r="EA142" s="23">
        <v>2918</v>
      </c>
      <c r="EB142" s="23">
        <v>10120.67</v>
      </c>
      <c r="EC142" s="23">
        <v>200</v>
      </c>
      <c r="ED142" s="23">
        <v>10320.67</v>
      </c>
      <c r="EE142" s="23">
        <v>2902</v>
      </c>
      <c r="EF142" s="23">
        <v>29950584</v>
      </c>
      <c r="EG142" s="23">
        <v>0</v>
      </c>
      <c r="EH142" s="23">
        <v>38664</v>
      </c>
      <c r="EI142" s="23">
        <v>0</v>
      </c>
      <c r="EJ142" s="23">
        <v>0</v>
      </c>
      <c r="EK142" s="23">
        <v>0</v>
      </c>
      <c r="EL142" s="23">
        <v>0</v>
      </c>
      <c r="EM142" s="23">
        <v>0</v>
      </c>
      <c r="EN142" s="23">
        <v>165131</v>
      </c>
      <c r="EO142" s="23">
        <v>0</v>
      </c>
      <c r="EP142" s="23">
        <v>30154379</v>
      </c>
      <c r="EQ142" s="23">
        <v>10125444</v>
      </c>
      <c r="ER142" s="23">
        <v>20028935</v>
      </c>
      <c r="ES142" s="23">
        <v>20028935</v>
      </c>
      <c r="ET142" s="23">
        <v>4462533</v>
      </c>
      <c r="EU142" s="23">
        <v>161761</v>
      </c>
      <c r="EV142" s="23">
        <v>2270487876</v>
      </c>
      <c r="EW142" s="23">
        <v>0</v>
      </c>
      <c r="EX142" s="23">
        <v>0</v>
      </c>
      <c r="EY142" s="23">
        <v>0</v>
      </c>
      <c r="EZ142" s="23">
        <v>29989248</v>
      </c>
      <c r="FA142" s="23">
        <v>2902</v>
      </c>
      <c r="FB142" s="23">
        <v>10333.99</v>
      </c>
      <c r="FC142" s="23">
        <v>200</v>
      </c>
      <c r="FD142" s="23">
        <v>10533.99</v>
      </c>
      <c r="FE142" s="23">
        <v>2922</v>
      </c>
      <c r="FF142" s="23">
        <v>30780319</v>
      </c>
      <c r="FG142" s="23">
        <v>0</v>
      </c>
      <c r="FH142" s="23">
        <v>46013</v>
      </c>
      <c r="FI142" s="23">
        <v>0</v>
      </c>
      <c r="FJ142" s="23">
        <v>0</v>
      </c>
      <c r="FK142" s="23">
        <v>0</v>
      </c>
      <c r="FL142" s="23">
        <v>0</v>
      </c>
      <c r="FM142" s="23">
        <v>0</v>
      </c>
      <c r="FN142" s="23">
        <v>0</v>
      </c>
      <c r="FO142" s="23">
        <v>0</v>
      </c>
      <c r="FP142" s="23">
        <v>30826332</v>
      </c>
      <c r="FQ142" s="23">
        <v>10233396</v>
      </c>
      <c r="FR142" s="23">
        <v>20592936</v>
      </c>
      <c r="FS142" s="23">
        <v>20592936</v>
      </c>
      <c r="FT142" s="23">
        <v>4581598</v>
      </c>
      <c r="FU142" s="23">
        <v>129266</v>
      </c>
      <c r="FV142" s="23">
        <v>2169463906</v>
      </c>
      <c r="FW142" s="23">
        <v>0</v>
      </c>
      <c r="FX142" s="23">
        <v>0</v>
      </c>
      <c r="FY142" s="23">
        <v>0</v>
      </c>
    </row>
    <row r="143" spans="1:181" x14ac:dyDescent="0.3">
      <c r="A143" s="23">
        <v>2394</v>
      </c>
      <c r="B143" s="23" t="s">
        <v>167</v>
      </c>
      <c r="C143" s="23">
        <v>4156340</v>
      </c>
      <c r="D143" s="23">
        <v>521</v>
      </c>
      <c r="E143" s="23">
        <v>7977.62</v>
      </c>
      <c r="F143" s="23">
        <v>241.01</v>
      </c>
      <c r="G143" s="23">
        <v>8218.6299999999992</v>
      </c>
      <c r="H143" s="23">
        <v>509</v>
      </c>
      <c r="I143" s="23">
        <v>4183283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73968</v>
      </c>
      <c r="R143" s="23">
        <v>0</v>
      </c>
      <c r="S143" s="23">
        <v>4257251</v>
      </c>
      <c r="T143" s="23">
        <v>3070528</v>
      </c>
      <c r="U143" s="23">
        <v>1186723</v>
      </c>
      <c r="V143" s="23">
        <v>1186723</v>
      </c>
      <c r="W143" s="23">
        <v>510871</v>
      </c>
      <c r="X143" s="23">
        <v>1018</v>
      </c>
      <c r="Y143" s="23">
        <v>156766277</v>
      </c>
      <c r="Z143" s="23">
        <v>0</v>
      </c>
      <c r="AA143" s="23">
        <v>0</v>
      </c>
      <c r="AB143" s="23">
        <v>4183283</v>
      </c>
      <c r="AC143" s="23">
        <v>509</v>
      </c>
      <c r="AD143" s="23">
        <v>8218.6299999999992</v>
      </c>
      <c r="AE143" s="23">
        <v>248.48</v>
      </c>
      <c r="AF143" s="23">
        <v>8467.1099999999988</v>
      </c>
      <c r="AG143" s="23">
        <v>494</v>
      </c>
      <c r="AH143" s="23">
        <v>4182752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500000</v>
      </c>
      <c r="AP143" s="23">
        <v>93138</v>
      </c>
      <c r="AQ143" s="23">
        <v>0</v>
      </c>
      <c r="AR143" s="23">
        <v>4775890</v>
      </c>
      <c r="AS143" s="23">
        <v>3174453</v>
      </c>
      <c r="AT143" s="23">
        <v>1601437</v>
      </c>
      <c r="AU143" s="23">
        <v>1601437</v>
      </c>
      <c r="AV143" s="23">
        <v>499143</v>
      </c>
      <c r="AW143" s="23">
        <v>1218</v>
      </c>
      <c r="AX143" s="23">
        <v>162751668</v>
      </c>
      <c r="AY143" s="23">
        <v>0</v>
      </c>
      <c r="AZ143" s="23">
        <v>0</v>
      </c>
      <c r="BA143" s="23">
        <v>4182752</v>
      </c>
      <c r="BB143" s="23">
        <v>494</v>
      </c>
      <c r="BC143" s="23">
        <v>8467.11</v>
      </c>
      <c r="BD143" s="23">
        <v>256.93</v>
      </c>
      <c r="BE143" s="23">
        <v>8724.0400000000009</v>
      </c>
      <c r="BF143" s="23">
        <v>477</v>
      </c>
      <c r="BG143" s="23">
        <v>4161367</v>
      </c>
      <c r="BH143" s="23">
        <v>0</v>
      </c>
      <c r="BI143" s="23">
        <v>0</v>
      </c>
      <c r="BJ143" s="23">
        <v>0</v>
      </c>
      <c r="BK143" s="23">
        <v>0</v>
      </c>
      <c r="BL143" s="23">
        <v>0</v>
      </c>
      <c r="BM143" s="23">
        <v>0</v>
      </c>
      <c r="BN143" s="23">
        <v>500000</v>
      </c>
      <c r="BO143" s="23">
        <v>113413</v>
      </c>
      <c r="BP143" s="23">
        <v>0</v>
      </c>
      <c r="BQ143" s="23">
        <v>4774780</v>
      </c>
      <c r="BR143" s="23">
        <v>3328793</v>
      </c>
      <c r="BS143" s="23">
        <v>1445987</v>
      </c>
      <c r="BT143" s="23">
        <v>1445987</v>
      </c>
      <c r="BU143" s="23">
        <v>506776</v>
      </c>
      <c r="BV143" s="23">
        <v>844</v>
      </c>
      <c r="BW143" s="23">
        <v>175153711</v>
      </c>
      <c r="BX143" s="23">
        <v>0</v>
      </c>
      <c r="BY143" s="23">
        <v>0</v>
      </c>
      <c r="BZ143" s="23">
        <v>4161367</v>
      </c>
      <c r="CA143" s="23">
        <v>477</v>
      </c>
      <c r="CB143" s="23">
        <v>8724.0400000000009</v>
      </c>
      <c r="CC143" s="23">
        <v>264.12</v>
      </c>
      <c r="CD143" s="23">
        <v>8988.1600000000017</v>
      </c>
      <c r="CE143" s="23">
        <v>459</v>
      </c>
      <c r="CF143" s="23">
        <v>4125565</v>
      </c>
      <c r="CG143" s="23">
        <v>0</v>
      </c>
      <c r="CH143" s="23">
        <v>0</v>
      </c>
      <c r="CI143" s="23">
        <v>0</v>
      </c>
      <c r="CJ143" s="23">
        <v>0</v>
      </c>
      <c r="CK143" s="23">
        <v>0</v>
      </c>
      <c r="CL143" s="23">
        <v>0</v>
      </c>
      <c r="CM143" s="23">
        <v>500000</v>
      </c>
      <c r="CN143" s="23">
        <v>161787</v>
      </c>
      <c r="CO143" s="23">
        <v>0</v>
      </c>
      <c r="CP143" s="23">
        <v>4823154</v>
      </c>
      <c r="CQ143" s="23">
        <v>3135422</v>
      </c>
      <c r="CR143" s="23">
        <v>1687732</v>
      </c>
      <c r="CS143" s="23">
        <v>1616864</v>
      </c>
      <c r="CT143" s="23">
        <v>513285</v>
      </c>
      <c r="CU143" s="23">
        <v>887</v>
      </c>
      <c r="CV143" s="23">
        <v>186543034</v>
      </c>
      <c r="CW143" s="23">
        <v>70868</v>
      </c>
      <c r="CX143" s="23">
        <v>0</v>
      </c>
      <c r="CY143" s="23">
        <v>35802</v>
      </c>
      <c r="CZ143" s="23">
        <v>4125565</v>
      </c>
      <c r="DA143" s="23">
        <v>459</v>
      </c>
      <c r="DB143" s="23">
        <v>8988.16</v>
      </c>
      <c r="DC143" s="23">
        <v>274.68</v>
      </c>
      <c r="DD143" s="23">
        <v>9262.84</v>
      </c>
      <c r="DE143" s="23">
        <v>438</v>
      </c>
      <c r="DF143" s="23">
        <v>4057124</v>
      </c>
      <c r="DG143" s="23">
        <v>0</v>
      </c>
      <c r="DH143" s="23">
        <v>14230</v>
      </c>
      <c r="DI143" s="23">
        <v>0</v>
      </c>
      <c r="DJ143" s="23">
        <v>0</v>
      </c>
      <c r="DK143" s="23">
        <v>0</v>
      </c>
      <c r="DL143" s="23">
        <v>0</v>
      </c>
      <c r="DM143" s="23">
        <v>500000</v>
      </c>
      <c r="DN143" s="23">
        <v>194520</v>
      </c>
      <c r="DO143" s="23">
        <v>0</v>
      </c>
      <c r="DP143" s="23">
        <v>4834315</v>
      </c>
      <c r="DQ143" s="23">
        <v>3014405</v>
      </c>
      <c r="DR143" s="23">
        <v>1819910</v>
      </c>
      <c r="DS143" s="23">
        <v>1804918</v>
      </c>
      <c r="DT143" s="23">
        <v>544005</v>
      </c>
      <c r="DU143" s="23">
        <v>1360</v>
      </c>
      <c r="DV143" s="23">
        <v>203387474</v>
      </c>
      <c r="DW143" s="23">
        <v>14992</v>
      </c>
      <c r="DX143" s="23">
        <v>0</v>
      </c>
      <c r="DY143" s="23">
        <v>68441</v>
      </c>
      <c r="DZ143" s="23">
        <v>4071354</v>
      </c>
      <c r="EA143" s="23">
        <v>438</v>
      </c>
      <c r="EB143" s="23">
        <v>9295.33</v>
      </c>
      <c r="EC143" s="23">
        <v>200</v>
      </c>
      <c r="ED143" s="23">
        <v>9495.33</v>
      </c>
      <c r="EE143" s="23">
        <v>431</v>
      </c>
      <c r="EF143" s="23">
        <v>4092487</v>
      </c>
      <c r="EG143" s="23">
        <v>0</v>
      </c>
      <c r="EH143" s="23">
        <v>17894</v>
      </c>
      <c r="EI143" s="23">
        <v>0</v>
      </c>
      <c r="EJ143" s="23">
        <v>0</v>
      </c>
      <c r="EK143" s="23">
        <v>0</v>
      </c>
      <c r="EL143" s="23">
        <v>0</v>
      </c>
      <c r="EM143" s="23">
        <v>500000</v>
      </c>
      <c r="EN143" s="23">
        <v>66467</v>
      </c>
      <c r="EO143" s="23">
        <v>0</v>
      </c>
      <c r="EP143" s="23">
        <v>4676848</v>
      </c>
      <c r="EQ143" s="23">
        <v>2905171</v>
      </c>
      <c r="ER143" s="23">
        <v>1771677</v>
      </c>
      <c r="ES143" s="23">
        <v>1771678</v>
      </c>
      <c r="ET143" s="23">
        <v>538740</v>
      </c>
      <c r="EU143" s="23">
        <v>1708</v>
      </c>
      <c r="EV143" s="23">
        <v>207236640</v>
      </c>
      <c r="EW143" s="23">
        <v>0</v>
      </c>
      <c r="EX143" s="23">
        <v>1</v>
      </c>
      <c r="EY143" s="23">
        <v>0</v>
      </c>
      <c r="EZ143" s="23">
        <v>4110381</v>
      </c>
      <c r="FA143" s="23">
        <v>431</v>
      </c>
      <c r="FB143" s="23">
        <v>9536.85</v>
      </c>
      <c r="FC143" s="23">
        <v>200</v>
      </c>
      <c r="FD143" s="23">
        <v>9736.85</v>
      </c>
      <c r="FE143" s="23">
        <v>423</v>
      </c>
      <c r="FF143" s="23">
        <v>4118688</v>
      </c>
      <c r="FG143" s="23">
        <v>0</v>
      </c>
      <c r="FH143" s="23">
        <v>2668</v>
      </c>
      <c r="FI143" s="23">
        <v>0</v>
      </c>
      <c r="FJ143" s="23">
        <v>0</v>
      </c>
      <c r="FK143" s="23">
        <v>0</v>
      </c>
      <c r="FL143" s="23">
        <v>0</v>
      </c>
      <c r="FM143" s="23">
        <v>500000</v>
      </c>
      <c r="FN143" s="23">
        <v>77895</v>
      </c>
      <c r="FO143" s="23">
        <v>0</v>
      </c>
      <c r="FP143" s="23">
        <v>4699251</v>
      </c>
      <c r="FQ143" s="23">
        <v>2858703</v>
      </c>
      <c r="FR143" s="23">
        <v>1840548</v>
      </c>
      <c r="FS143" s="23">
        <v>1839074</v>
      </c>
      <c r="FT143" s="23">
        <v>542240</v>
      </c>
      <c r="FU143" s="23">
        <v>1473</v>
      </c>
      <c r="FV143" s="23">
        <v>198352187</v>
      </c>
      <c r="FW143" s="23">
        <v>1474</v>
      </c>
      <c r="FX143" s="23">
        <v>0</v>
      </c>
      <c r="FY143" s="23">
        <v>0</v>
      </c>
    </row>
    <row r="144" spans="1:181" x14ac:dyDescent="0.3">
      <c r="A144" s="23">
        <v>2415</v>
      </c>
      <c r="B144" s="23" t="s">
        <v>534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>
        <v>2749835</v>
      </c>
      <c r="CA144" s="23">
        <v>320</v>
      </c>
      <c r="CB144" s="23">
        <v>8593.23</v>
      </c>
      <c r="CC144" s="23">
        <v>264.12</v>
      </c>
      <c r="CD144" s="23">
        <v>8857.35</v>
      </c>
      <c r="CE144" s="23">
        <v>320</v>
      </c>
      <c r="CF144" s="23">
        <v>2834352</v>
      </c>
      <c r="CG144" s="23">
        <v>0</v>
      </c>
      <c r="CH144" s="23">
        <v>0</v>
      </c>
      <c r="CI144" s="23">
        <v>0</v>
      </c>
      <c r="CJ144" s="23">
        <v>0</v>
      </c>
      <c r="CK144" s="23">
        <v>0</v>
      </c>
      <c r="CL144" s="23">
        <v>0</v>
      </c>
      <c r="CM144" s="23">
        <v>0</v>
      </c>
      <c r="CN144" s="23">
        <v>0</v>
      </c>
      <c r="CO144" s="23">
        <v>0</v>
      </c>
      <c r="CP144" s="23">
        <v>2834352</v>
      </c>
      <c r="CQ144" s="23">
        <v>0</v>
      </c>
      <c r="CR144" s="23">
        <v>2834352</v>
      </c>
      <c r="CS144" s="23">
        <v>1015613</v>
      </c>
      <c r="CT144" s="23">
        <v>0</v>
      </c>
      <c r="CU144" s="23">
        <v>532</v>
      </c>
      <c r="CV144" s="23">
        <v>110575303</v>
      </c>
      <c r="CW144" s="23">
        <v>1818739</v>
      </c>
      <c r="CX144" s="23">
        <v>0</v>
      </c>
      <c r="CY144" s="23">
        <v>0</v>
      </c>
      <c r="CZ144" s="23">
        <v>2749835</v>
      </c>
      <c r="DA144" s="23">
        <v>313</v>
      </c>
      <c r="DB144" s="23">
        <v>8785.42</v>
      </c>
      <c r="DC144" s="23">
        <v>274.68</v>
      </c>
      <c r="DD144" s="23">
        <v>9060.1</v>
      </c>
      <c r="DE144" s="23">
        <v>308</v>
      </c>
      <c r="DF144" s="23">
        <v>2790511</v>
      </c>
      <c r="DG144" s="23">
        <v>1818739</v>
      </c>
      <c r="DH144" s="23">
        <v>27991</v>
      </c>
      <c r="DI144" s="23">
        <v>0</v>
      </c>
      <c r="DJ144" s="23">
        <v>0</v>
      </c>
      <c r="DK144" s="23">
        <v>0</v>
      </c>
      <c r="DL144" s="23">
        <v>0</v>
      </c>
      <c r="DM144" s="23">
        <v>0</v>
      </c>
      <c r="DN144" s="23">
        <v>45301</v>
      </c>
      <c r="DO144" s="23">
        <v>0</v>
      </c>
      <c r="DP144" s="23">
        <v>4682542</v>
      </c>
      <c r="DQ144" s="23">
        <v>1974134</v>
      </c>
      <c r="DR144" s="23">
        <v>2708408</v>
      </c>
      <c r="DS144" s="23">
        <v>1024174</v>
      </c>
      <c r="DT144" s="23">
        <v>0</v>
      </c>
      <c r="DU144" s="23">
        <v>1253</v>
      </c>
      <c r="DV144" s="23">
        <v>132557516</v>
      </c>
      <c r="DW144" s="23">
        <v>1684234</v>
      </c>
      <c r="DX144" s="23">
        <v>0</v>
      </c>
      <c r="DY144" s="23">
        <v>0</v>
      </c>
      <c r="DZ144" s="23">
        <v>2749835</v>
      </c>
      <c r="EA144" s="23">
        <v>308</v>
      </c>
      <c r="EB144" s="23">
        <v>8928.0400000000009</v>
      </c>
      <c r="EC144" s="23">
        <v>200</v>
      </c>
      <c r="ED144" s="23">
        <v>9128.0400000000009</v>
      </c>
      <c r="EE144" s="23">
        <v>303</v>
      </c>
      <c r="EF144" s="23">
        <v>2765796</v>
      </c>
      <c r="EG144" s="23">
        <v>1638933</v>
      </c>
      <c r="EH144" s="23">
        <v>0</v>
      </c>
      <c r="EI144" s="23">
        <v>0</v>
      </c>
      <c r="EJ144" s="23">
        <v>0</v>
      </c>
      <c r="EK144" s="23">
        <v>0</v>
      </c>
      <c r="EL144" s="23">
        <v>0</v>
      </c>
      <c r="EM144" s="23">
        <v>0</v>
      </c>
      <c r="EN144" s="23">
        <v>45640</v>
      </c>
      <c r="EO144" s="23">
        <v>0</v>
      </c>
      <c r="EP144" s="23">
        <v>4450369</v>
      </c>
      <c r="EQ144" s="23">
        <v>1925677</v>
      </c>
      <c r="ER144" s="23">
        <v>2524692</v>
      </c>
      <c r="ES144" s="23">
        <v>1064002</v>
      </c>
      <c r="ET144" s="23">
        <v>0</v>
      </c>
      <c r="EU144" s="23">
        <v>1002</v>
      </c>
      <c r="EV144" s="23">
        <v>120159060</v>
      </c>
      <c r="EW144" s="23">
        <v>1460690</v>
      </c>
      <c r="EX144" s="23">
        <v>0</v>
      </c>
      <c r="EY144" s="23">
        <v>0</v>
      </c>
      <c r="EZ144" s="23">
        <v>2989679</v>
      </c>
      <c r="FA144" s="23">
        <v>303</v>
      </c>
      <c r="FB144" s="23">
        <v>9866.93</v>
      </c>
      <c r="FC144" s="23">
        <v>200</v>
      </c>
      <c r="FD144" s="23">
        <v>10066.93</v>
      </c>
      <c r="FE144" s="23">
        <v>298</v>
      </c>
      <c r="FF144" s="23">
        <v>2999945</v>
      </c>
      <c r="FG144" s="23">
        <v>1415050</v>
      </c>
      <c r="FH144" s="23">
        <v>0</v>
      </c>
      <c r="FI144" s="23">
        <v>0</v>
      </c>
      <c r="FJ144" s="23">
        <v>1686</v>
      </c>
      <c r="FK144" s="23">
        <v>0</v>
      </c>
      <c r="FL144" s="23">
        <v>0</v>
      </c>
      <c r="FM144" s="23">
        <v>0</v>
      </c>
      <c r="FN144" s="23">
        <v>50335</v>
      </c>
      <c r="FO144" s="23">
        <v>0</v>
      </c>
      <c r="FP144" s="23">
        <v>4467016</v>
      </c>
      <c r="FQ144" s="23">
        <v>1936718</v>
      </c>
      <c r="FR144" s="23">
        <v>2530298</v>
      </c>
      <c r="FS144" s="23">
        <v>1077577</v>
      </c>
      <c r="FT144" s="23">
        <v>0</v>
      </c>
      <c r="FU144" s="23">
        <v>831</v>
      </c>
      <c r="FV144" s="23">
        <v>121827586</v>
      </c>
      <c r="FW144" s="23">
        <v>1452721</v>
      </c>
      <c r="FX144" s="23">
        <v>0</v>
      </c>
      <c r="FY144" s="23">
        <v>0</v>
      </c>
    </row>
    <row r="145" spans="1:181" x14ac:dyDescent="0.3">
      <c r="A145" s="23">
        <v>2420</v>
      </c>
      <c r="B145" s="23" t="s">
        <v>168</v>
      </c>
      <c r="C145" s="23">
        <v>34721863</v>
      </c>
      <c r="D145" s="23">
        <v>3864</v>
      </c>
      <c r="E145" s="23">
        <v>8985.99</v>
      </c>
      <c r="F145" s="23">
        <v>241.01</v>
      </c>
      <c r="G145" s="23">
        <v>9227</v>
      </c>
      <c r="H145" s="23">
        <v>3946</v>
      </c>
      <c r="I145" s="23">
        <v>36409742</v>
      </c>
      <c r="J145" s="23">
        <v>0</v>
      </c>
      <c r="K145" s="23">
        <v>17642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36427384</v>
      </c>
      <c r="T145" s="23">
        <v>16628146</v>
      </c>
      <c r="U145" s="23">
        <v>19799238</v>
      </c>
      <c r="V145" s="23">
        <v>19799238</v>
      </c>
      <c r="W145" s="23">
        <v>3217429</v>
      </c>
      <c r="X145" s="23">
        <v>123477</v>
      </c>
      <c r="Y145" s="23">
        <v>2122845415</v>
      </c>
      <c r="Z145" s="23">
        <v>0</v>
      </c>
      <c r="AA145" s="23">
        <v>0</v>
      </c>
      <c r="AB145" s="23">
        <v>36427384</v>
      </c>
      <c r="AC145" s="23">
        <v>3946</v>
      </c>
      <c r="AD145" s="23">
        <v>9231.4699999999993</v>
      </c>
      <c r="AE145" s="23">
        <v>248.48</v>
      </c>
      <c r="AF145" s="23">
        <v>9479.9499999999989</v>
      </c>
      <c r="AG145" s="23">
        <v>4039</v>
      </c>
      <c r="AH145" s="23">
        <v>38289518</v>
      </c>
      <c r="AI145" s="23">
        <v>0</v>
      </c>
      <c r="AJ145" s="23">
        <v>68127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38357645</v>
      </c>
      <c r="AS145" s="23">
        <v>19119608</v>
      </c>
      <c r="AT145" s="23">
        <v>19238037</v>
      </c>
      <c r="AU145" s="23">
        <v>19219077</v>
      </c>
      <c r="AV145" s="23">
        <v>3326781</v>
      </c>
      <c r="AW145" s="23">
        <v>120629</v>
      </c>
      <c r="AX145" s="23">
        <v>2360895999</v>
      </c>
      <c r="AY145" s="23">
        <v>18960</v>
      </c>
      <c r="AZ145" s="23">
        <v>0</v>
      </c>
      <c r="BA145" s="23">
        <v>38338685</v>
      </c>
      <c r="BB145" s="23">
        <v>4039</v>
      </c>
      <c r="BC145" s="23">
        <v>9492.1200000000008</v>
      </c>
      <c r="BD145" s="23">
        <v>256.93</v>
      </c>
      <c r="BE145" s="23">
        <v>9749.0500000000011</v>
      </c>
      <c r="BF145" s="23">
        <v>4138</v>
      </c>
      <c r="BG145" s="23">
        <v>40341569</v>
      </c>
      <c r="BH145" s="23">
        <v>18960</v>
      </c>
      <c r="BI145" s="23">
        <v>56451</v>
      </c>
      <c r="BJ145" s="23">
        <v>0</v>
      </c>
      <c r="BK145" s="23">
        <v>0</v>
      </c>
      <c r="BL145" s="23">
        <v>0</v>
      </c>
      <c r="BM145" s="23">
        <v>0</v>
      </c>
      <c r="BN145" s="23">
        <v>0</v>
      </c>
      <c r="BO145" s="23">
        <v>0</v>
      </c>
      <c r="BP145" s="23">
        <v>0</v>
      </c>
      <c r="BQ145" s="23">
        <v>40416980</v>
      </c>
      <c r="BR145" s="23">
        <v>19750421</v>
      </c>
      <c r="BS145" s="23">
        <v>20666559</v>
      </c>
      <c r="BT145" s="23">
        <v>20666559</v>
      </c>
      <c r="BU145" s="23">
        <v>3251512</v>
      </c>
      <c r="BV145" s="23">
        <v>391382</v>
      </c>
      <c r="BW145" s="23">
        <v>2610709565</v>
      </c>
      <c r="BX145" s="23">
        <v>0</v>
      </c>
      <c r="BY145" s="23">
        <v>0</v>
      </c>
      <c r="BZ145" s="23">
        <v>40416980</v>
      </c>
      <c r="CA145" s="23">
        <v>4138</v>
      </c>
      <c r="CB145" s="23">
        <v>9767.27</v>
      </c>
      <c r="CC145" s="23">
        <v>264.12</v>
      </c>
      <c r="CD145" s="23">
        <v>10031.390000000001</v>
      </c>
      <c r="CE145" s="23">
        <v>4223</v>
      </c>
      <c r="CF145" s="23">
        <v>42362560</v>
      </c>
      <c r="CG145" s="23">
        <v>0</v>
      </c>
      <c r="CH145" s="23">
        <v>-1910</v>
      </c>
      <c r="CI145" s="23">
        <v>0</v>
      </c>
      <c r="CJ145" s="23">
        <v>0</v>
      </c>
      <c r="CK145" s="23">
        <v>0</v>
      </c>
      <c r="CL145" s="23">
        <v>0</v>
      </c>
      <c r="CM145" s="23">
        <v>0</v>
      </c>
      <c r="CN145" s="23">
        <v>0</v>
      </c>
      <c r="CO145" s="23">
        <v>0</v>
      </c>
      <c r="CP145" s="23">
        <v>42360650</v>
      </c>
      <c r="CQ145" s="23">
        <v>20584517</v>
      </c>
      <c r="CR145" s="23">
        <v>21776133</v>
      </c>
      <c r="CS145" s="23">
        <v>21776133</v>
      </c>
      <c r="CT145" s="23">
        <v>3405704</v>
      </c>
      <c r="CU145" s="23">
        <v>580384</v>
      </c>
      <c r="CV145" s="23">
        <v>2889785272</v>
      </c>
      <c r="CW145" s="23">
        <v>0</v>
      </c>
      <c r="CX145" s="23">
        <v>0</v>
      </c>
      <c r="CY145" s="23">
        <v>0</v>
      </c>
      <c r="CZ145" s="23">
        <v>42360650</v>
      </c>
      <c r="DA145" s="23">
        <v>4223</v>
      </c>
      <c r="DB145" s="23">
        <v>10030.94</v>
      </c>
      <c r="DC145" s="23">
        <v>274.68</v>
      </c>
      <c r="DD145" s="23">
        <v>10305.620000000001</v>
      </c>
      <c r="DE145" s="23">
        <v>4285</v>
      </c>
      <c r="DF145" s="23">
        <v>44159582</v>
      </c>
      <c r="DG145" s="23">
        <v>0</v>
      </c>
      <c r="DH145" s="23">
        <v>48926</v>
      </c>
      <c r="DI145" s="23">
        <v>0</v>
      </c>
      <c r="DJ145" s="23">
        <v>0</v>
      </c>
      <c r="DK145" s="23">
        <v>0</v>
      </c>
      <c r="DL145" s="23">
        <v>0</v>
      </c>
      <c r="DM145" s="23">
        <v>0</v>
      </c>
      <c r="DN145" s="23">
        <v>0</v>
      </c>
      <c r="DO145" s="23">
        <v>0</v>
      </c>
      <c r="DP145" s="23">
        <v>44208508</v>
      </c>
      <c r="DQ145" s="23">
        <v>19474521</v>
      </c>
      <c r="DR145" s="23">
        <v>24733987</v>
      </c>
      <c r="DS145" s="23">
        <v>24733987</v>
      </c>
      <c r="DT145" s="23">
        <v>3493053</v>
      </c>
      <c r="DU145" s="23">
        <v>685348</v>
      </c>
      <c r="DV145" s="23">
        <v>2964362125</v>
      </c>
      <c r="DW145" s="23">
        <v>0</v>
      </c>
      <c r="DX145" s="23">
        <v>0</v>
      </c>
      <c r="DY145" s="23">
        <v>0</v>
      </c>
      <c r="DZ145" s="23">
        <v>44208508</v>
      </c>
      <c r="EA145" s="23">
        <v>4285</v>
      </c>
      <c r="EB145" s="23">
        <v>10317.040000000001</v>
      </c>
      <c r="EC145" s="23">
        <v>200</v>
      </c>
      <c r="ED145" s="23">
        <v>10517.04</v>
      </c>
      <c r="EE145" s="23">
        <v>4333</v>
      </c>
      <c r="EF145" s="23">
        <v>45570334</v>
      </c>
      <c r="EG145" s="23">
        <v>0</v>
      </c>
      <c r="EH145" s="23">
        <v>32608</v>
      </c>
      <c r="EI145" s="23">
        <v>0</v>
      </c>
      <c r="EJ145" s="23">
        <v>0</v>
      </c>
      <c r="EK145" s="23">
        <v>0</v>
      </c>
      <c r="EL145" s="23">
        <v>0</v>
      </c>
      <c r="EM145" s="23">
        <v>0</v>
      </c>
      <c r="EN145" s="23">
        <v>0</v>
      </c>
      <c r="EO145" s="23">
        <v>0</v>
      </c>
      <c r="EP145" s="23">
        <v>45602942</v>
      </c>
      <c r="EQ145" s="23">
        <v>18946211</v>
      </c>
      <c r="ER145" s="23">
        <v>26656731</v>
      </c>
      <c r="ES145" s="23">
        <v>26656731</v>
      </c>
      <c r="ET145" s="23">
        <v>3169613</v>
      </c>
      <c r="EU145" s="23">
        <v>634993</v>
      </c>
      <c r="EV145" s="23">
        <v>3058785506</v>
      </c>
      <c r="EW145" s="23">
        <v>0</v>
      </c>
      <c r="EX145" s="23">
        <v>0</v>
      </c>
      <c r="EY145" s="23">
        <v>0</v>
      </c>
      <c r="EZ145" s="23">
        <v>45602942</v>
      </c>
      <c r="FA145" s="23">
        <v>4333</v>
      </c>
      <c r="FB145" s="23">
        <v>10524.57</v>
      </c>
      <c r="FC145" s="23">
        <v>200</v>
      </c>
      <c r="FD145" s="23">
        <v>10724.57</v>
      </c>
      <c r="FE145" s="23">
        <v>4388</v>
      </c>
      <c r="FF145" s="23">
        <v>47059413</v>
      </c>
      <c r="FG145" s="23">
        <v>0</v>
      </c>
      <c r="FH145" s="23">
        <v>7055</v>
      </c>
      <c r="FI145" s="23">
        <v>0</v>
      </c>
      <c r="FJ145" s="23">
        <v>0</v>
      </c>
      <c r="FK145" s="23">
        <v>0</v>
      </c>
      <c r="FL145" s="23">
        <v>0</v>
      </c>
      <c r="FM145" s="23">
        <v>0</v>
      </c>
      <c r="FN145" s="23">
        <v>0</v>
      </c>
      <c r="FO145" s="23">
        <v>0</v>
      </c>
      <c r="FP145" s="23">
        <v>47066468</v>
      </c>
      <c r="FQ145" s="23">
        <v>18973581</v>
      </c>
      <c r="FR145" s="23">
        <v>28092887</v>
      </c>
      <c r="FS145" s="23">
        <v>28103612</v>
      </c>
      <c r="FT145" s="23">
        <v>2763149</v>
      </c>
      <c r="FU145" s="23">
        <v>505523</v>
      </c>
      <c r="FV145" s="23">
        <v>2981123438</v>
      </c>
      <c r="FW145" s="23">
        <v>0</v>
      </c>
      <c r="FX145" s="23">
        <v>10725</v>
      </c>
      <c r="FY145" s="23">
        <v>0</v>
      </c>
    </row>
    <row r="146" spans="1:181" x14ac:dyDescent="0.3">
      <c r="A146" s="23">
        <v>2443</v>
      </c>
      <c r="B146" s="23" t="s">
        <v>169</v>
      </c>
      <c r="C146" s="23">
        <v>12777221</v>
      </c>
      <c r="D146" s="23">
        <v>1563</v>
      </c>
      <c r="E146" s="23">
        <v>8174.81</v>
      </c>
      <c r="F146" s="23">
        <v>241.01</v>
      </c>
      <c r="G146" s="23">
        <v>8415.82</v>
      </c>
      <c r="H146" s="23">
        <v>1616</v>
      </c>
      <c r="I146" s="23">
        <v>13599965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13599965</v>
      </c>
      <c r="T146" s="23">
        <v>8231699</v>
      </c>
      <c r="U146" s="23">
        <v>5368266</v>
      </c>
      <c r="V146" s="23">
        <v>5372652</v>
      </c>
      <c r="W146" s="23">
        <v>1308687</v>
      </c>
      <c r="X146" s="23">
        <v>27074</v>
      </c>
      <c r="Y146" s="23">
        <v>1114458684</v>
      </c>
      <c r="Z146" s="23">
        <v>0</v>
      </c>
      <c r="AA146" s="23">
        <v>4386</v>
      </c>
      <c r="AB146" s="23">
        <v>13599965</v>
      </c>
      <c r="AC146" s="23">
        <v>1616</v>
      </c>
      <c r="AD146" s="23">
        <v>8415.82</v>
      </c>
      <c r="AE146" s="23">
        <v>248.48</v>
      </c>
      <c r="AF146" s="23">
        <v>8664.2999999999993</v>
      </c>
      <c r="AG146" s="23">
        <v>1663</v>
      </c>
      <c r="AH146" s="23">
        <v>14408731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14408731</v>
      </c>
      <c r="AS146" s="23">
        <v>8769577</v>
      </c>
      <c r="AT146" s="23">
        <v>5639154</v>
      </c>
      <c r="AU146" s="23">
        <v>5639154</v>
      </c>
      <c r="AV146" s="23">
        <v>1269227</v>
      </c>
      <c r="AW146" s="23">
        <v>23080</v>
      </c>
      <c r="AX146" s="23">
        <v>1287033615</v>
      </c>
      <c r="AY146" s="23">
        <v>0</v>
      </c>
      <c r="AZ146" s="23">
        <v>0</v>
      </c>
      <c r="BA146" s="23">
        <v>14408731</v>
      </c>
      <c r="BB146" s="23">
        <v>1663</v>
      </c>
      <c r="BC146" s="23">
        <v>8664.2999999999993</v>
      </c>
      <c r="BD146" s="23">
        <v>256.93</v>
      </c>
      <c r="BE146" s="23">
        <v>8921.23</v>
      </c>
      <c r="BF146" s="23">
        <v>1678</v>
      </c>
      <c r="BG146" s="23">
        <v>14969824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  <c r="BM146" s="23">
        <v>0</v>
      </c>
      <c r="BN146" s="23">
        <v>0</v>
      </c>
      <c r="BO146" s="23">
        <v>0</v>
      </c>
      <c r="BP146" s="23">
        <v>0</v>
      </c>
      <c r="BQ146" s="23">
        <v>14969824</v>
      </c>
      <c r="BR146" s="23">
        <v>8652164</v>
      </c>
      <c r="BS146" s="23">
        <v>6317660</v>
      </c>
      <c r="BT146" s="23">
        <v>6317660</v>
      </c>
      <c r="BU146" s="23">
        <v>1262626</v>
      </c>
      <c r="BV146" s="23">
        <v>16326</v>
      </c>
      <c r="BW146" s="23">
        <v>1386145173</v>
      </c>
      <c r="BX146" s="23">
        <v>0</v>
      </c>
      <c r="BY146" s="23">
        <v>0</v>
      </c>
      <c r="BZ146" s="23">
        <v>14969824</v>
      </c>
      <c r="CA146" s="23">
        <v>1678</v>
      </c>
      <c r="CB146" s="23">
        <v>8921.23</v>
      </c>
      <c r="CC146" s="23">
        <v>264.12</v>
      </c>
      <c r="CD146" s="23">
        <v>9185.35</v>
      </c>
      <c r="CE146" s="23">
        <v>1695</v>
      </c>
      <c r="CF146" s="23">
        <v>15569168</v>
      </c>
      <c r="CG146" s="23">
        <v>0</v>
      </c>
      <c r="CH146" s="23">
        <v>0</v>
      </c>
      <c r="CI146" s="23">
        <v>0</v>
      </c>
      <c r="CJ146" s="23">
        <v>0</v>
      </c>
      <c r="CK146" s="23">
        <v>0</v>
      </c>
      <c r="CL146" s="23">
        <v>0</v>
      </c>
      <c r="CM146" s="23">
        <v>0</v>
      </c>
      <c r="CN146" s="23">
        <v>0</v>
      </c>
      <c r="CO146" s="23">
        <v>0</v>
      </c>
      <c r="CP146" s="23">
        <v>15569168</v>
      </c>
      <c r="CQ146" s="23">
        <v>8892113</v>
      </c>
      <c r="CR146" s="23">
        <v>6677055</v>
      </c>
      <c r="CS146" s="23">
        <v>6667870</v>
      </c>
      <c r="CT146" s="23">
        <v>1262872</v>
      </c>
      <c r="CU146" s="23">
        <v>16443</v>
      </c>
      <c r="CV146" s="23">
        <v>1457981947</v>
      </c>
      <c r="CW146" s="23">
        <v>9185</v>
      </c>
      <c r="CX146" s="23">
        <v>0</v>
      </c>
      <c r="CY146" s="23">
        <v>0</v>
      </c>
      <c r="CZ146" s="23">
        <v>15559983</v>
      </c>
      <c r="DA146" s="23">
        <v>1695</v>
      </c>
      <c r="DB146" s="23">
        <v>9179.93</v>
      </c>
      <c r="DC146" s="23">
        <v>274.68</v>
      </c>
      <c r="DD146" s="23">
        <v>9454.61</v>
      </c>
      <c r="DE146" s="23">
        <v>1714</v>
      </c>
      <c r="DF146" s="23">
        <v>16205202</v>
      </c>
      <c r="DG146" s="23">
        <v>9185</v>
      </c>
      <c r="DH146" s="23">
        <v>3167</v>
      </c>
      <c r="DI146" s="23">
        <v>0</v>
      </c>
      <c r="DJ146" s="23">
        <v>0</v>
      </c>
      <c r="DK146" s="23">
        <v>0</v>
      </c>
      <c r="DL146" s="23">
        <v>0</v>
      </c>
      <c r="DM146" s="23">
        <v>0</v>
      </c>
      <c r="DN146" s="23">
        <v>0</v>
      </c>
      <c r="DO146" s="23">
        <v>0</v>
      </c>
      <c r="DP146" s="23">
        <v>16217554</v>
      </c>
      <c r="DQ146" s="23">
        <v>9335222</v>
      </c>
      <c r="DR146" s="23">
        <v>6882332</v>
      </c>
      <c r="DS146" s="23">
        <v>6882332</v>
      </c>
      <c r="DT146" s="23">
        <v>1270613</v>
      </c>
      <c r="DU146" s="23">
        <v>17793</v>
      </c>
      <c r="DV146" s="23">
        <v>1536625316</v>
      </c>
      <c r="DW146" s="23">
        <v>0</v>
      </c>
      <c r="DX146" s="23">
        <v>0</v>
      </c>
      <c r="DY146" s="23">
        <v>0</v>
      </c>
      <c r="DZ146" s="23">
        <v>16217554</v>
      </c>
      <c r="EA146" s="23">
        <v>1714</v>
      </c>
      <c r="EB146" s="23">
        <v>9461.82</v>
      </c>
      <c r="EC146" s="23">
        <v>200</v>
      </c>
      <c r="ED146" s="23">
        <v>9661.82</v>
      </c>
      <c r="EE146" s="23">
        <v>1740</v>
      </c>
      <c r="EF146" s="23">
        <v>16811567</v>
      </c>
      <c r="EG146" s="23">
        <v>0</v>
      </c>
      <c r="EH146" s="23">
        <v>5549</v>
      </c>
      <c r="EI146" s="23">
        <v>0</v>
      </c>
      <c r="EJ146" s="23">
        <v>0</v>
      </c>
      <c r="EK146" s="23">
        <v>0</v>
      </c>
      <c r="EL146" s="23">
        <v>0</v>
      </c>
      <c r="EM146" s="23">
        <v>0</v>
      </c>
      <c r="EN146" s="23">
        <v>0</v>
      </c>
      <c r="EO146" s="23">
        <v>0</v>
      </c>
      <c r="EP146" s="23">
        <v>16817116</v>
      </c>
      <c r="EQ146" s="23">
        <v>8931977</v>
      </c>
      <c r="ER146" s="23">
        <v>7885139</v>
      </c>
      <c r="ES146" s="23">
        <v>7885139</v>
      </c>
      <c r="ET146" s="23">
        <v>1303242</v>
      </c>
      <c r="EU146" s="23">
        <v>21282</v>
      </c>
      <c r="EV146" s="23">
        <v>1531701889</v>
      </c>
      <c r="EW146" s="23">
        <v>0</v>
      </c>
      <c r="EX146" s="23">
        <v>0</v>
      </c>
      <c r="EY146" s="23">
        <v>0</v>
      </c>
      <c r="EZ146" s="23">
        <v>16817116</v>
      </c>
      <c r="FA146" s="23">
        <v>1740</v>
      </c>
      <c r="FB146" s="23">
        <v>9665.01</v>
      </c>
      <c r="FC146" s="23">
        <v>200</v>
      </c>
      <c r="FD146" s="23">
        <v>9865.01</v>
      </c>
      <c r="FE146" s="23">
        <v>1793</v>
      </c>
      <c r="FF146" s="23">
        <v>17687963</v>
      </c>
      <c r="FG146" s="23">
        <v>0</v>
      </c>
      <c r="FH146" s="23">
        <v>-4792</v>
      </c>
      <c r="FI146" s="23">
        <v>0</v>
      </c>
      <c r="FJ146" s="23">
        <v>0</v>
      </c>
      <c r="FK146" s="23">
        <v>0</v>
      </c>
      <c r="FL146" s="23">
        <v>0</v>
      </c>
      <c r="FM146" s="23">
        <v>0</v>
      </c>
      <c r="FN146" s="23">
        <v>0</v>
      </c>
      <c r="FO146" s="23">
        <v>0</v>
      </c>
      <c r="FP146" s="23">
        <v>17683171</v>
      </c>
      <c r="FQ146" s="23">
        <v>9208256</v>
      </c>
      <c r="FR146" s="23">
        <v>8474915</v>
      </c>
      <c r="FS146" s="23">
        <v>8474915</v>
      </c>
      <c r="FT146" s="23">
        <v>1304512</v>
      </c>
      <c r="FU146" s="23">
        <v>25616</v>
      </c>
      <c r="FV146" s="23">
        <v>1472479943</v>
      </c>
      <c r="FW146" s="23">
        <v>0</v>
      </c>
      <c r="FX146" s="23">
        <v>0</v>
      </c>
      <c r="FY146" s="23">
        <v>0</v>
      </c>
    </row>
    <row r="147" spans="1:181" x14ac:dyDescent="0.3">
      <c r="A147" s="23">
        <v>2436</v>
      </c>
      <c r="B147" s="23" t="s">
        <v>170</v>
      </c>
      <c r="C147" s="23">
        <v>16266892</v>
      </c>
      <c r="D147" s="23">
        <v>1725</v>
      </c>
      <c r="E147" s="23">
        <v>9430.08</v>
      </c>
      <c r="F147" s="23">
        <v>241.01</v>
      </c>
      <c r="G147" s="23">
        <v>9671.09</v>
      </c>
      <c r="H147" s="23">
        <v>1721</v>
      </c>
      <c r="I147" s="23">
        <v>16643946</v>
      </c>
      <c r="J147" s="23">
        <v>181997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29013</v>
      </c>
      <c r="R147" s="23">
        <v>0</v>
      </c>
      <c r="S147" s="23">
        <v>16854956</v>
      </c>
      <c r="T147" s="23">
        <v>7415352</v>
      </c>
      <c r="U147" s="23">
        <v>9439604</v>
      </c>
      <c r="V147" s="23">
        <v>9375728</v>
      </c>
      <c r="W147" s="23">
        <v>1163394</v>
      </c>
      <c r="X147" s="23">
        <v>23316</v>
      </c>
      <c r="Y147" s="23">
        <v>2501227994</v>
      </c>
      <c r="Z147" s="23">
        <v>63876</v>
      </c>
      <c r="AA147" s="23">
        <v>0</v>
      </c>
      <c r="AB147" s="23">
        <v>16791080</v>
      </c>
      <c r="AC147" s="23">
        <v>1721</v>
      </c>
      <c r="AD147" s="23">
        <v>9756.58</v>
      </c>
      <c r="AE147" s="23">
        <v>248.48</v>
      </c>
      <c r="AF147" s="23">
        <v>10005.06</v>
      </c>
      <c r="AG147" s="23">
        <v>1728</v>
      </c>
      <c r="AH147" s="23">
        <v>17288744</v>
      </c>
      <c r="AI147" s="23">
        <v>34863</v>
      </c>
      <c r="AJ147" s="23">
        <v>16870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17340477</v>
      </c>
      <c r="AS147" s="23">
        <v>8065126</v>
      </c>
      <c r="AT147" s="23">
        <v>9275351</v>
      </c>
      <c r="AU147" s="23">
        <v>9275351</v>
      </c>
      <c r="AV147" s="23">
        <v>1182858</v>
      </c>
      <c r="AW147" s="23">
        <v>19553</v>
      </c>
      <c r="AX147" s="23">
        <v>2811559037</v>
      </c>
      <c r="AY147" s="23">
        <v>0</v>
      </c>
      <c r="AZ147" s="23">
        <v>0</v>
      </c>
      <c r="BA147" s="23">
        <v>17340477</v>
      </c>
      <c r="BB147" s="23">
        <v>1728</v>
      </c>
      <c r="BC147" s="23">
        <v>10035</v>
      </c>
      <c r="BD147" s="23">
        <v>256.93</v>
      </c>
      <c r="BE147" s="23">
        <v>10291.93</v>
      </c>
      <c r="BF147" s="23">
        <v>1726</v>
      </c>
      <c r="BG147" s="23">
        <v>17763871</v>
      </c>
      <c r="BH147" s="23">
        <v>0</v>
      </c>
      <c r="BI147" s="23">
        <v>39585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20584</v>
      </c>
      <c r="BP147" s="23">
        <v>0</v>
      </c>
      <c r="BQ147" s="23">
        <v>17824040</v>
      </c>
      <c r="BR147" s="23">
        <v>7845277</v>
      </c>
      <c r="BS147" s="23">
        <v>9978763</v>
      </c>
      <c r="BT147" s="23">
        <v>9978763</v>
      </c>
      <c r="BU147" s="23">
        <v>1232228</v>
      </c>
      <c r="BV147" s="23">
        <v>14056</v>
      </c>
      <c r="BW147" s="23">
        <v>3059071037</v>
      </c>
      <c r="BX147" s="23">
        <v>0</v>
      </c>
      <c r="BY147" s="23">
        <v>0</v>
      </c>
      <c r="BZ147" s="23">
        <v>17803456</v>
      </c>
      <c r="CA147" s="23">
        <v>1726</v>
      </c>
      <c r="CB147" s="23">
        <v>10314.86</v>
      </c>
      <c r="CC147" s="23">
        <v>264.12</v>
      </c>
      <c r="CD147" s="23">
        <v>10578.980000000001</v>
      </c>
      <c r="CE147" s="23">
        <v>1712</v>
      </c>
      <c r="CF147" s="23">
        <v>18111214</v>
      </c>
      <c r="CG147" s="23">
        <v>0</v>
      </c>
      <c r="CH147" s="23">
        <v>152144</v>
      </c>
      <c r="CI147" s="23">
        <v>0</v>
      </c>
      <c r="CJ147" s="23">
        <v>0</v>
      </c>
      <c r="CK147" s="23">
        <v>0</v>
      </c>
      <c r="CL147" s="23">
        <v>0</v>
      </c>
      <c r="CM147" s="23">
        <v>0</v>
      </c>
      <c r="CN147" s="23">
        <v>148106</v>
      </c>
      <c r="CO147" s="23">
        <v>0</v>
      </c>
      <c r="CP147" s="23">
        <v>18411464</v>
      </c>
      <c r="CQ147" s="23">
        <v>7507294</v>
      </c>
      <c r="CR147" s="23">
        <v>10904170</v>
      </c>
      <c r="CS147" s="23">
        <v>10904170</v>
      </c>
      <c r="CT147" s="23">
        <v>521397</v>
      </c>
      <c r="CU147" s="23">
        <v>13904</v>
      </c>
      <c r="CV147" s="23">
        <v>3175898772</v>
      </c>
      <c r="CW147" s="23">
        <v>0</v>
      </c>
      <c r="CX147" s="23">
        <v>0</v>
      </c>
      <c r="CY147" s="23">
        <v>0</v>
      </c>
      <c r="CZ147" s="23">
        <v>18263358</v>
      </c>
      <c r="DA147" s="23">
        <v>1712</v>
      </c>
      <c r="DB147" s="23">
        <v>10667.85</v>
      </c>
      <c r="DC147" s="23">
        <v>274.68</v>
      </c>
      <c r="DD147" s="23">
        <v>10942.53</v>
      </c>
      <c r="DE147" s="23">
        <v>1682</v>
      </c>
      <c r="DF147" s="23">
        <v>18405335</v>
      </c>
      <c r="DG147" s="23">
        <v>0</v>
      </c>
      <c r="DH147" s="23">
        <v>0</v>
      </c>
      <c r="DI147" s="23">
        <v>0</v>
      </c>
      <c r="DJ147" s="23">
        <v>0</v>
      </c>
      <c r="DK147" s="23">
        <v>0</v>
      </c>
      <c r="DL147" s="23">
        <v>0</v>
      </c>
      <c r="DM147" s="23">
        <v>0</v>
      </c>
      <c r="DN147" s="23">
        <v>328276</v>
      </c>
      <c r="DO147" s="23">
        <v>0</v>
      </c>
      <c r="DP147" s="23">
        <v>18733611</v>
      </c>
      <c r="DQ147" s="23">
        <v>7803232</v>
      </c>
      <c r="DR147" s="23">
        <v>10930379</v>
      </c>
      <c r="DS147" s="23">
        <v>10930379</v>
      </c>
      <c r="DT147" s="23">
        <v>485617</v>
      </c>
      <c r="DU147" s="23">
        <v>17074</v>
      </c>
      <c r="DV147" s="23">
        <v>3286371809</v>
      </c>
      <c r="DW147" s="23">
        <v>0</v>
      </c>
      <c r="DX147" s="23">
        <v>0</v>
      </c>
      <c r="DY147" s="23">
        <v>0</v>
      </c>
      <c r="DZ147" s="23">
        <v>18405335</v>
      </c>
      <c r="EA147" s="23">
        <v>1682</v>
      </c>
      <c r="EB147" s="23">
        <v>10942.53</v>
      </c>
      <c r="EC147" s="23">
        <v>200</v>
      </c>
      <c r="ED147" s="23">
        <v>11142.53</v>
      </c>
      <c r="EE147" s="23">
        <v>1638</v>
      </c>
      <c r="EF147" s="23">
        <v>18251464</v>
      </c>
      <c r="EG147" s="23">
        <v>2253</v>
      </c>
      <c r="EH147" s="23">
        <v>0</v>
      </c>
      <c r="EI147" s="23">
        <v>0</v>
      </c>
      <c r="EJ147" s="23">
        <v>0</v>
      </c>
      <c r="EK147" s="23">
        <v>0</v>
      </c>
      <c r="EL147" s="23">
        <v>0</v>
      </c>
      <c r="EM147" s="23">
        <v>0</v>
      </c>
      <c r="EN147" s="23">
        <v>490271</v>
      </c>
      <c r="EO147" s="23">
        <v>0</v>
      </c>
      <c r="EP147" s="23">
        <v>18897859</v>
      </c>
      <c r="EQ147" s="23">
        <v>6837665</v>
      </c>
      <c r="ER147" s="23">
        <v>12060194</v>
      </c>
      <c r="ES147" s="23">
        <v>12071337</v>
      </c>
      <c r="ET147" s="23">
        <v>503703</v>
      </c>
      <c r="EU147" s="23">
        <v>18115</v>
      </c>
      <c r="EV147" s="23">
        <v>3284324132</v>
      </c>
      <c r="EW147" s="23">
        <v>0</v>
      </c>
      <c r="EX147" s="23">
        <v>11143</v>
      </c>
      <c r="EY147" s="23">
        <v>153871</v>
      </c>
      <c r="EZ147" s="23">
        <v>18253717</v>
      </c>
      <c r="FA147" s="23">
        <v>1638</v>
      </c>
      <c r="FB147" s="23">
        <v>11143.91</v>
      </c>
      <c r="FC147" s="23">
        <v>200</v>
      </c>
      <c r="FD147" s="23">
        <v>11343.91</v>
      </c>
      <c r="FE147" s="23">
        <v>1594</v>
      </c>
      <c r="FF147" s="23">
        <v>18082193</v>
      </c>
      <c r="FG147" s="23">
        <v>0</v>
      </c>
      <c r="FH147" s="23">
        <v>91471</v>
      </c>
      <c r="FI147" s="23">
        <v>0</v>
      </c>
      <c r="FJ147" s="23">
        <v>0</v>
      </c>
      <c r="FK147" s="23">
        <v>0</v>
      </c>
      <c r="FL147" s="23">
        <v>0</v>
      </c>
      <c r="FM147" s="23">
        <v>0</v>
      </c>
      <c r="FN147" s="23">
        <v>499132</v>
      </c>
      <c r="FO147" s="23">
        <v>0</v>
      </c>
      <c r="FP147" s="23">
        <v>18844320</v>
      </c>
      <c r="FQ147" s="23">
        <v>5955243</v>
      </c>
      <c r="FR147" s="23">
        <v>12889077</v>
      </c>
      <c r="FS147" s="23">
        <v>12900421</v>
      </c>
      <c r="FT147" s="23">
        <v>94347</v>
      </c>
      <c r="FU147" s="23">
        <v>19737</v>
      </c>
      <c r="FV147" s="23">
        <v>3166935416</v>
      </c>
      <c r="FW147" s="23">
        <v>0</v>
      </c>
      <c r="FX147" s="23">
        <v>11344</v>
      </c>
      <c r="FY147" s="23">
        <v>171524</v>
      </c>
    </row>
    <row r="148" spans="1:181" x14ac:dyDescent="0.3">
      <c r="A148" s="23">
        <v>2460</v>
      </c>
      <c r="B148" s="23" t="s">
        <v>171</v>
      </c>
      <c r="C148" s="23">
        <v>11695911</v>
      </c>
      <c r="D148" s="23">
        <v>1394</v>
      </c>
      <c r="E148" s="23">
        <v>8390.18</v>
      </c>
      <c r="F148" s="23">
        <v>241.01</v>
      </c>
      <c r="G148" s="23">
        <v>8631.19</v>
      </c>
      <c r="H148" s="23">
        <v>1395</v>
      </c>
      <c r="I148" s="23">
        <v>12040510</v>
      </c>
      <c r="J148" s="23">
        <v>0</v>
      </c>
      <c r="K148" s="23">
        <v>5074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12045584</v>
      </c>
      <c r="T148" s="23">
        <v>4602061</v>
      </c>
      <c r="U148" s="23">
        <v>7443523</v>
      </c>
      <c r="V148" s="23">
        <v>7443523</v>
      </c>
      <c r="W148" s="23">
        <v>2305698</v>
      </c>
      <c r="X148" s="23">
        <v>13130</v>
      </c>
      <c r="Y148" s="23">
        <v>1238246975</v>
      </c>
      <c r="Z148" s="23">
        <v>0</v>
      </c>
      <c r="AA148" s="23">
        <v>0</v>
      </c>
      <c r="AB148" s="23">
        <v>12045584</v>
      </c>
      <c r="AC148" s="23">
        <v>1395</v>
      </c>
      <c r="AD148" s="23">
        <v>8634.83</v>
      </c>
      <c r="AE148" s="23">
        <v>248.48</v>
      </c>
      <c r="AF148" s="23">
        <v>8883.31</v>
      </c>
      <c r="AG148" s="23">
        <v>1387</v>
      </c>
      <c r="AH148" s="23">
        <v>12321151</v>
      </c>
      <c r="AI148" s="23">
        <v>0</v>
      </c>
      <c r="AJ148" s="23">
        <v>-2939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53300</v>
      </c>
      <c r="AQ148" s="23">
        <v>0</v>
      </c>
      <c r="AR148" s="23">
        <v>12371512</v>
      </c>
      <c r="AS148" s="23">
        <v>4683396</v>
      </c>
      <c r="AT148" s="23">
        <v>7688116</v>
      </c>
      <c r="AU148" s="23">
        <v>7687849</v>
      </c>
      <c r="AV148" s="23">
        <v>2220091</v>
      </c>
      <c r="AW148" s="23">
        <v>18615</v>
      </c>
      <c r="AX148" s="23">
        <v>1394624149</v>
      </c>
      <c r="AY148" s="23">
        <v>267</v>
      </c>
      <c r="AZ148" s="23">
        <v>0</v>
      </c>
      <c r="BA148" s="23">
        <v>12318212</v>
      </c>
      <c r="BB148" s="23">
        <v>1387</v>
      </c>
      <c r="BC148" s="23">
        <v>8881.19</v>
      </c>
      <c r="BD148" s="23">
        <v>256.93</v>
      </c>
      <c r="BE148" s="23">
        <v>9138.1200000000008</v>
      </c>
      <c r="BF148" s="23">
        <v>1405</v>
      </c>
      <c r="BG148" s="23">
        <v>12839059</v>
      </c>
      <c r="BH148" s="23">
        <v>0</v>
      </c>
      <c r="BI148" s="23">
        <v>10929</v>
      </c>
      <c r="BJ148" s="23">
        <v>0</v>
      </c>
      <c r="BK148" s="23">
        <v>0</v>
      </c>
      <c r="BL148" s="23">
        <v>0</v>
      </c>
      <c r="BM148" s="23">
        <v>0</v>
      </c>
      <c r="BN148" s="23">
        <v>0</v>
      </c>
      <c r="BO148" s="23">
        <v>0</v>
      </c>
      <c r="BP148" s="23">
        <v>0</v>
      </c>
      <c r="BQ148" s="23">
        <v>12849988</v>
      </c>
      <c r="BR148" s="23">
        <v>5232724</v>
      </c>
      <c r="BS148" s="23">
        <v>7617264</v>
      </c>
      <c r="BT148" s="23">
        <v>7608125</v>
      </c>
      <c r="BU148" s="23">
        <v>2235224</v>
      </c>
      <c r="BV148" s="23">
        <v>40352</v>
      </c>
      <c r="BW148" s="23">
        <v>1453867002</v>
      </c>
      <c r="BX148" s="23">
        <v>9139</v>
      </c>
      <c r="BY148" s="23">
        <v>0</v>
      </c>
      <c r="BZ148" s="23">
        <v>12840849</v>
      </c>
      <c r="CA148" s="23">
        <v>1405</v>
      </c>
      <c r="CB148" s="23">
        <v>9139.39</v>
      </c>
      <c r="CC148" s="23">
        <v>264.12</v>
      </c>
      <c r="CD148" s="23">
        <v>9403.51</v>
      </c>
      <c r="CE148" s="23">
        <v>1434</v>
      </c>
      <c r="CF148" s="23">
        <v>13484633</v>
      </c>
      <c r="CG148" s="23">
        <v>9139</v>
      </c>
      <c r="CH148" s="23">
        <v>0</v>
      </c>
      <c r="CI148" s="23">
        <v>0</v>
      </c>
      <c r="CJ148" s="23">
        <v>0</v>
      </c>
      <c r="CK148" s="23">
        <v>0</v>
      </c>
      <c r="CL148" s="23">
        <v>0</v>
      </c>
      <c r="CM148" s="23">
        <v>0</v>
      </c>
      <c r="CN148" s="23">
        <v>0</v>
      </c>
      <c r="CO148" s="23">
        <v>0</v>
      </c>
      <c r="CP148" s="23">
        <v>13493772</v>
      </c>
      <c r="CQ148" s="23">
        <v>5727181</v>
      </c>
      <c r="CR148" s="23">
        <v>7766591</v>
      </c>
      <c r="CS148" s="23">
        <v>7766591</v>
      </c>
      <c r="CT148" s="23">
        <v>2308089</v>
      </c>
      <c r="CU148" s="23">
        <v>40500</v>
      </c>
      <c r="CV148" s="23">
        <v>1512063234</v>
      </c>
      <c r="CW148" s="23">
        <v>0</v>
      </c>
      <c r="CX148" s="23">
        <v>0</v>
      </c>
      <c r="CY148" s="23">
        <v>0</v>
      </c>
      <c r="CZ148" s="23">
        <v>13493772</v>
      </c>
      <c r="DA148" s="23">
        <v>1434</v>
      </c>
      <c r="DB148" s="23">
        <v>9409.8799999999992</v>
      </c>
      <c r="DC148" s="23">
        <v>274.68</v>
      </c>
      <c r="DD148" s="23">
        <v>9684.56</v>
      </c>
      <c r="DE148" s="23">
        <v>1448</v>
      </c>
      <c r="DF148" s="23">
        <v>14023243</v>
      </c>
      <c r="DG148" s="23">
        <v>0</v>
      </c>
      <c r="DH148" s="23">
        <v>-43100</v>
      </c>
      <c r="DI148" s="23">
        <v>0</v>
      </c>
      <c r="DJ148" s="23">
        <v>0</v>
      </c>
      <c r="DK148" s="23">
        <v>0</v>
      </c>
      <c r="DL148" s="23">
        <v>0</v>
      </c>
      <c r="DM148" s="23">
        <v>0</v>
      </c>
      <c r="DN148" s="23">
        <v>0</v>
      </c>
      <c r="DO148" s="23">
        <v>0</v>
      </c>
      <c r="DP148" s="23">
        <v>13980143</v>
      </c>
      <c r="DQ148" s="23">
        <v>6129095</v>
      </c>
      <c r="DR148" s="23">
        <v>7851048</v>
      </c>
      <c r="DS148" s="23">
        <v>7851048</v>
      </c>
      <c r="DT148" s="23">
        <v>2307592</v>
      </c>
      <c r="DU148" s="23">
        <v>122406</v>
      </c>
      <c r="DV148" s="23">
        <v>1609296419</v>
      </c>
      <c r="DW148" s="23">
        <v>0</v>
      </c>
      <c r="DX148" s="23">
        <v>0</v>
      </c>
      <c r="DY148" s="23">
        <v>0</v>
      </c>
      <c r="DZ148" s="23">
        <v>13980143</v>
      </c>
      <c r="EA148" s="23">
        <v>1448</v>
      </c>
      <c r="EB148" s="23">
        <v>9654.7900000000009</v>
      </c>
      <c r="EC148" s="23">
        <v>200</v>
      </c>
      <c r="ED148" s="23">
        <v>9854.7900000000009</v>
      </c>
      <c r="EE148" s="23">
        <v>1439</v>
      </c>
      <c r="EF148" s="23">
        <v>14181043</v>
      </c>
      <c r="EG148" s="23">
        <v>0</v>
      </c>
      <c r="EH148" s="23">
        <v>22808</v>
      </c>
      <c r="EI148" s="23">
        <v>0</v>
      </c>
      <c r="EJ148" s="23">
        <v>0</v>
      </c>
      <c r="EK148" s="23">
        <v>0</v>
      </c>
      <c r="EL148" s="23">
        <v>0</v>
      </c>
      <c r="EM148" s="23">
        <v>0</v>
      </c>
      <c r="EN148" s="23">
        <v>88693</v>
      </c>
      <c r="EO148" s="23">
        <v>0</v>
      </c>
      <c r="EP148" s="23">
        <v>14292544</v>
      </c>
      <c r="EQ148" s="23">
        <v>5202747</v>
      </c>
      <c r="ER148" s="23">
        <v>9089797</v>
      </c>
      <c r="ES148" s="23">
        <v>9089797</v>
      </c>
      <c r="ET148" s="23">
        <v>2170300</v>
      </c>
      <c r="EU148" s="23">
        <v>133317</v>
      </c>
      <c r="EV148" s="23">
        <v>1579049508</v>
      </c>
      <c r="EW148" s="23">
        <v>0</v>
      </c>
      <c r="EX148" s="23">
        <v>0</v>
      </c>
      <c r="EY148" s="23">
        <v>0</v>
      </c>
      <c r="EZ148" s="23">
        <v>14203851</v>
      </c>
      <c r="FA148" s="23">
        <v>1439</v>
      </c>
      <c r="FB148" s="23">
        <v>9870.64</v>
      </c>
      <c r="FC148" s="23">
        <v>200</v>
      </c>
      <c r="FD148" s="23">
        <v>10070.64</v>
      </c>
      <c r="FE148" s="23">
        <v>1412</v>
      </c>
      <c r="FF148" s="23">
        <v>14219744</v>
      </c>
      <c r="FG148" s="23">
        <v>0</v>
      </c>
      <c r="FH148" s="23">
        <v>0</v>
      </c>
      <c r="FI148" s="23">
        <v>0</v>
      </c>
      <c r="FJ148" s="23">
        <v>0</v>
      </c>
      <c r="FK148" s="23">
        <v>0</v>
      </c>
      <c r="FL148" s="23">
        <v>0</v>
      </c>
      <c r="FM148" s="23">
        <v>0</v>
      </c>
      <c r="FN148" s="23">
        <v>271907</v>
      </c>
      <c r="FO148" s="23">
        <v>0</v>
      </c>
      <c r="FP148" s="23">
        <v>14491651</v>
      </c>
      <c r="FQ148" s="23">
        <v>4987556</v>
      </c>
      <c r="FR148" s="23">
        <v>9504095</v>
      </c>
      <c r="FS148" s="23">
        <v>9504095</v>
      </c>
      <c r="FT148" s="23">
        <v>1556630</v>
      </c>
      <c r="FU148" s="23">
        <v>115408</v>
      </c>
      <c r="FV148" s="23">
        <v>1524499105</v>
      </c>
      <c r="FW148" s="23">
        <v>0</v>
      </c>
      <c r="FX148" s="23">
        <v>0</v>
      </c>
      <c r="FY148" s="23">
        <v>0</v>
      </c>
    </row>
    <row r="149" spans="1:181" x14ac:dyDescent="0.3">
      <c r="A149" s="23">
        <v>2478</v>
      </c>
      <c r="B149" s="23" t="s">
        <v>172</v>
      </c>
      <c r="C149" s="23">
        <v>14698164</v>
      </c>
      <c r="D149" s="23">
        <v>1974</v>
      </c>
      <c r="E149" s="23">
        <v>7445.88</v>
      </c>
      <c r="F149" s="23">
        <v>354.12</v>
      </c>
      <c r="G149" s="23">
        <v>7800</v>
      </c>
      <c r="H149" s="23">
        <v>1986</v>
      </c>
      <c r="I149" s="23">
        <v>15490800</v>
      </c>
      <c r="J149" s="23">
        <v>0</v>
      </c>
      <c r="K149" s="23">
        <v>22919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15513719</v>
      </c>
      <c r="T149" s="23">
        <v>2282719</v>
      </c>
      <c r="U149" s="23">
        <v>13231000</v>
      </c>
      <c r="V149" s="23">
        <v>13230210</v>
      </c>
      <c r="W149" s="23">
        <v>1371497</v>
      </c>
      <c r="X149" s="23">
        <v>15632</v>
      </c>
      <c r="Y149" s="23">
        <v>2339086638</v>
      </c>
      <c r="Z149" s="23">
        <v>790</v>
      </c>
      <c r="AA149" s="23">
        <v>0</v>
      </c>
      <c r="AB149" s="23">
        <v>15512929</v>
      </c>
      <c r="AC149" s="23">
        <v>1986</v>
      </c>
      <c r="AD149" s="23">
        <v>7811.14</v>
      </c>
      <c r="AE149" s="23">
        <v>288.86</v>
      </c>
      <c r="AF149" s="23">
        <v>8100</v>
      </c>
      <c r="AG149" s="23">
        <v>1951</v>
      </c>
      <c r="AH149" s="23">
        <v>15803100</v>
      </c>
      <c r="AI149" s="23">
        <v>790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210600</v>
      </c>
      <c r="AQ149" s="23">
        <v>0</v>
      </c>
      <c r="AR149" s="23">
        <v>16014490</v>
      </c>
      <c r="AS149" s="23">
        <v>1938849</v>
      </c>
      <c r="AT149" s="23">
        <v>14075641</v>
      </c>
      <c r="AU149" s="23">
        <v>13995706</v>
      </c>
      <c r="AV149" s="23">
        <v>1435000</v>
      </c>
      <c r="AW149" s="23">
        <v>15972</v>
      </c>
      <c r="AX149" s="23">
        <v>2624038157</v>
      </c>
      <c r="AY149" s="23">
        <v>79935</v>
      </c>
      <c r="AZ149" s="23">
        <v>0</v>
      </c>
      <c r="BA149" s="23">
        <v>15803890</v>
      </c>
      <c r="BB149" s="23">
        <v>1951</v>
      </c>
      <c r="BC149" s="23">
        <v>8100.4</v>
      </c>
      <c r="BD149" s="23">
        <v>299.60000000000002</v>
      </c>
      <c r="BE149" s="23">
        <v>8400</v>
      </c>
      <c r="BF149" s="23">
        <v>1931</v>
      </c>
      <c r="BG149" s="23">
        <v>16220400</v>
      </c>
      <c r="BH149" s="23">
        <v>0</v>
      </c>
      <c r="BI149" s="23">
        <v>0</v>
      </c>
      <c r="BJ149" s="23">
        <v>0</v>
      </c>
      <c r="BK149" s="23">
        <v>249566</v>
      </c>
      <c r="BL149" s="23">
        <v>0</v>
      </c>
      <c r="BM149" s="23">
        <v>0</v>
      </c>
      <c r="BN149" s="23">
        <v>0</v>
      </c>
      <c r="BO149" s="23">
        <v>126000</v>
      </c>
      <c r="BP149" s="23">
        <v>0</v>
      </c>
      <c r="BQ149" s="23">
        <v>16595966</v>
      </c>
      <c r="BR149" s="23">
        <v>1646770</v>
      </c>
      <c r="BS149" s="23">
        <v>14949196</v>
      </c>
      <c r="BT149" s="23">
        <v>14949196</v>
      </c>
      <c r="BU149" s="23">
        <v>1432023</v>
      </c>
      <c r="BV149" s="23">
        <v>14075</v>
      </c>
      <c r="BW149" s="23">
        <v>2908859539</v>
      </c>
      <c r="BX149" s="23">
        <v>0</v>
      </c>
      <c r="BY149" s="23">
        <v>0</v>
      </c>
      <c r="BZ149" s="23">
        <v>16469966</v>
      </c>
      <c r="CA149" s="23">
        <v>1931</v>
      </c>
      <c r="CB149" s="23">
        <v>8529.24</v>
      </c>
      <c r="CC149" s="23">
        <v>264.12</v>
      </c>
      <c r="CD149" s="23">
        <v>8793.36</v>
      </c>
      <c r="CE149" s="23">
        <v>1891</v>
      </c>
      <c r="CF149" s="23">
        <v>16628244</v>
      </c>
      <c r="CG149" s="23">
        <v>0</v>
      </c>
      <c r="CH149" s="23">
        <v>0</v>
      </c>
      <c r="CI149" s="23">
        <v>0</v>
      </c>
      <c r="CJ149" s="23">
        <v>0</v>
      </c>
      <c r="CK149" s="23">
        <v>0</v>
      </c>
      <c r="CL149" s="23">
        <v>0</v>
      </c>
      <c r="CM149" s="23">
        <v>0</v>
      </c>
      <c r="CN149" s="23">
        <v>351734</v>
      </c>
      <c r="CO149" s="23">
        <v>0</v>
      </c>
      <c r="CP149" s="23">
        <v>16979978</v>
      </c>
      <c r="CQ149" s="23">
        <v>1398371</v>
      </c>
      <c r="CR149" s="23">
        <v>15581607</v>
      </c>
      <c r="CS149" s="23">
        <v>15581607</v>
      </c>
      <c r="CT149" s="23">
        <v>1449608</v>
      </c>
      <c r="CU149" s="23">
        <v>14181</v>
      </c>
      <c r="CV149" s="23">
        <v>3144256508</v>
      </c>
      <c r="CW149" s="23">
        <v>0</v>
      </c>
      <c r="CX149" s="23">
        <v>0</v>
      </c>
      <c r="CY149" s="23">
        <v>0</v>
      </c>
      <c r="CZ149" s="23">
        <v>16628244</v>
      </c>
      <c r="DA149" s="23">
        <v>1891</v>
      </c>
      <c r="DB149" s="23">
        <v>8793.36</v>
      </c>
      <c r="DC149" s="23">
        <v>274.68</v>
      </c>
      <c r="DD149" s="23">
        <v>9068.0400000000009</v>
      </c>
      <c r="DE149" s="23">
        <v>1866</v>
      </c>
      <c r="DF149" s="23">
        <v>16920963</v>
      </c>
      <c r="DG149" s="23">
        <v>0</v>
      </c>
      <c r="DH149" s="23">
        <v>0</v>
      </c>
      <c r="DI149" s="23">
        <v>0</v>
      </c>
      <c r="DJ149" s="23">
        <v>139283</v>
      </c>
      <c r="DK149" s="23">
        <v>0</v>
      </c>
      <c r="DL149" s="23">
        <v>0</v>
      </c>
      <c r="DM149" s="23">
        <v>0</v>
      </c>
      <c r="DN149" s="23">
        <v>226701</v>
      </c>
      <c r="DO149" s="23">
        <v>0</v>
      </c>
      <c r="DP149" s="23">
        <v>17286947</v>
      </c>
      <c r="DQ149" s="23">
        <v>1189033</v>
      </c>
      <c r="DR149" s="23">
        <v>16097914</v>
      </c>
      <c r="DS149" s="23">
        <v>16097914</v>
      </c>
      <c r="DT149" s="23">
        <v>1416723</v>
      </c>
      <c r="DU149" s="23">
        <v>16373</v>
      </c>
      <c r="DV149" s="23">
        <v>3184535446</v>
      </c>
      <c r="DW149" s="23">
        <v>0</v>
      </c>
      <c r="DX149" s="23">
        <v>0</v>
      </c>
      <c r="DY149" s="23">
        <v>0</v>
      </c>
      <c r="DZ149" s="23">
        <v>17060246</v>
      </c>
      <c r="EA149" s="23">
        <v>1866</v>
      </c>
      <c r="EB149" s="23">
        <v>9142.68</v>
      </c>
      <c r="EC149" s="23">
        <v>200</v>
      </c>
      <c r="ED149" s="23">
        <v>9342.68</v>
      </c>
      <c r="EE149" s="23">
        <v>1824</v>
      </c>
      <c r="EF149" s="23">
        <v>17041048</v>
      </c>
      <c r="EG149" s="23">
        <v>0</v>
      </c>
      <c r="EH149" s="23">
        <v>0</v>
      </c>
      <c r="EI149" s="23">
        <v>0</v>
      </c>
      <c r="EJ149" s="23">
        <v>135180</v>
      </c>
      <c r="EK149" s="23">
        <v>0</v>
      </c>
      <c r="EL149" s="23">
        <v>0</v>
      </c>
      <c r="EM149" s="23">
        <v>0</v>
      </c>
      <c r="EN149" s="23">
        <v>392393</v>
      </c>
      <c r="EO149" s="23">
        <v>0</v>
      </c>
      <c r="EP149" s="23">
        <v>17587819</v>
      </c>
      <c r="EQ149" s="23">
        <v>1214626</v>
      </c>
      <c r="ER149" s="23">
        <v>16373193</v>
      </c>
      <c r="ES149" s="23">
        <v>16382535</v>
      </c>
      <c r="ET149" s="23">
        <v>1446156</v>
      </c>
      <c r="EU149" s="23">
        <v>15424</v>
      </c>
      <c r="EV149" s="23">
        <v>3129506453</v>
      </c>
      <c r="EW149" s="23">
        <v>0</v>
      </c>
      <c r="EX149" s="23">
        <v>9342</v>
      </c>
      <c r="EY149" s="23">
        <v>19198</v>
      </c>
      <c r="EZ149" s="23">
        <v>17176228</v>
      </c>
      <c r="FA149" s="23">
        <v>1824</v>
      </c>
      <c r="FB149" s="23">
        <v>9416.7900000000009</v>
      </c>
      <c r="FC149" s="23">
        <v>200</v>
      </c>
      <c r="FD149" s="23">
        <v>9616.7900000000009</v>
      </c>
      <c r="FE149" s="23">
        <v>1801</v>
      </c>
      <c r="FF149" s="23">
        <v>17319839</v>
      </c>
      <c r="FG149" s="23">
        <v>0</v>
      </c>
      <c r="FH149" s="23">
        <v>0</v>
      </c>
      <c r="FI149" s="23">
        <v>0</v>
      </c>
      <c r="FJ149" s="23">
        <v>116889</v>
      </c>
      <c r="FK149" s="23">
        <v>0</v>
      </c>
      <c r="FL149" s="23">
        <v>0</v>
      </c>
      <c r="FM149" s="23">
        <v>0</v>
      </c>
      <c r="FN149" s="23">
        <v>221186</v>
      </c>
      <c r="FO149" s="23">
        <v>0</v>
      </c>
      <c r="FP149" s="23">
        <v>17657914</v>
      </c>
      <c r="FQ149" s="23">
        <v>1053469</v>
      </c>
      <c r="FR149" s="23">
        <v>16604445</v>
      </c>
      <c r="FS149" s="23">
        <v>16604445</v>
      </c>
      <c r="FT149" s="23">
        <v>1437808</v>
      </c>
      <c r="FU149" s="23">
        <v>14913</v>
      </c>
      <c r="FV149" s="23">
        <v>3014349640</v>
      </c>
      <c r="FW149" s="23">
        <v>0</v>
      </c>
      <c r="FX149" s="23">
        <v>0</v>
      </c>
      <c r="FY149" s="23">
        <v>0</v>
      </c>
    </row>
    <row r="150" spans="1:181" x14ac:dyDescent="0.3">
      <c r="A150" s="23">
        <v>2523</v>
      </c>
      <c r="B150" s="23" t="s">
        <v>173</v>
      </c>
      <c r="C150" s="23">
        <v>916958</v>
      </c>
      <c r="D150" s="23">
        <v>92</v>
      </c>
      <c r="E150" s="23">
        <v>9966.93</v>
      </c>
      <c r="F150" s="23">
        <v>241.01</v>
      </c>
      <c r="G150" s="23">
        <v>10207.94</v>
      </c>
      <c r="H150" s="23">
        <v>88</v>
      </c>
      <c r="I150" s="23">
        <v>898299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30624</v>
      </c>
      <c r="R150" s="23">
        <v>0</v>
      </c>
      <c r="S150" s="23">
        <v>928923</v>
      </c>
      <c r="T150" s="23">
        <v>342280</v>
      </c>
      <c r="U150" s="23">
        <v>586643</v>
      </c>
      <c r="V150" s="23">
        <v>586643</v>
      </c>
      <c r="W150" s="23">
        <v>117918</v>
      </c>
      <c r="X150" s="23">
        <v>348</v>
      </c>
      <c r="Y150" s="23">
        <v>67907755</v>
      </c>
      <c r="Z150" s="23">
        <v>0</v>
      </c>
      <c r="AA150" s="23">
        <v>0</v>
      </c>
      <c r="AB150" s="23">
        <v>898299</v>
      </c>
      <c r="AC150" s="23">
        <v>88</v>
      </c>
      <c r="AD150" s="23">
        <v>10207.94</v>
      </c>
      <c r="AE150" s="23">
        <v>248.48</v>
      </c>
      <c r="AF150" s="23">
        <v>10456.42</v>
      </c>
      <c r="AG150" s="23">
        <v>87</v>
      </c>
      <c r="AH150" s="23">
        <v>909709</v>
      </c>
      <c r="AI150" s="23">
        <v>0</v>
      </c>
      <c r="AJ150" s="23">
        <v>7668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10456</v>
      </c>
      <c r="AQ150" s="23">
        <v>0</v>
      </c>
      <c r="AR150" s="23">
        <v>927833</v>
      </c>
      <c r="AS150" s="23">
        <v>404203</v>
      </c>
      <c r="AT150" s="23">
        <v>523630</v>
      </c>
      <c r="AU150" s="23">
        <v>523630</v>
      </c>
      <c r="AV150" s="23">
        <v>0</v>
      </c>
      <c r="AW150" s="23">
        <v>184</v>
      </c>
      <c r="AX150" s="23">
        <v>72743763</v>
      </c>
      <c r="AY150" s="23">
        <v>0</v>
      </c>
      <c r="AZ150" s="23">
        <v>0</v>
      </c>
      <c r="BA150" s="23">
        <v>917377</v>
      </c>
      <c r="BB150" s="23">
        <v>87</v>
      </c>
      <c r="BC150" s="23">
        <v>10544.56</v>
      </c>
      <c r="BD150" s="23">
        <v>256.93</v>
      </c>
      <c r="BE150" s="23">
        <v>10801.49</v>
      </c>
      <c r="BF150" s="23">
        <v>85</v>
      </c>
      <c r="BG150" s="23">
        <v>918127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21603</v>
      </c>
      <c r="BP150" s="23">
        <v>0</v>
      </c>
      <c r="BQ150" s="23">
        <v>939730</v>
      </c>
      <c r="BR150" s="23">
        <v>363297</v>
      </c>
      <c r="BS150" s="23">
        <v>576433</v>
      </c>
      <c r="BT150" s="23">
        <v>576433</v>
      </c>
      <c r="BU150" s="23">
        <v>0</v>
      </c>
      <c r="BV150" s="23">
        <v>148</v>
      </c>
      <c r="BW150" s="23">
        <v>80861495</v>
      </c>
      <c r="BX150" s="23">
        <v>0</v>
      </c>
      <c r="BY150" s="23">
        <v>0</v>
      </c>
      <c r="BZ150" s="23">
        <v>918127</v>
      </c>
      <c r="CA150" s="23">
        <v>85</v>
      </c>
      <c r="CB150" s="23">
        <v>10801.49</v>
      </c>
      <c r="CC150" s="23">
        <v>264.12</v>
      </c>
      <c r="CD150" s="23">
        <v>11065.61</v>
      </c>
      <c r="CE150" s="23">
        <v>83</v>
      </c>
      <c r="CF150" s="23">
        <v>918446</v>
      </c>
      <c r="CG150" s="23">
        <v>0</v>
      </c>
      <c r="CH150" s="23">
        <v>0</v>
      </c>
      <c r="CI150" s="23">
        <v>0</v>
      </c>
      <c r="CJ150" s="23">
        <v>0</v>
      </c>
      <c r="CK150" s="23">
        <v>0</v>
      </c>
      <c r="CL150" s="23">
        <v>0</v>
      </c>
      <c r="CM150" s="23">
        <v>0</v>
      </c>
      <c r="CN150" s="23">
        <v>22131</v>
      </c>
      <c r="CO150" s="23">
        <v>0</v>
      </c>
      <c r="CP150" s="23">
        <v>940577</v>
      </c>
      <c r="CQ150" s="23">
        <v>308645</v>
      </c>
      <c r="CR150" s="23">
        <v>631932</v>
      </c>
      <c r="CS150" s="23">
        <v>631932</v>
      </c>
      <c r="CT150" s="23">
        <v>0</v>
      </c>
      <c r="CU150" s="23">
        <v>234</v>
      </c>
      <c r="CV150" s="23">
        <v>84887541</v>
      </c>
      <c r="CW150" s="23">
        <v>0</v>
      </c>
      <c r="CX150" s="23">
        <v>0</v>
      </c>
      <c r="CY150" s="23">
        <v>0</v>
      </c>
      <c r="CZ150" s="23">
        <v>918446</v>
      </c>
      <c r="DA150" s="23">
        <v>83</v>
      </c>
      <c r="DB150" s="23">
        <v>11065.61</v>
      </c>
      <c r="DC150" s="23">
        <v>274.68</v>
      </c>
      <c r="DD150" s="23">
        <v>11340.29</v>
      </c>
      <c r="DE150" s="23">
        <v>86</v>
      </c>
      <c r="DF150" s="23">
        <v>975265</v>
      </c>
      <c r="DG150" s="23">
        <v>0</v>
      </c>
      <c r="DH150" s="23">
        <v>0</v>
      </c>
      <c r="DI150" s="23">
        <v>0</v>
      </c>
      <c r="DJ150" s="23">
        <v>0</v>
      </c>
      <c r="DK150" s="23">
        <v>0</v>
      </c>
      <c r="DL150" s="23">
        <v>0</v>
      </c>
      <c r="DM150" s="23">
        <v>0</v>
      </c>
      <c r="DN150" s="23">
        <v>0</v>
      </c>
      <c r="DO150" s="23">
        <v>0</v>
      </c>
      <c r="DP150" s="23">
        <v>975265</v>
      </c>
      <c r="DQ150" s="23">
        <v>407081</v>
      </c>
      <c r="DR150" s="23">
        <v>568184</v>
      </c>
      <c r="DS150" s="23">
        <v>568184</v>
      </c>
      <c r="DT150" s="23">
        <v>0</v>
      </c>
      <c r="DU150" s="23">
        <v>220</v>
      </c>
      <c r="DV150" s="23">
        <v>89725862</v>
      </c>
      <c r="DW150" s="23">
        <v>0</v>
      </c>
      <c r="DX150" s="23">
        <v>0</v>
      </c>
      <c r="DY150" s="23">
        <v>0</v>
      </c>
      <c r="DZ150" s="23">
        <v>975265</v>
      </c>
      <c r="EA150" s="23">
        <v>86</v>
      </c>
      <c r="EB150" s="23">
        <v>11340.29</v>
      </c>
      <c r="EC150" s="23">
        <v>200</v>
      </c>
      <c r="ED150" s="23">
        <v>11540.29</v>
      </c>
      <c r="EE150" s="23">
        <v>89</v>
      </c>
      <c r="EF150" s="23">
        <v>1027086</v>
      </c>
      <c r="EG150" s="23">
        <v>0</v>
      </c>
      <c r="EH150" s="23">
        <v>0</v>
      </c>
      <c r="EI150" s="23">
        <v>0</v>
      </c>
      <c r="EJ150" s="23">
        <v>0</v>
      </c>
      <c r="EK150" s="23">
        <v>0</v>
      </c>
      <c r="EL150" s="23">
        <v>0</v>
      </c>
      <c r="EM150" s="23">
        <v>75000</v>
      </c>
      <c r="EN150" s="23">
        <v>0</v>
      </c>
      <c r="EO150" s="23">
        <v>0</v>
      </c>
      <c r="EP150" s="23">
        <v>1102086</v>
      </c>
      <c r="EQ150" s="23">
        <v>399627</v>
      </c>
      <c r="ER150" s="23">
        <v>702459</v>
      </c>
      <c r="ES150" s="23">
        <v>658208</v>
      </c>
      <c r="ET150" s="23">
        <v>0</v>
      </c>
      <c r="EU150" s="23">
        <v>244</v>
      </c>
      <c r="EV150" s="23">
        <v>93871098</v>
      </c>
      <c r="EW150" s="23">
        <v>44251</v>
      </c>
      <c r="EX150" s="23">
        <v>0</v>
      </c>
      <c r="EY150" s="23">
        <v>0</v>
      </c>
      <c r="EZ150" s="23">
        <v>1027086</v>
      </c>
      <c r="FA150" s="23">
        <v>89</v>
      </c>
      <c r="FB150" s="23">
        <v>11540.29</v>
      </c>
      <c r="FC150" s="23">
        <v>200</v>
      </c>
      <c r="FD150" s="23">
        <v>11740.29</v>
      </c>
      <c r="FE150" s="23">
        <v>91</v>
      </c>
      <c r="FF150" s="23">
        <v>1068366</v>
      </c>
      <c r="FG150" s="23">
        <v>0</v>
      </c>
      <c r="FH150" s="23">
        <v>-68111</v>
      </c>
      <c r="FI150" s="23">
        <v>0</v>
      </c>
      <c r="FJ150" s="23">
        <v>0</v>
      </c>
      <c r="FK150" s="23">
        <v>0</v>
      </c>
      <c r="FL150" s="23">
        <v>0</v>
      </c>
      <c r="FM150" s="23">
        <v>75000</v>
      </c>
      <c r="FN150" s="23">
        <v>0</v>
      </c>
      <c r="FO150" s="23">
        <v>0</v>
      </c>
      <c r="FP150" s="23">
        <v>1075255</v>
      </c>
      <c r="FQ150" s="23">
        <v>338963</v>
      </c>
      <c r="FR150" s="23">
        <v>736292</v>
      </c>
      <c r="FS150" s="23">
        <v>736292</v>
      </c>
      <c r="FT150" s="23">
        <v>0</v>
      </c>
      <c r="FU150" s="23">
        <v>144</v>
      </c>
      <c r="FV150" s="23">
        <v>91667673</v>
      </c>
      <c r="FW150" s="23">
        <v>0</v>
      </c>
      <c r="FX150" s="23">
        <v>0</v>
      </c>
      <c r="FY150" s="23">
        <v>0</v>
      </c>
    </row>
    <row r="151" spans="1:181" x14ac:dyDescent="0.3">
      <c r="A151" s="23">
        <v>2525</v>
      </c>
      <c r="B151" s="23" t="s">
        <v>682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</row>
    <row r="152" spans="1:181" x14ac:dyDescent="0.3">
      <c r="A152" s="23">
        <v>2527</v>
      </c>
      <c r="B152" s="23" t="s">
        <v>174</v>
      </c>
      <c r="C152" s="23">
        <v>2531236</v>
      </c>
      <c r="D152" s="23">
        <v>315</v>
      </c>
      <c r="E152" s="23">
        <v>8035.67</v>
      </c>
      <c r="F152" s="23">
        <v>241.01</v>
      </c>
      <c r="G152" s="23">
        <v>8276.68</v>
      </c>
      <c r="H152" s="23">
        <v>300</v>
      </c>
      <c r="I152" s="23">
        <v>2483004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91043</v>
      </c>
      <c r="R152" s="23">
        <v>0</v>
      </c>
      <c r="S152" s="23">
        <v>2574047</v>
      </c>
      <c r="T152" s="23">
        <v>2045547</v>
      </c>
      <c r="U152" s="23">
        <v>528500</v>
      </c>
      <c r="V152" s="23">
        <v>528500</v>
      </c>
      <c r="W152" s="23">
        <v>486594</v>
      </c>
      <c r="X152" s="23">
        <v>620</v>
      </c>
      <c r="Y152" s="23">
        <v>77677047</v>
      </c>
      <c r="Z152" s="23">
        <v>0</v>
      </c>
      <c r="AA152" s="23">
        <v>0</v>
      </c>
      <c r="AB152" s="23">
        <v>2483004</v>
      </c>
      <c r="AC152" s="23">
        <v>300</v>
      </c>
      <c r="AD152" s="23">
        <v>8276.68</v>
      </c>
      <c r="AE152" s="23">
        <v>248.48</v>
      </c>
      <c r="AF152" s="23">
        <v>8525.16</v>
      </c>
      <c r="AG152" s="23">
        <v>293</v>
      </c>
      <c r="AH152" s="23">
        <v>2497872</v>
      </c>
      <c r="AI152" s="23">
        <v>0</v>
      </c>
      <c r="AJ152" s="23">
        <v>0</v>
      </c>
      <c r="AK152" s="23">
        <v>0</v>
      </c>
      <c r="AL152" s="23">
        <v>0</v>
      </c>
      <c r="AM152" s="23">
        <v>175000</v>
      </c>
      <c r="AN152" s="23">
        <v>0</v>
      </c>
      <c r="AO152" s="23">
        <v>0</v>
      </c>
      <c r="AP152" s="23">
        <v>42626</v>
      </c>
      <c r="AQ152" s="23">
        <v>0</v>
      </c>
      <c r="AR152" s="23">
        <v>2715498</v>
      </c>
      <c r="AS152" s="23">
        <v>2229656</v>
      </c>
      <c r="AT152" s="23">
        <v>485842</v>
      </c>
      <c r="AU152" s="23">
        <v>485842</v>
      </c>
      <c r="AV152" s="23">
        <v>668659</v>
      </c>
      <c r="AW152" s="23">
        <v>655</v>
      </c>
      <c r="AX152" s="23">
        <v>85804898</v>
      </c>
      <c r="AY152" s="23">
        <v>0</v>
      </c>
      <c r="AZ152" s="23">
        <v>0</v>
      </c>
      <c r="BA152" s="23">
        <v>2672872</v>
      </c>
      <c r="BB152" s="23">
        <v>293</v>
      </c>
      <c r="BC152" s="23">
        <v>9122.43</v>
      </c>
      <c r="BD152" s="23">
        <v>256.93</v>
      </c>
      <c r="BE152" s="23">
        <v>9379.36</v>
      </c>
      <c r="BF152" s="23">
        <v>287</v>
      </c>
      <c r="BG152" s="23">
        <v>2691876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0</v>
      </c>
      <c r="BO152" s="23">
        <v>46897</v>
      </c>
      <c r="BP152" s="23">
        <v>0</v>
      </c>
      <c r="BQ152" s="23">
        <v>2738773</v>
      </c>
      <c r="BR152" s="23">
        <v>2187315</v>
      </c>
      <c r="BS152" s="23">
        <v>551458</v>
      </c>
      <c r="BT152" s="23">
        <v>551458</v>
      </c>
      <c r="BU152" s="23">
        <v>681639</v>
      </c>
      <c r="BV152" s="23">
        <v>545</v>
      </c>
      <c r="BW152" s="23">
        <v>89409239</v>
      </c>
      <c r="BX152" s="23">
        <v>0</v>
      </c>
      <c r="BY152" s="23">
        <v>0</v>
      </c>
      <c r="BZ152" s="23">
        <v>2691876</v>
      </c>
      <c r="CA152" s="23">
        <v>287</v>
      </c>
      <c r="CB152" s="23">
        <v>9379.36</v>
      </c>
      <c r="CC152" s="23">
        <v>264.12</v>
      </c>
      <c r="CD152" s="23">
        <v>9643.4800000000014</v>
      </c>
      <c r="CE152" s="23">
        <v>275</v>
      </c>
      <c r="CF152" s="23">
        <v>2651957</v>
      </c>
      <c r="CG152" s="23">
        <v>0</v>
      </c>
      <c r="CH152" s="23">
        <v>0</v>
      </c>
      <c r="CI152" s="23">
        <v>0</v>
      </c>
      <c r="CJ152" s="23">
        <v>0</v>
      </c>
      <c r="CK152" s="23">
        <v>0</v>
      </c>
      <c r="CL152" s="23">
        <v>0</v>
      </c>
      <c r="CM152" s="23">
        <v>0</v>
      </c>
      <c r="CN152" s="23">
        <v>115722</v>
      </c>
      <c r="CO152" s="23">
        <v>0</v>
      </c>
      <c r="CP152" s="23">
        <v>2807598</v>
      </c>
      <c r="CQ152" s="23">
        <v>2213473</v>
      </c>
      <c r="CR152" s="23">
        <v>594125</v>
      </c>
      <c r="CS152" s="23">
        <v>594125</v>
      </c>
      <c r="CT152" s="23">
        <v>644353</v>
      </c>
      <c r="CU152" s="23">
        <v>902</v>
      </c>
      <c r="CV152" s="23">
        <v>95813288</v>
      </c>
      <c r="CW152" s="23">
        <v>0</v>
      </c>
      <c r="CX152" s="23">
        <v>0</v>
      </c>
      <c r="CY152" s="23">
        <v>39919</v>
      </c>
      <c r="CZ152" s="23">
        <v>2651957</v>
      </c>
      <c r="DA152" s="23">
        <v>275</v>
      </c>
      <c r="DB152" s="23">
        <v>9643.48</v>
      </c>
      <c r="DC152" s="23">
        <v>274.68</v>
      </c>
      <c r="DD152" s="23">
        <v>9918.16</v>
      </c>
      <c r="DE152" s="23">
        <v>268</v>
      </c>
      <c r="DF152" s="23">
        <v>2658067</v>
      </c>
      <c r="DG152" s="23">
        <v>0</v>
      </c>
      <c r="DH152" s="23">
        <v>0</v>
      </c>
      <c r="DI152" s="23">
        <v>0</v>
      </c>
      <c r="DJ152" s="23">
        <v>0</v>
      </c>
      <c r="DK152" s="23">
        <v>0</v>
      </c>
      <c r="DL152" s="23">
        <v>0</v>
      </c>
      <c r="DM152" s="23">
        <v>0</v>
      </c>
      <c r="DN152" s="23">
        <v>69427</v>
      </c>
      <c r="DO152" s="23">
        <v>0</v>
      </c>
      <c r="DP152" s="23">
        <v>2727494</v>
      </c>
      <c r="DQ152" s="23">
        <v>2150936</v>
      </c>
      <c r="DR152" s="23">
        <v>576558</v>
      </c>
      <c r="DS152" s="23">
        <v>576558</v>
      </c>
      <c r="DT152" s="23">
        <v>652105</v>
      </c>
      <c r="DU152" s="23">
        <v>1065</v>
      </c>
      <c r="DV152" s="23">
        <v>97327792</v>
      </c>
      <c r="DW152" s="23">
        <v>0</v>
      </c>
      <c r="DX152" s="23">
        <v>0</v>
      </c>
      <c r="DY152" s="23">
        <v>0</v>
      </c>
      <c r="DZ152" s="23">
        <v>2658067</v>
      </c>
      <c r="EA152" s="23">
        <v>268</v>
      </c>
      <c r="EB152" s="23">
        <v>9918.16</v>
      </c>
      <c r="EC152" s="23">
        <v>200</v>
      </c>
      <c r="ED152" s="23">
        <v>10118.16</v>
      </c>
      <c r="EE152" s="23">
        <v>264</v>
      </c>
      <c r="EF152" s="23">
        <v>2671194</v>
      </c>
      <c r="EG152" s="23">
        <v>0</v>
      </c>
      <c r="EH152" s="23">
        <v>0</v>
      </c>
      <c r="EI152" s="23">
        <v>0</v>
      </c>
      <c r="EJ152" s="23">
        <v>0</v>
      </c>
      <c r="EK152" s="23">
        <v>0</v>
      </c>
      <c r="EL152" s="23">
        <v>0</v>
      </c>
      <c r="EM152" s="23">
        <v>0</v>
      </c>
      <c r="EN152" s="23">
        <v>40473</v>
      </c>
      <c r="EO152" s="23">
        <v>0</v>
      </c>
      <c r="EP152" s="23">
        <v>2711667</v>
      </c>
      <c r="EQ152" s="23">
        <v>2114776</v>
      </c>
      <c r="ER152" s="23">
        <v>596891</v>
      </c>
      <c r="ES152" s="23">
        <v>596891</v>
      </c>
      <c r="ET152" s="23">
        <v>659550</v>
      </c>
      <c r="EU152" s="23">
        <v>392</v>
      </c>
      <c r="EV152" s="23">
        <v>97747706</v>
      </c>
      <c r="EW152" s="23">
        <v>0</v>
      </c>
      <c r="EX152" s="23">
        <v>0</v>
      </c>
      <c r="EY152" s="23">
        <v>0</v>
      </c>
      <c r="EZ152" s="23">
        <v>2671194</v>
      </c>
      <c r="FA152" s="23">
        <v>264</v>
      </c>
      <c r="FB152" s="23">
        <v>10118.16</v>
      </c>
      <c r="FC152" s="23">
        <v>200</v>
      </c>
      <c r="FD152" s="23">
        <v>10318.16</v>
      </c>
      <c r="FE152" s="23">
        <v>264</v>
      </c>
      <c r="FF152" s="23">
        <v>2723994</v>
      </c>
      <c r="FG152" s="23">
        <v>0</v>
      </c>
      <c r="FH152" s="23">
        <v>0</v>
      </c>
      <c r="FI152" s="23">
        <v>0</v>
      </c>
      <c r="FJ152" s="23">
        <v>0</v>
      </c>
      <c r="FK152" s="23">
        <v>0</v>
      </c>
      <c r="FL152" s="23">
        <v>0</v>
      </c>
      <c r="FM152" s="23">
        <v>0</v>
      </c>
      <c r="FN152" s="23">
        <v>0</v>
      </c>
      <c r="FO152" s="23">
        <v>0</v>
      </c>
      <c r="FP152" s="23">
        <v>2723994</v>
      </c>
      <c r="FQ152" s="23">
        <v>2103584</v>
      </c>
      <c r="FR152" s="23">
        <v>620410</v>
      </c>
      <c r="FS152" s="23">
        <v>620410</v>
      </c>
      <c r="FT152" s="23">
        <v>661255</v>
      </c>
      <c r="FU152" s="23">
        <v>557</v>
      </c>
      <c r="FV152" s="23">
        <v>95202786</v>
      </c>
      <c r="FW152" s="23">
        <v>0</v>
      </c>
      <c r="FX152" s="23">
        <v>0</v>
      </c>
      <c r="FY152" s="23">
        <v>0</v>
      </c>
    </row>
    <row r="153" spans="1:181" x14ac:dyDescent="0.3">
      <c r="A153" s="23">
        <v>2534</v>
      </c>
      <c r="B153" s="23" t="s">
        <v>175</v>
      </c>
      <c r="C153" s="23">
        <v>3932249</v>
      </c>
      <c r="D153" s="23">
        <v>497</v>
      </c>
      <c r="E153" s="23">
        <v>7911.97</v>
      </c>
      <c r="F153" s="23">
        <v>241.01</v>
      </c>
      <c r="G153" s="23">
        <v>8152.9800000000005</v>
      </c>
      <c r="H153" s="23">
        <v>496</v>
      </c>
      <c r="I153" s="23">
        <v>4043878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8153</v>
      </c>
      <c r="R153" s="23">
        <v>0</v>
      </c>
      <c r="S153" s="23">
        <v>4052031</v>
      </c>
      <c r="T153" s="23">
        <v>3063457</v>
      </c>
      <c r="U153" s="23">
        <v>988574</v>
      </c>
      <c r="V153" s="23">
        <v>988574</v>
      </c>
      <c r="W153" s="23">
        <v>242948</v>
      </c>
      <c r="X153" s="23">
        <v>1203</v>
      </c>
      <c r="Y153" s="23">
        <v>154324336</v>
      </c>
      <c r="Z153" s="23">
        <v>0</v>
      </c>
      <c r="AA153" s="23">
        <v>0</v>
      </c>
      <c r="AB153" s="23">
        <v>4043878</v>
      </c>
      <c r="AC153" s="23">
        <v>496</v>
      </c>
      <c r="AD153" s="23">
        <v>8152.98</v>
      </c>
      <c r="AE153" s="23">
        <v>248.48</v>
      </c>
      <c r="AF153" s="23">
        <v>8401.4599999999991</v>
      </c>
      <c r="AG153" s="23">
        <v>495</v>
      </c>
      <c r="AH153" s="23">
        <v>4158723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8401</v>
      </c>
      <c r="AQ153" s="23">
        <v>0</v>
      </c>
      <c r="AR153" s="23">
        <v>4167124</v>
      </c>
      <c r="AS153" s="23">
        <v>3022067</v>
      </c>
      <c r="AT153" s="23">
        <v>1145057</v>
      </c>
      <c r="AU153" s="23">
        <v>1144819</v>
      </c>
      <c r="AV153" s="23">
        <v>243680</v>
      </c>
      <c r="AW153" s="23">
        <v>1948</v>
      </c>
      <c r="AX153" s="23">
        <v>167204086</v>
      </c>
      <c r="AY153" s="23">
        <v>238</v>
      </c>
      <c r="AZ153" s="23">
        <v>0</v>
      </c>
      <c r="BA153" s="23">
        <v>4158723</v>
      </c>
      <c r="BB153" s="23">
        <v>495</v>
      </c>
      <c r="BC153" s="23">
        <v>8401.4599999999991</v>
      </c>
      <c r="BD153" s="23">
        <v>256.93</v>
      </c>
      <c r="BE153" s="23">
        <v>8658.39</v>
      </c>
      <c r="BF153" s="23">
        <v>492</v>
      </c>
      <c r="BG153" s="23">
        <v>4259928</v>
      </c>
      <c r="BH153" s="23">
        <v>0</v>
      </c>
      <c r="BI153" s="23">
        <v>22716</v>
      </c>
      <c r="BJ153" s="23">
        <v>0</v>
      </c>
      <c r="BK153" s="23">
        <v>0</v>
      </c>
      <c r="BL153" s="23">
        <v>0</v>
      </c>
      <c r="BM153" s="23">
        <v>0</v>
      </c>
      <c r="BN153" s="23">
        <v>0</v>
      </c>
      <c r="BO153" s="23">
        <v>17317</v>
      </c>
      <c r="BP153" s="23">
        <v>0</v>
      </c>
      <c r="BQ153" s="23">
        <v>4299961</v>
      </c>
      <c r="BR153" s="23">
        <v>3157204</v>
      </c>
      <c r="BS153" s="23">
        <v>1142757</v>
      </c>
      <c r="BT153" s="23">
        <v>1142757</v>
      </c>
      <c r="BU153" s="23">
        <v>265971</v>
      </c>
      <c r="BV153" s="23">
        <v>1087</v>
      </c>
      <c r="BW153" s="23">
        <v>176135164</v>
      </c>
      <c r="BX153" s="23">
        <v>0</v>
      </c>
      <c r="BY153" s="23">
        <v>0</v>
      </c>
      <c r="BZ153" s="23">
        <v>4282644</v>
      </c>
      <c r="CA153" s="23">
        <v>492</v>
      </c>
      <c r="CB153" s="23">
        <v>8704.56</v>
      </c>
      <c r="CC153" s="23">
        <v>264.12</v>
      </c>
      <c r="CD153" s="23">
        <v>8968.68</v>
      </c>
      <c r="CE153" s="23">
        <v>495</v>
      </c>
      <c r="CF153" s="23">
        <v>4439497</v>
      </c>
      <c r="CG153" s="23">
        <v>0</v>
      </c>
      <c r="CH153" s="23">
        <v>7872</v>
      </c>
      <c r="CI153" s="23">
        <v>0</v>
      </c>
      <c r="CJ153" s="23">
        <v>0</v>
      </c>
      <c r="CK153" s="23">
        <v>0</v>
      </c>
      <c r="CL153" s="23">
        <v>0</v>
      </c>
      <c r="CM153" s="23">
        <v>0</v>
      </c>
      <c r="CN153" s="23">
        <v>0</v>
      </c>
      <c r="CO153" s="23">
        <v>0</v>
      </c>
      <c r="CP153" s="23">
        <v>4447369</v>
      </c>
      <c r="CQ153" s="23">
        <v>3267330</v>
      </c>
      <c r="CR153" s="23">
        <v>1180039</v>
      </c>
      <c r="CS153" s="23">
        <v>1206945</v>
      </c>
      <c r="CT153" s="23">
        <v>266597</v>
      </c>
      <c r="CU153" s="23">
        <v>2292</v>
      </c>
      <c r="CV153" s="23">
        <v>190424362</v>
      </c>
      <c r="CW153" s="23">
        <v>0</v>
      </c>
      <c r="CX153" s="23">
        <v>26906</v>
      </c>
      <c r="CY153" s="23">
        <v>0</v>
      </c>
      <c r="CZ153" s="23">
        <v>4447369</v>
      </c>
      <c r="DA153" s="23">
        <v>495</v>
      </c>
      <c r="DB153" s="23">
        <v>8984.58</v>
      </c>
      <c r="DC153" s="23">
        <v>274.68</v>
      </c>
      <c r="DD153" s="23">
        <v>9259.26</v>
      </c>
      <c r="DE153" s="23">
        <v>493</v>
      </c>
      <c r="DF153" s="23">
        <v>4564815</v>
      </c>
      <c r="DG153" s="23">
        <v>0</v>
      </c>
      <c r="DH153" s="23">
        <v>0</v>
      </c>
      <c r="DI153" s="23">
        <v>0</v>
      </c>
      <c r="DJ153" s="23">
        <v>0</v>
      </c>
      <c r="DK153" s="23">
        <v>0</v>
      </c>
      <c r="DL153" s="23">
        <v>0</v>
      </c>
      <c r="DM153" s="23">
        <v>0</v>
      </c>
      <c r="DN153" s="23">
        <v>18519</v>
      </c>
      <c r="DO153" s="23">
        <v>0</v>
      </c>
      <c r="DP153" s="23">
        <v>4583334</v>
      </c>
      <c r="DQ153" s="23">
        <v>3249373</v>
      </c>
      <c r="DR153" s="23">
        <v>1333961</v>
      </c>
      <c r="DS153" s="23">
        <v>1333961</v>
      </c>
      <c r="DT153" s="23">
        <v>283182</v>
      </c>
      <c r="DU153" s="23">
        <v>1143</v>
      </c>
      <c r="DV153" s="23">
        <v>200819318</v>
      </c>
      <c r="DW153" s="23">
        <v>0</v>
      </c>
      <c r="DX153" s="23">
        <v>0</v>
      </c>
      <c r="DY153" s="23">
        <v>0</v>
      </c>
      <c r="DZ153" s="23">
        <v>4564815</v>
      </c>
      <c r="EA153" s="23">
        <v>493</v>
      </c>
      <c r="EB153" s="23">
        <v>9259.26</v>
      </c>
      <c r="EC153" s="23">
        <v>200</v>
      </c>
      <c r="ED153" s="23">
        <v>9459.26</v>
      </c>
      <c r="EE153" s="23">
        <v>489</v>
      </c>
      <c r="EF153" s="23">
        <v>4625578</v>
      </c>
      <c r="EG153" s="23">
        <v>0</v>
      </c>
      <c r="EH153" s="23">
        <v>0</v>
      </c>
      <c r="EI153" s="23">
        <v>0</v>
      </c>
      <c r="EJ153" s="23">
        <v>0</v>
      </c>
      <c r="EK153" s="23">
        <v>0</v>
      </c>
      <c r="EL153" s="23">
        <v>0</v>
      </c>
      <c r="EM153" s="23">
        <v>0</v>
      </c>
      <c r="EN153" s="23">
        <v>37837</v>
      </c>
      <c r="EO153" s="23">
        <v>0</v>
      </c>
      <c r="EP153" s="23">
        <v>4663415</v>
      </c>
      <c r="EQ153" s="23">
        <v>3133515</v>
      </c>
      <c r="ER153" s="23">
        <v>1529900</v>
      </c>
      <c r="ES153" s="23">
        <v>1529900</v>
      </c>
      <c r="ET153" s="23">
        <v>183843</v>
      </c>
      <c r="EU153" s="23">
        <v>1433</v>
      </c>
      <c r="EV153" s="23">
        <v>204501188</v>
      </c>
      <c r="EW153" s="23">
        <v>0</v>
      </c>
      <c r="EX153" s="23">
        <v>0</v>
      </c>
      <c r="EY153" s="23">
        <v>0</v>
      </c>
      <c r="EZ153" s="23">
        <v>4625578</v>
      </c>
      <c r="FA153" s="23">
        <v>489</v>
      </c>
      <c r="FB153" s="23">
        <v>9459.26</v>
      </c>
      <c r="FC153" s="23">
        <v>200</v>
      </c>
      <c r="FD153" s="23">
        <v>9659.26</v>
      </c>
      <c r="FE153" s="23">
        <v>490</v>
      </c>
      <c r="FF153" s="23">
        <v>4733037</v>
      </c>
      <c r="FG153" s="23">
        <v>0</v>
      </c>
      <c r="FH153" s="23">
        <v>11564</v>
      </c>
      <c r="FI153" s="23">
        <v>0</v>
      </c>
      <c r="FJ153" s="23">
        <v>0</v>
      </c>
      <c r="FK153" s="23">
        <v>0</v>
      </c>
      <c r="FL153" s="23">
        <v>0</v>
      </c>
      <c r="FM153" s="23">
        <v>0</v>
      </c>
      <c r="FN153" s="23">
        <v>0</v>
      </c>
      <c r="FO153" s="23">
        <v>0</v>
      </c>
      <c r="FP153" s="23">
        <v>4744601</v>
      </c>
      <c r="FQ153" s="23">
        <v>3064147</v>
      </c>
      <c r="FR153" s="23">
        <v>1680454</v>
      </c>
      <c r="FS153" s="23">
        <v>1680454</v>
      </c>
      <c r="FT153" s="23">
        <v>280836</v>
      </c>
      <c r="FU153" s="23">
        <v>1387</v>
      </c>
      <c r="FV153" s="23">
        <v>201653945</v>
      </c>
      <c r="FW153" s="23">
        <v>0</v>
      </c>
      <c r="FX153" s="23">
        <v>0</v>
      </c>
      <c r="FY153" s="23">
        <v>0</v>
      </c>
    </row>
    <row r="154" spans="1:181" x14ac:dyDescent="0.3">
      <c r="A154" s="23">
        <v>2541</v>
      </c>
      <c r="B154" s="23" t="s">
        <v>176</v>
      </c>
      <c r="C154" s="23">
        <v>4417800</v>
      </c>
      <c r="D154" s="23">
        <v>597</v>
      </c>
      <c r="E154" s="23">
        <v>7400</v>
      </c>
      <c r="F154" s="23">
        <v>400</v>
      </c>
      <c r="G154" s="23">
        <v>7800</v>
      </c>
      <c r="H154" s="23">
        <v>594</v>
      </c>
      <c r="I154" s="23">
        <v>4633200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15600</v>
      </c>
      <c r="R154" s="23">
        <v>0</v>
      </c>
      <c r="S154" s="23">
        <v>4648800</v>
      </c>
      <c r="T154" s="23">
        <v>3756918</v>
      </c>
      <c r="U154" s="23">
        <v>891882</v>
      </c>
      <c r="V154" s="23">
        <v>892202</v>
      </c>
      <c r="W154" s="23">
        <v>456884</v>
      </c>
      <c r="X154" s="23">
        <v>1220</v>
      </c>
      <c r="Y154" s="23">
        <v>147710319</v>
      </c>
      <c r="Z154" s="23">
        <v>0</v>
      </c>
      <c r="AA154" s="23">
        <v>320</v>
      </c>
      <c r="AB154" s="23">
        <v>4633200</v>
      </c>
      <c r="AC154" s="23">
        <v>594</v>
      </c>
      <c r="AD154" s="23">
        <v>7800</v>
      </c>
      <c r="AE154" s="23">
        <v>300</v>
      </c>
      <c r="AF154" s="23">
        <v>8100</v>
      </c>
      <c r="AG154" s="23">
        <v>591</v>
      </c>
      <c r="AH154" s="23">
        <v>4787100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16200</v>
      </c>
      <c r="AQ154" s="23">
        <v>0</v>
      </c>
      <c r="AR154" s="23">
        <v>4803300</v>
      </c>
      <c r="AS154" s="23">
        <v>3917447</v>
      </c>
      <c r="AT154" s="23">
        <v>885853</v>
      </c>
      <c r="AU154" s="23">
        <v>885853</v>
      </c>
      <c r="AV154" s="23">
        <v>455603</v>
      </c>
      <c r="AW154" s="23">
        <v>1300</v>
      </c>
      <c r="AX154" s="23">
        <v>160982981</v>
      </c>
      <c r="AY154" s="23">
        <v>0</v>
      </c>
      <c r="AZ154" s="23">
        <v>0</v>
      </c>
      <c r="BA154" s="23">
        <v>4787100</v>
      </c>
      <c r="BB154" s="23">
        <v>591</v>
      </c>
      <c r="BC154" s="23">
        <v>8100</v>
      </c>
      <c r="BD154" s="23">
        <v>300</v>
      </c>
      <c r="BE154" s="23">
        <v>8400</v>
      </c>
      <c r="BF154" s="23">
        <v>591</v>
      </c>
      <c r="BG154" s="23">
        <v>4964400</v>
      </c>
      <c r="BH154" s="23">
        <v>0</v>
      </c>
      <c r="BI154" s="23">
        <v>0</v>
      </c>
      <c r="BJ154" s="23">
        <v>0</v>
      </c>
      <c r="BK154" s="23">
        <v>0</v>
      </c>
      <c r="BL154" s="23">
        <v>0</v>
      </c>
      <c r="BM154" s="23">
        <v>0</v>
      </c>
      <c r="BN154" s="23">
        <v>0</v>
      </c>
      <c r="BO154" s="23">
        <v>0</v>
      </c>
      <c r="BP154" s="23">
        <v>0</v>
      </c>
      <c r="BQ154" s="23">
        <v>4964400</v>
      </c>
      <c r="BR154" s="23">
        <v>3964665</v>
      </c>
      <c r="BS154" s="23">
        <v>999735</v>
      </c>
      <c r="BT154" s="23">
        <v>999735</v>
      </c>
      <c r="BU154" s="23">
        <v>437515</v>
      </c>
      <c r="BV154" s="23">
        <v>1993</v>
      </c>
      <c r="BW154" s="23">
        <v>173179150</v>
      </c>
      <c r="BX154" s="23">
        <v>0</v>
      </c>
      <c r="BY154" s="23">
        <v>0</v>
      </c>
      <c r="BZ154" s="23">
        <v>4964400</v>
      </c>
      <c r="CA154" s="23">
        <v>591</v>
      </c>
      <c r="CB154" s="23">
        <v>8400</v>
      </c>
      <c r="CC154" s="23">
        <v>300</v>
      </c>
      <c r="CD154" s="23">
        <v>8700</v>
      </c>
      <c r="CE154" s="23">
        <v>585</v>
      </c>
      <c r="CF154" s="23">
        <v>5089500</v>
      </c>
      <c r="CG154" s="23">
        <v>0</v>
      </c>
      <c r="CH154" s="23">
        <v>22537</v>
      </c>
      <c r="CI154" s="23">
        <v>0</v>
      </c>
      <c r="CJ154" s="23">
        <v>0</v>
      </c>
      <c r="CK154" s="23">
        <v>0</v>
      </c>
      <c r="CL154" s="23">
        <v>0</v>
      </c>
      <c r="CM154" s="23">
        <v>0</v>
      </c>
      <c r="CN154" s="23">
        <v>52200</v>
      </c>
      <c r="CO154" s="23">
        <v>0</v>
      </c>
      <c r="CP154" s="23">
        <v>5164237</v>
      </c>
      <c r="CQ154" s="23">
        <v>4192531</v>
      </c>
      <c r="CR154" s="23">
        <v>971706</v>
      </c>
      <c r="CS154" s="23">
        <v>971706</v>
      </c>
      <c r="CT154" s="23">
        <v>440338</v>
      </c>
      <c r="CU154" s="23">
        <v>1630</v>
      </c>
      <c r="CV154" s="23">
        <v>197116041</v>
      </c>
      <c r="CW154" s="23">
        <v>0</v>
      </c>
      <c r="CX154" s="23">
        <v>0</v>
      </c>
      <c r="CY154" s="23">
        <v>0</v>
      </c>
      <c r="CZ154" s="23">
        <v>5112037</v>
      </c>
      <c r="DA154" s="23">
        <v>585</v>
      </c>
      <c r="DB154" s="23">
        <v>8738.52</v>
      </c>
      <c r="DC154" s="23">
        <v>274.68</v>
      </c>
      <c r="DD154" s="23">
        <v>9013.2000000000007</v>
      </c>
      <c r="DE154" s="23">
        <v>568</v>
      </c>
      <c r="DF154" s="23">
        <v>5119498</v>
      </c>
      <c r="DG154" s="23">
        <v>0</v>
      </c>
      <c r="DH154" s="23">
        <v>0</v>
      </c>
      <c r="DI154" s="23">
        <v>0</v>
      </c>
      <c r="DJ154" s="23">
        <v>0</v>
      </c>
      <c r="DK154" s="23">
        <v>0</v>
      </c>
      <c r="DL154" s="23">
        <v>0</v>
      </c>
      <c r="DM154" s="23">
        <v>0</v>
      </c>
      <c r="DN154" s="23">
        <v>153224</v>
      </c>
      <c r="DO154" s="23">
        <v>0</v>
      </c>
      <c r="DP154" s="23">
        <v>5272722</v>
      </c>
      <c r="DQ154" s="23">
        <v>3999382</v>
      </c>
      <c r="DR154" s="23">
        <v>1273340</v>
      </c>
      <c r="DS154" s="23">
        <v>1273340</v>
      </c>
      <c r="DT154" s="23">
        <v>440067</v>
      </c>
      <c r="DU154" s="23">
        <v>2260</v>
      </c>
      <c r="DV154" s="23">
        <v>195948883</v>
      </c>
      <c r="DW154" s="23">
        <v>0</v>
      </c>
      <c r="DX154" s="23">
        <v>0</v>
      </c>
      <c r="DY154" s="23">
        <v>0</v>
      </c>
      <c r="DZ154" s="23">
        <v>5119498</v>
      </c>
      <c r="EA154" s="23">
        <v>568</v>
      </c>
      <c r="EB154" s="23">
        <v>9013.2000000000007</v>
      </c>
      <c r="EC154" s="23">
        <v>200</v>
      </c>
      <c r="ED154" s="23">
        <v>9213.2000000000007</v>
      </c>
      <c r="EE154" s="23">
        <v>550</v>
      </c>
      <c r="EF154" s="23">
        <v>5067260</v>
      </c>
      <c r="EG154" s="23">
        <v>0</v>
      </c>
      <c r="EH154" s="23">
        <v>0</v>
      </c>
      <c r="EI154" s="23">
        <v>0</v>
      </c>
      <c r="EJ154" s="23">
        <v>0</v>
      </c>
      <c r="EK154" s="23">
        <v>0</v>
      </c>
      <c r="EL154" s="23">
        <v>0</v>
      </c>
      <c r="EM154" s="23">
        <v>0</v>
      </c>
      <c r="EN154" s="23">
        <v>165838</v>
      </c>
      <c r="EO154" s="23">
        <v>0</v>
      </c>
      <c r="EP154" s="23">
        <v>5285336</v>
      </c>
      <c r="EQ154" s="23">
        <v>3765785</v>
      </c>
      <c r="ER154" s="23">
        <v>1519551</v>
      </c>
      <c r="ES154" s="23">
        <v>1519551</v>
      </c>
      <c r="ET154" s="23">
        <v>442407</v>
      </c>
      <c r="EU154" s="23">
        <v>3308</v>
      </c>
      <c r="EV154" s="23">
        <v>205112977</v>
      </c>
      <c r="EW154" s="23">
        <v>0</v>
      </c>
      <c r="EX154" s="23">
        <v>0</v>
      </c>
      <c r="EY154" s="23">
        <v>52238</v>
      </c>
      <c r="EZ154" s="23">
        <v>5067260</v>
      </c>
      <c r="FA154" s="23">
        <v>550</v>
      </c>
      <c r="FB154" s="23">
        <v>9213.2000000000007</v>
      </c>
      <c r="FC154" s="23">
        <v>200</v>
      </c>
      <c r="FD154" s="23">
        <v>9413.2000000000007</v>
      </c>
      <c r="FE154" s="23">
        <v>542</v>
      </c>
      <c r="FF154" s="23">
        <v>5101954</v>
      </c>
      <c r="FG154" s="23">
        <v>0</v>
      </c>
      <c r="FH154" s="23">
        <v>0</v>
      </c>
      <c r="FI154" s="23">
        <v>0</v>
      </c>
      <c r="FJ154" s="23">
        <v>0</v>
      </c>
      <c r="FK154" s="23">
        <v>0</v>
      </c>
      <c r="FL154" s="23">
        <v>0</v>
      </c>
      <c r="FM154" s="23">
        <v>0</v>
      </c>
      <c r="FN154" s="23">
        <v>75306</v>
      </c>
      <c r="FO154" s="23">
        <v>0</v>
      </c>
      <c r="FP154" s="23">
        <v>5177260</v>
      </c>
      <c r="FQ154" s="23">
        <v>3726607</v>
      </c>
      <c r="FR154" s="23">
        <v>1450653</v>
      </c>
      <c r="FS154" s="23">
        <v>1450653</v>
      </c>
      <c r="FT154" s="23">
        <v>443050</v>
      </c>
      <c r="FU154" s="23">
        <v>2351</v>
      </c>
      <c r="FV154" s="23">
        <v>204603830</v>
      </c>
      <c r="FW154" s="23">
        <v>0</v>
      </c>
      <c r="FX154" s="23">
        <v>0</v>
      </c>
      <c r="FY154" s="23">
        <v>0</v>
      </c>
    </row>
    <row r="155" spans="1:181" x14ac:dyDescent="0.3">
      <c r="A155" s="23">
        <v>2562</v>
      </c>
      <c r="B155" s="23" t="s">
        <v>177</v>
      </c>
      <c r="C155" s="23">
        <v>24827749</v>
      </c>
      <c r="D155" s="23">
        <v>3127</v>
      </c>
      <c r="E155" s="23">
        <v>7939.8</v>
      </c>
      <c r="F155" s="23">
        <v>241.01</v>
      </c>
      <c r="G155" s="23">
        <v>8180.81</v>
      </c>
      <c r="H155" s="23">
        <v>3171</v>
      </c>
      <c r="I155" s="23">
        <v>25941349</v>
      </c>
      <c r="J155" s="23">
        <v>0</v>
      </c>
      <c r="K155" s="23">
        <v>369632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26310981</v>
      </c>
      <c r="T155" s="23">
        <v>20283497</v>
      </c>
      <c r="U155" s="23">
        <v>6027484</v>
      </c>
      <c r="V155" s="23">
        <v>6019514</v>
      </c>
      <c r="W155" s="23">
        <v>3578966</v>
      </c>
      <c r="X155" s="23">
        <v>19232</v>
      </c>
      <c r="Y155" s="23">
        <v>872414314</v>
      </c>
      <c r="Z155" s="23">
        <v>7970</v>
      </c>
      <c r="AA155" s="23">
        <v>0</v>
      </c>
      <c r="AB155" s="23">
        <v>26303011</v>
      </c>
      <c r="AC155" s="23">
        <v>3171</v>
      </c>
      <c r="AD155" s="23">
        <v>8294.86</v>
      </c>
      <c r="AE155" s="23">
        <v>248.48</v>
      </c>
      <c r="AF155" s="23">
        <v>8543.34</v>
      </c>
      <c r="AG155" s="23">
        <v>3256</v>
      </c>
      <c r="AH155" s="23">
        <v>27817115</v>
      </c>
      <c r="AI155" s="23">
        <v>7970</v>
      </c>
      <c r="AJ155" s="23">
        <v>307942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28133027</v>
      </c>
      <c r="AS155" s="23">
        <v>22145799</v>
      </c>
      <c r="AT155" s="23">
        <v>5987228</v>
      </c>
      <c r="AU155" s="23">
        <v>6002693</v>
      </c>
      <c r="AV155" s="23">
        <v>3724188</v>
      </c>
      <c r="AW155" s="23">
        <v>15465</v>
      </c>
      <c r="AX155" s="23">
        <v>953970099</v>
      </c>
      <c r="AY155" s="23">
        <v>0</v>
      </c>
      <c r="AZ155" s="23">
        <v>15465</v>
      </c>
      <c r="BA155" s="23">
        <v>28133027</v>
      </c>
      <c r="BB155" s="23">
        <v>3256</v>
      </c>
      <c r="BC155" s="23">
        <v>8640.36</v>
      </c>
      <c r="BD155" s="23">
        <v>256.93</v>
      </c>
      <c r="BE155" s="23">
        <v>8897.2900000000009</v>
      </c>
      <c r="BF155" s="23">
        <v>3335</v>
      </c>
      <c r="BG155" s="23">
        <v>29672462</v>
      </c>
      <c r="BH155" s="23">
        <v>0</v>
      </c>
      <c r="BI155" s="23">
        <v>472318</v>
      </c>
      <c r="BJ155" s="23">
        <v>0</v>
      </c>
      <c r="BK155" s="23">
        <v>0</v>
      </c>
      <c r="BL155" s="23">
        <v>0</v>
      </c>
      <c r="BM155" s="23">
        <v>0</v>
      </c>
      <c r="BN155" s="23">
        <v>115000</v>
      </c>
      <c r="BO155" s="23">
        <v>0</v>
      </c>
      <c r="BP155" s="23">
        <v>0</v>
      </c>
      <c r="BQ155" s="23">
        <v>30259780</v>
      </c>
      <c r="BR155" s="23">
        <v>23234112</v>
      </c>
      <c r="BS155" s="23">
        <v>7025668</v>
      </c>
      <c r="BT155" s="23">
        <v>7039963</v>
      </c>
      <c r="BU155" s="23">
        <v>3910000</v>
      </c>
      <c r="BV155" s="23">
        <v>14324</v>
      </c>
      <c r="BW155" s="23">
        <v>1075296076</v>
      </c>
      <c r="BX155" s="23">
        <v>0</v>
      </c>
      <c r="BY155" s="23">
        <v>14295</v>
      </c>
      <c r="BZ155" s="23">
        <v>30144780</v>
      </c>
      <c r="CA155" s="23">
        <v>3335</v>
      </c>
      <c r="CB155" s="23">
        <v>9038.91</v>
      </c>
      <c r="CC155" s="23">
        <v>264.12</v>
      </c>
      <c r="CD155" s="23">
        <v>9303.0300000000007</v>
      </c>
      <c r="CE155" s="23">
        <v>3455</v>
      </c>
      <c r="CF155" s="23">
        <v>32141969</v>
      </c>
      <c r="CG155" s="23">
        <v>0</v>
      </c>
      <c r="CH155" s="23">
        <v>556025</v>
      </c>
      <c r="CI155" s="23">
        <v>0</v>
      </c>
      <c r="CJ155" s="23">
        <v>0</v>
      </c>
      <c r="CK155" s="23">
        <v>0</v>
      </c>
      <c r="CL155" s="23">
        <v>0</v>
      </c>
      <c r="CM155" s="23">
        <v>115000</v>
      </c>
      <c r="CN155" s="23">
        <v>0</v>
      </c>
      <c r="CO155" s="23">
        <v>0</v>
      </c>
      <c r="CP155" s="23">
        <v>32812994</v>
      </c>
      <c r="CQ155" s="23">
        <v>24374767</v>
      </c>
      <c r="CR155" s="23">
        <v>8438227</v>
      </c>
      <c r="CS155" s="23">
        <v>8451358</v>
      </c>
      <c r="CT155" s="23">
        <v>4026500</v>
      </c>
      <c r="CU155" s="23">
        <v>13131</v>
      </c>
      <c r="CV155" s="23">
        <v>1181196153</v>
      </c>
      <c r="CW155" s="23">
        <v>0</v>
      </c>
      <c r="CX155" s="23">
        <v>13131</v>
      </c>
      <c r="CY155" s="23">
        <v>0</v>
      </c>
      <c r="CZ155" s="23">
        <v>32697994</v>
      </c>
      <c r="DA155" s="23">
        <v>3455</v>
      </c>
      <c r="DB155" s="23">
        <v>9463.9599999999991</v>
      </c>
      <c r="DC155" s="23">
        <v>274.68</v>
      </c>
      <c r="DD155" s="23">
        <v>9738.64</v>
      </c>
      <c r="DE155" s="23">
        <v>3552</v>
      </c>
      <c r="DF155" s="23">
        <v>34591649</v>
      </c>
      <c r="DG155" s="23">
        <v>0</v>
      </c>
      <c r="DH155" s="23">
        <v>325982</v>
      </c>
      <c r="DI155" s="23">
        <v>0</v>
      </c>
      <c r="DJ155" s="23">
        <v>0</v>
      </c>
      <c r="DK155" s="23">
        <v>0</v>
      </c>
      <c r="DL155" s="23">
        <v>0</v>
      </c>
      <c r="DM155" s="23">
        <v>115000</v>
      </c>
      <c r="DN155" s="23">
        <v>0</v>
      </c>
      <c r="DO155" s="23">
        <v>0</v>
      </c>
      <c r="DP155" s="23">
        <v>35032631</v>
      </c>
      <c r="DQ155" s="23">
        <v>26325303</v>
      </c>
      <c r="DR155" s="23">
        <v>8707328</v>
      </c>
      <c r="DS155" s="23">
        <v>8719447</v>
      </c>
      <c r="DT155" s="23">
        <v>4207693</v>
      </c>
      <c r="DU155" s="23">
        <v>12077</v>
      </c>
      <c r="DV155" s="23">
        <v>1234442621</v>
      </c>
      <c r="DW155" s="23">
        <v>0</v>
      </c>
      <c r="DX155" s="23">
        <v>12119</v>
      </c>
      <c r="DY155" s="23">
        <v>0</v>
      </c>
      <c r="DZ155" s="23">
        <v>34917631</v>
      </c>
      <c r="EA155" s="23">
        <v>3552</v>
      </c>
      <c r="EB155" s="23">
        <v>9830.41</v>
      </c>
      <c r="EC155" s="23">
        <v>200</v>
      </c>
      <c r="ED155" s="23">
        <v>10030.41</v>
      </c>
      <c r="EE155" s="23">
        <v>3624</v>
      </c>
      <c r="EF155" s="23">
        <v>36350206</v>
      </c>
      <c r="EG155" s="23">
        <v>0</v>
      </c>
      <c r="EH155" s="23">
        <v>35750</v>
      </c>
      <c r="EI155" s="23">
        <v>0</v>
      </c>
      <c r="EJ155" s="23">
        <v>0</v>
      </c>
      <c r="EK155" s="23">
        <v>536952</v>
      </c>
      <c r="EL155" s="23">
        <v>0</v>
      </c>
      <c r="EM155" s="23">
        <v>115000</v>
      </c>
      <c r="EN155" s="23">
        <v>0</v>
      </c>
      <c r="EO155" s="23">
        <v>0</v>
      </c>
      <c r="EP155" s="23">
        <v>37037908</v>
      </c>
      <c r="EQ155" s="23">
        <v>26710876</v>
      </c>
      <c r="ER155" s="23">
        <v>10327032</v>
      </c>
      <c r="ES155" s="23">
        <v>10327031</v>
      </c>
      <c r="ET155" s="23">
        <v>3495863</v>
      </c>
      <c r="EU155" s="23">
        <v>12267</v>
      </c>
      <c r="EV155" s="23">
        <v>1258952682</v>
      </c>
      <c r="EW155" s="23">
        <v>1</v>
      </c>
      <c r="EX155" s="23">
        <v>0</v>
      </c>
      <c r="EY155" s="23">
        <v>0</v>
      </c>
      <c r="EZ155" s="23">
        <v>36922908</v>
      </c>
      <c r="FA155" s="23">
        <v>3624</v>
      </c>
      <c r="FB155" s="23">
        <v>10188.44</v>
      </c>
      <c r="FC155" s="23">
        <v>200</v>
      </c>
      <c r="FD155" s="23">
        <v>10388.44</v>
      </c>
      <c r="FE155" s="23">
        <v>3684</v>
      </c>
      <c r="FF155" s="23">
        <v>38271013</v>
      </c>
      <c r="FG155" s="23">
        <v>0</v>
      </c>
      <c r="FH155" s="23">
        <v>332691</v>
      </c>
      <c r="FI155" s="23">
        <v>0</v>
      </c>
      <c r="FJ155" s="23">
        <v>0</v>
      </c>
      <c r="FK155" s="23">
        <v>0</v>
      </c>
      <c r="FL155" s="23">
        <v>0</v>
      </c>
      <c r="FM155" s="23">
        <v>115000</v>
      </c>
      <c r="FN155" s="23">
        <v>0</v>
      </c>
      <c r="FO155" s="23">
        <v>0</v>
      </c>
      <c r="FP155" s="23">
        <v>38718704</v>
      </c>
      <c r="FQ155" s="23">
        <v>26988709</v>
      </c>
      <c r="FR155" s="23">
        <v>11729995</v>
      </c>
      <c r="FS155" s="23">
        <v>11719607</v>
      </c>
      <c r="FT155" s="23">
        <v>3360475</v>
      </c>
      <c r="FU155" s="23">
        <v>14498</v>
      </c>
      <c r="FV155" s="23">
        <v>1272294713</v>
      </c>
      <c r="FW155" s="23">
        <v>10388</v>
      </c>
      <c r="FX155" s="23">
        <v>0</v>
      </c>
      <c r="FY155" s="23">
        <v>0</v>
      </c>
    </row>
    <row r="156" spans="1:181" x14ac:dyDescent="0.3">
      <c r="A156" s="23">
        <v>2576</v>
      </c>
      <c r="B156" s="23" t="s">
        <v>178</v>
      </c>
      <c r="C156" s="23">
        <v>8319500</v>
      </c>
      <c r="D156" s="23">
        <v>1055</v>
      </c>
      <c r="E156" s="23">
        <v>7885.78</v>
      </c>
      <c r="F156" s="23">
        <v>241.01</v>
      </c>
      <c r="G156" s="23">
        <v>8126.79</v>
      </c>
      <c r="H156" s="23">
        <v>1032</v>
      </c>
      <c r="I156" s="23">
        <v>8386847</v>
      </c>
      <c r="J156" s="23">
        <v>0</v>
      </c>
      <c r="K156" s="23">
        <v>17697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138155</v>
      </c>
      <c r="R156" s="23">
        <v>0</v>
      </c>
      <c r="S156" s="23">
        <v>8542699</v>
      </c>
      <c r="T156" s="23">
        <v>5891434</v>
      </c>
      <c r="U156" s="23">
        <v>2651265</v>
      </c>
      <c r="V156" s="23">
        <v>2651265</v>
      </c>
      <c r="W156" s="23">
        <v>723972</v>
      </c>
      <c r="X156" s="23">
        <v>41764</v>
      </c>
      <c r="Y156" s="23">
        <v>342930512</v>
      </c>
      <c r="Z156" s="23">
        <v>0</v>
      </c>
      <c r="AA156" s="23">
        <v>0</v>
      </c>
      <c r="AB156" s="23">
        <v>8404544</v>
      </c>
      <c r="AC156" s="23">
        <v>1032</v>
      </c>
      <c r="AD156" s="23">
        <v>8143.94</v>
      </c>
      <c r="AE156" s="23">
        <v>248.48</v>
      </c>
      <c r="AF156" s="23">
        <v>8392.42</v>
      </c>
      <c r="AG156" s="23">
        <v>1014</v>
      </c>
      <c r="AH156" s="23">
        <v>8509914</v>
      </c>
      <c r="AI156" s="23">
        <v>0</v>
      </c>
      <c r="AJ156" s="23">
        <v>13451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117494</v>
      </c>
      <c r="AQ156" s="23">
        <v>0</v>
      </c>
      <c r="AR156" s="23">
        <v>8640859</v>
      </c>
      <c r="AS156" s="23">
        <v>6471197</v>
      </c>
      <c r="AT156" s="23">
        <v>2169662</v>
      </c>
      <c r="AU156" s="23">
        <v>2169661</v>
      </c>
      <c r="AV156" s="23">
        <v>927271</v>
      </c>
      <c r="AW156" s="23">
        <v>20315</v>
      </c>
      <c r="AX156" s="23">
        <v>362257386</v>
      </c>
      <c r="AY156" s="23">
        <v>1</v>
      </c>
      <c r="AZ156" s="23">
        <v>0</v>
      </c>
      <c r="BA156" s="23">
        <v>8523365</v>
      </c>
      <c r="BB156" s="23">
        <v>1014</v>
      </c>
      <c r="BC156" s="23">
        <v>8405.69</v>
      </c>
      <c r="BD156" s="23">
        <v>256.93</v>
      </c>
      <c r="BE156" s="23">
        <v>8662.6200000000008</v>
      </c>
      <c r="BF156" s="23">
        <v>1003</v>
      </c>
      <c r="BG156" s="23">
        <v>8688608</v>
      </c>
      <c r="BH156" s="23">
        <v>0</v>
      </c>
      <c r="BI156" s="23">
        <v>47425</v>
      </c>
      <c r="BJ156" s="23">
        <v>0</v>
      </c>
      <c r="BK156" s="23">
        <v>0</v>
      </c>
      <c r="BL156" s="23">
        <v>0</v>
      </c>
      <c r="BM156" s="23">
        <v>0</v>
      </c>
      <c r="BN156" s="23">
        <v>0</v>
      </c>
      <c r="BO156" s="23">
        <v>69301</v>
      </c>
      <c r="BP156" s="23">
        <v>0</v>
      </c>
      <c r="BQ156" s="23">
        <v>8805334</v>
      </c>
      <c r="BR156" s="23">
        <v>6462312</v>
      </c>
      <c r="BS156" s="23">
        <v>2343022</v>
      </c>
      <c r="BT156" s="23">
        <v>2343022</v>
      </c>
      <c r="BU156" s="23">
        <v>922980</v>
      </c>
      <c r="BV156" s="23">
        <v>18084</v>
      </c>
      <c r="BW156" s="23">
        <v>397867963</v>
      </c>
      <c r="BX156" s="23">
        <v>0</v>
      </c>
      <c r="BY156" s="23">
        <v>0</v>
      </c>
      <c r="BZ156" s="23">
        <v>8736033</v>
      </c>
      <c r="CA156" s="23">
        <v>1003</v>
      </c>
      <c r="CB156" s="23">
        <v>8709.9</v>
      </c>
      <c r="CC156" s="23">
        <v>264.12</v>
      </c>
      <c r="CD156" s="23">
        <v>8974.02</v>
      </c>
      <c r="CE156" s="23">
        <v>977</v>
      </c>
      <c r="CF156" s="23">
        <v>8767618</v>
      </c>
      <c r="CG156" s="23">
        <v>0</v>
      </c>
      <c r="CH156" s="23">
        <v>23816</v>
      </c>
      <c r="CI156" s="23">
        <v>0</v>
      </c>
      <c r="CJ156" s="23">
        <v>0</v>
      </c>
      <c r="CK156" s="23">
        <v>0</v>
      </c>
      <c r="CL156" s="23">
        <v>0</v>
      </c>
      <c r="CM156" s="23">
        <v>0</v>
      </c>
      <c r="CN156" s="23">
        <v>233325</v>
      </c>
      <c r="CO156" s="23">
        <v>0</v>
      </c>
      <c r="CP156" s="23">
        <v>9024759</v>
      </c>
      <c r="CQ156" s="23">
        <v>6278559</v>
      </c>
      <c r="CR156" s="23">
        <v>2746200</v>
      </c>
      <c r="CS156" s="23">
        <v>2746200</v>
      </c>
      <c r="CT156" s="23">
        <v>916708</v>
      </c>
      <c r="CU156" s="23">
        <v>21026</v>
      </c>
      <c r="CV156" s="23">
        <v>414157938</v>
      </c>
      <c r="CW156" s="23">
        <v>0</v>
      </c>
      <c r="CX156" s="23">
        <v>0</v>
      </c>
      <c r="CY156" s="23">
        <v>0</v>
      </c>
      <c r="CZ156" s="23">
        <v>8791434</v>
      </c>
      <c r="DA156" s="23">
        <v>977</v>
      </c>
      <c r="DB156" s="23">
        <v>8998.4</v>
      </c>
      <c r="DC156" s="23">
        <v>274.68</v>
      </c>
      <c r="DD156" s="23">
        <v>9273.08</v>
      </c>
      <c r="DE156" s="23">
        <v>943</v>
      </c>
      <c r="DF156" s="23">
        <v>8744514</v>
      </c>
      <c r="DG156" s="23">
        <v>0</v>
      </c>
      <c r="DH156" s="23">
        <v>3925</v>
      </c>
      <c r="DI156" s="23">
        <v>0</v>
      </c>
      <c r="DJ156" s="23">
        <v>0</v>
      </c>
      <c r="DK156" s="23">
        <v>0</v>
      </c>
      <c r="DL156" s="23">
        <v>0</v>
      </c>
      <c r="DM156" s="23">
        <v>0</v>
      </c>
      <c r="DN156" s="23">
        <v>315285</v>
      </c>
      <c r="DO156" s="23">
        <v>0</v>
      </c>
      <c r="DP156" s="23">
        <v>9110644</v>
      </c>
      <c r="DQ156" s="23">
        <v>6118236</v>
      </c>
      <c r="DR156" s="23">
        <v>2992408</v>
      </c>
      <c r="DS156" s="23">
        <v>2992408</v>
      </c>
      <c r="DT156" s="23">
        <v>916074</v>
      </c>
      <c r="DU156" s="23">
        <v>19927</v>
      </c>
      <c r="DV156" s="23">
        <v>430762595</v>
      </c>
      <c r="DW156" s="23">
        <v>0</v>
      </c>
      <c r="DX156" s="23">
        <v>0</v>
      </c>
      <c r="DY156" s="23">
        <v>46920</v>
      </c>
      <c r="DZ156" s="23">
        <v>8748439</v>
      </c>
      <c r="EA156" s="23">
        <v>943</v>
      </c>
      <c r="EB156" s="23">
        <v>9277.24</v>
      </c>
      <c r="EC156" s="23">
        <v>200</v>
      </c>
      <c r="ED156" s="23">
        <v>9477.24</v>
      </c>
      <c r="EE156" s="23">
        <v>912</v>
      </c>
      <c r="EF156" s="23">
        <v>8643243</v>
      </c>
      <c r="EG156" s="23">
        <v>0</v>
      </c>
      <c r="EH156" s="23">
        <v>26525</v>
      </c>
      <c r="EI156" s="23">
        <v>0</v>
      </c>
      <c r="EJ156" s="23">
        <v>0</v>
      </c>
      <c r="EK156" s="23">
        <v>0</v>
      </c>
      <c r="EL156" s="23">
        <v>0</v>
      </c>
      <c r="EM156" s="23">
        <v>0</v>
      </c>
      <c r="EN156" s="23">
        <v>293794</v>
      </c>
      <c r="EO156" s="23">
        <v>0</v>
      </c>
      <c r="EP156" s="23">
        <v>9068758</v>
      </c>
      <c r="EQ156" s="23">
        <v>5699671</v>
      </c>
      <c r="ER156" s="23">
        <v>3369087</v>
      </c>
      <c r="ES156" s="23">
        <v>3359610</v>
      </c>
      <c r="ET156" s="23">
        <v>923688</v>
      </c>
      <c r="EU156" s="23">
        <v>25140</v>
      </c>
      <c r="EV156" s="23">
        <v>430139169</v>
      </c>
      <c r="EW156" s="23">
        <v>9477</v>
      </c>
      <c r="EX156" s="23">
        <v>0</v>
      </c>
      <c r="EY156" s="23">
        <v>105196</v>
      </c>
      <c r="EZ156" s="23">
        <v>8669768</v>
      </c>
      <c r="FA156" s="23">
        <v>912</v>
      </c>
      <c r="FB156" s="23">
        <v>9506.32</v>
      </c>
      <c r="FC156" s="23">
        <v>200</v>
      </c>
      <c r="FD156" s="23">
        <v>9706.32</v>
      </c>
      <c r="FE156" s="23">
        <v>892</v>
      </c>
      <c r="FF156" s="23">
        <v>8658037</v>
      </c>
      <c r="FG156" s="23">
        <v>0</v>
      </c>
      <c r="FH156" s="23">
        <v>0</v>
      </c>
      <c r="FI156" s="23">
        <v>0</v>
      </c>
      <c r="FJ156" s="23">
        <v>0</v>
      </c>
      <c r="FK156" s="23">
        <v>0</v>
      </c>
      <c r="FL156" s="23">
        <v>0</v>
      </c>
      <c r="FM156" s="23">
        <v>0</v>
      </c>
      <c r="FN156" s="23">
        <v>194126</v>
      </c>
      <c r="FO156" s="23">
        <v>0</v>
      </c>
      <c r="FP156" s="23">
        <v>8863894</v>
      </c>
      <c r="FQ156" s="23">
        <v>5478359</v>
      </c>
      <c r="FR156" s="23">
        <v>3385535</v>
      </c>
      <c r="FS156" s="23">
        <v>3363329</v>
      </c>
      <c r="FT156" s="23">
        <v>915163</v>
      </c>
      <c r="FU156" s="23">
        <v>20334</v>
      </c>
      <c r="FV156" s="23">
        <v>417676612</v>
      </c>
      <c r="FW156" s="23">
        <v>22206</v>
      </c>
      <c r="FX156" s="23">
        <v>0</v>
      </c>
      <c r="FY156" s="23">
        <v>11731</v>
      </c>
    </row>
    <row r="157" spans="1:181" x14ac:dyDescent="0.3">
      <c r="A157" s="23">
        <v>2583</v>
      </c>
      <c r="B157" s="23" t="s">
        <v>179</v>
      </c>
      <c r="C157" s="23">
        <v>22151123</v>
      </c>
      <c r="D157" s="23">
        <v>2834</v>
      </c>
      <c r="E157" s="23">
        <v>7816.2</v>
      </c>
      <c r="F157" s="23">
        <v>241.01</v>
      </c>
      <c r="G157" s="23">
        <v>8057.21</v>
      </c>
      <c r="H157" s="23">
        <v>2962</v>
      </c>
      <c r="I157" s="23">
        <v>23865456</v>
      </c>
      <c r="J157" s="23">
        <v>0</v>
      </c>
      <c r="K157" s="23">
        <v>28022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23893478</v>
      </c>
      <c r="T157" s="23">
        <v>15088545</v>
      </c>
      <c r="U157" s="23">
        <v>8804933</v>
      </c>
      <c r="V157" s="23">
        <v>8796876</v>
      </c>
      <c r="W157" s="23">
        <v>3174698</v>
      </c>
      <c r="X157" s="23">
        <v>156159</v>
      </c>
      <c r="Y157" s="23">
        <v>1191384513</v>
      </c>
      <c r="Z157" s="23">
        <v>8057</v>
      </c>
      <c r="AA157" s="23">
        <v>0</v>
      </c>
      <c r="AB157" s="23">
        <v>23885421</v>
      </c>
      <c r="AC157" s="23">
        <v>2962</v>
      </c>
      <c r="AD157" s="23">
        <v>8063.95</v>
      </c>
      <c r="AE157" s="23">
        <v>248.48</v>
      </c>
      <c r="AF157" s="23">
        <v>8312.43</v>
      </c>
      <c r="AG157" s="23">
        <v>3059</v>
      </c>
      <c r="AH157" s="23">
        <v>25427723</v>
      </c>
      <c r="AI157" s="23">
        <v>8057</v>
      </c>
      <c r="AJ157" s="23">
        <v>43321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25479101</v>
      </c>
      <c r="AS157" s="23">
        <v>17190090</v>
      </c>
      <c r="AT157" s="23">
        <v>8289011</v>
      </c>
      <c r="AU157" s="23">
        <v>8272642</v>
      </c>
      <c r="AV157" s="23">
        <v>3236864</v>
      </c>
      <c r="AW157" s="23">
        <v>133398</v>
      </c>
      <c r="AX157" s="23">
        <v>1309188980</v>
      </c>
      <c r="AY157" s="23">
        <v>16369</v>
      </c>
      <c r="AZ157" s="23">
        <v>0</v>
      </c>
      <c r="BA157" s="23">
        <v>25462732</v>
      </c>
      <c r="BB157" s="23">
        <v>3059</v>
      </c>
      <c r="BC157" s="23">
        <v>8323.8700000000008</v>
      </c>
      <c r="BD157" s="23">
        <v>256.93</v>
      </c>
      <c r="BE157" s="23">
        <v>8580.8000000000011</v>
      </c>
      <c r="BF157" s="23">
        <v>3167</v>
      </c>
      <c r="BG157" s="23">
        <v>27175394</v>
      </c>
      <c r="BH157" s="23">
        <v>16369</v>
      </c>
      <c r="BI157" s="23">
        <v>0</v>
      </c>
      <c r="BJ157" s="23">
        <v>0</v>
      </c>
      <c r="BK157" s="23">
        <v>0</v>
      </c>
      <c r="BL157" s="23">
        <v>0</v>
      </c>
      <c r="BM157" s="23">
        <v>0</v>
      </c>
      <c r="BN157" s="23">
        <v>0</v>
      </c>
      <c r="BO157" s="23">
        <v>0</v>
      </c>
      <c r="BP157" s="23">
        <v>0</v>
      </c>
      <c r="BQ157" s="23">
        <v>27191763</v>
      </c>
      <c r="BR157" s="23">
        <v>18203610</v>
      </c>
      <c r="BS157" s="23">
        <v>8988153</v>
      </c>
      <c r="BT157" s="23">
        <v>8988153</v>
      </c>
      <c r="BU157" s="23">
        <v>3242373</v>
      </c>
      <c r="BV157" s="23">
        <v>135687</v>
      </c>
      <c r="BW157" s="23">
        <v>1439538636</v>
      </c>
      <c r="BX157" s="23">
        <v>0</v>
      </c>
      <c r="BY157" s="23">
        <v>0</v>
      </c>
      <c r="BZ157" s="23">
        <v>27191763</v>
      </c>
      <c r="CA157" s="23">
        <v>3167</v>
      </c>
      <c r="CB157" s="23">
        <v>8585.9699999999993</v>
      </c>
      <c r="CC157" s="23">
        <v>264.12</v>
      </c>
      <c r="CD157" s="23">
        <v>8850.09</v>
      </c>
      <c r="CE157" s="23">
        <v>3243</v>
      </c>
      <c r="CF157" s="23">
        <v>28700842</v>
      </c>
      <c r="CG157" s="23">
        <v>0</v>
      </c>
      <c r="CH157" s="23">
        <v>21823</v>
      </c>
      <c r="CI157" s="23">
        <v>0</v>
      </c>
      <c r="CJ157" s="23">
        <v>0</v>
      </c>
      <c r="CK157" s="23">
        <v>0</v>
      </c>
      <c r="CL157" s="23">
        <v>0</v>
      </c>
      <c r="CM157" s="23">
        <v>0</v>
      </c>
      <c r="CN157" s="23">
        <v>0</v>
      </c>
      <c r="CO157" s="23">
        <v>0</v>
      </c>
      <c r="CP157" s="23">
        <v>28722665</v>
      </c>
      <c r="CQ157" s="23">
        <v>19217863</v>
      </c>
      <c r="CR157" s="23">
        <v>9504802</v>
      </c>
      <c r="CS157" s="23">
        <v>9522502</v>
      </c>
      <c r="CT157" s="23">
        <v>3353876</v>
      </c>
      <c r="CU157" s="23">
        <v>211196</v>
      </c>
      <c r="CV157" s="23">
        <v>1553282561</v>
      </c>
      <c r="CW157" s="23">
        <v>0</v>
      </c>
      <c r="CX157" s="23">
        <v>17700</v>
      </c>
      <c r="CY157" s="23">
        <v>0</v>
      </c>
      <c r="CZ157" s="23">
        <v>28722665</v>
      </c>
      <c r="DA157" s="23">
        <v>3243</v>
      </c>
      <c r="DB157" s="23">
        <v>8856.82</v>
      </c>
      <c r="DC157" s="23">
        <v>274.68</v>
      </c>
      <c r="DD157" s="23">
        <v>9131.5</v>
      </c>
      <c r="DE157" s="23">
        <v>3296</v>
      </c>
      <c r="DF157" s="23">
        <v>30097424</v>
      </c>
      <c r="DG157" s="23">
        <v>0</v>
      </c>
      <c r="DH157" s="23">
        <v>24286</v>
      </c>
      <c r="DI157" s="23">
        <v>0</v>
      </c>
      <c r="DJ157" s="23">
        <v>0</v>
      </c>
      <c r="DK157" s="23">
        <v>0</v>
      </c>
      <c r="DL157" s="23">
        <v>0</v>
      </c>
      <c r="DM157" s="23">
        <v>0</v>
      </c>
      <c r="DN157" s="23">
        <v>0</v>
      </c>
      <c r="DO157" s="23">
        <v>0</v>
      </c>
      <c r="DP157" s="23">
        <v>30121710</v>
      </c>
      <c r="DQ157" s="23">
        <v>19730573</v>
      </c>
      <c r="DR157" s="23">
        <v>10391137</v>
      </c>
      <c r="DS157" s="23">
        <v>10409400</v>
      </c>
      <c r="DT157" s="23">
        <v>3373392</v>
      </c>
      <c r="DU157" s="23">
        <v>167711</v>
      </c>
      <c r="DV157" s="23">
        <v>1682072277</v>
      </c>
      <c r="DW157" s="23">
        <v>0</v>
      </c>
      <c r="DX157" s="23">
        <v>18263</v>
      </c>
      <c r="DY157" s="23">
        <v>0</v>
      </c>
      <c r="DZ157" s="23">
        <v>30121710</v>
      </c>
      <c r="EA157" s="23">
        <v>3296</v>
      </c>
      <c r="EB157" s="23">
        <v>9138.8700000000008</v>
      </c>
      <c r="EC157" s="23">
        <v>200</v>
      </c>
      <c r="ED157" s="23">
        <v>9338.8700000000008</v>
      </c>
      <c r="EE157" s="23">
        <v>3343</v>
      </c>
      <c r="EF157" s="23">
        <v>31219842</v>
      </c>
      <c r="EG157" s="23">
        <v>0</v>
      </c>
      <c r="EH157" s="23">
        <v>0</v>
      </c>
      <c r="EI157" s="23">
        <v>0</v>
      </c>
      <c r="EJ157" s="23">
        <v>0</v>
      </c>
      <c r="EK157" s="23">
        <v>0</v>
      </c>
      <c r="EL157" s="23">
        <v>0</v>
      </c>
      <c r="EM157" s="23">
        <v>0</v>
      </c>
      <c r="EN157" s="23">
        <v>0</v>
      </c>
      <c r="EO157" s="23">
        <v>0</v>
      </c>
      <c r="EP157" s="23">
        <v>31219842</v>
      </c>
      <c r="EQ157" s="23">
        <v>18659283</v>
      </c>
      <c r="ER157" s="23">
        <v>12560559</v>
      </c>
      <c r="ES157" s="23">
        <v>12118491</v>
      </c>
      <c r="ET157" s="23">
        <v>2825937</v>
      </c>
      <c r="EU157" s="23">
        <v>227429</v>
      </c>
      <c r="EV157" s="23">
        <v>1695912802</v>
      </c>
      <c r="EW157" s="23">
        <v>442068</v>
      </c>
      <c r="EX157" s="23">
        <v>0</v>
      </c>
      <c r="EY157" s="23">
        <v>0</v>
      </c>
      <c r="EZ157" s="23">
        <v>30777774</v>
      </c>
      <c r="FA157" s="23">
        <v>3343</v>
      </c>
      <c r="FB157" s="23">
        <v>9206.6299999999992</v>
      </c>
      <c r="FC157" s="23">
        <v>200</v>
      </c>
      <c r="FD157" s="23">
        <v>9406.6299999999992</v>
      </c>
      <c r="FE157" s="23">
        <v>3407</v>
      </c>
      <c r="FF157" s="23">
        <v>32048388</v>
      </c>
      <c r="FG157" s="23">
        <v>442068</v>
      </c>
      <c r="FH157" s="23">
        <v>0</v>
      </c>
      <c r="FI157" s="23">
        <v>0</v>
      </c>
      <c r="FJ157" s="23">
        <v>0</v>
      </c>
      <c r="FK157" s="23">
        <v>0</v>
      </c>
      <c r="FL157" s="23">
        <v>0</v>
      </c>
      <c r="FM157" s="23">
        <v>0</v>
      </c>
      <c r="FN157" s="23">
        <v>0</v>
      </c>
      <c r="FO157" s="23">
        <v>0</v>
      </c>
      <c r="FP157" s="23">
        <v>32490456</v>
      </c>
      <c r="FQ157" s="23">
        <v>19445901</v>
      </c>
      <c r="FR157" s="23">
        <v>13044555</v>
      </c>
      <c r="FS157" s="23">
        <v>12621301</v>
      </c>
      <c r="FT157" s="23">
        <v>2867694</v>
      </c>
      <c r="FU157" s="23">
        <v>242907</v>
      </c>
      <c r="FV157" s="23">
        <v>1688683849</v>
      </c>
      <c r="FW157" s="23">
        <v>423254</v>
      </c>
      <c r="FX157" s="23">
        <v>0</v>
      </c>
      <c r="FY157" s="23">
        <v>0</v>
      </c>
    </row>
    <row r="158" spans="1:181" x14ac:dyDescent="0.3">
      <c r="A158" s="23">
        <v>2605</v>
      </c>
      <c r="B158" s="23" t="s">
        <v>181</v>
      </c>
      <c r="C158" s="23">
        <v>7793593</v>
      </c>
      <c r="D158" s="23">
        <v>953</v>
      </c>
      <c r="E158" s="23">
        <v>8177.96</v>
      </c>
      <c r="F158" s="23">
        <v>241.01</v>
      </c>
      <c r="G158" s="23">
        <v>8418.9699999999993</v>
      </c>
      <c r="H158" s="23">
        <v>957</v>
      </c>
      <c r="I158" s="23">
        <v>8056954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8056954</v>
      </c>
      <c r="T158" s="23">
        <v>5412526</v>
      </c>
      <c r="U158" s="23">
        <v>2644428</v>
      </c>
      <c r="V158" s="23">
        <v>2644428</v>
      </c>
      <c r="W158" s="23">
        <v>850725</v>
      </c>
      <c r="X158" s="23">
        <v>5691</v>
      </c>
      <c r="Y158" s="23">
        <v>331996321</v>
      </c>
      <c r="Z158" s="23">
        <v>0</v>
      </c>
      <c r="AA158" s="23">
        <v>0</v>
      </c>
      <c r="AB158" s="23">
        <v>8056954</v>
      </c>
      <c r="AC158" s="23">
        <v>957</v>
      </c>
      <c r="AD158" s="23">
        <v>8418.9699999999993</v>
      </c>
      <c r="AE158" s="23">
        <v>248.48</v>
      </c>
      <c r="AF158" s="23">
        <v>8667.4499999999989</v>
      </c>
      <c r="AG158" s="23">
        <v>961</v>
      </c>
      <c r="AH158" s="23">
        <v>8329419</v>
      </c>
      <c r="AI158" s="23">
        <v>0</v>
      </c>
      <c r="AJ158" s="23">
        <v>83173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8412592</v>
      </c>
      <c r="AS158" s="23">
        <v>6044901</v>
      </c>
      <c r="AT158" s="23">
        <v>2367691</v>
      </c>
      <c r="AU158" s="23">
        <v>2376359</v>
      </c>
      <c r="AV158" s="23">
        <v>1027381</v>
      </c>
      <c r="AW158" s="23">
        <v>3884</v>
      </c>
      <c r="AX158" s="23">
        <v>356062221</v>
      </c>
      <c r="AY158" s="23">
        <v>0</v>
      </c>
      <c r="AZ158" s="23">
        <v>8668</v>
      </c>
      <c r="BA158" s="23">
        <v>8412592</v>
      </c>
      <c r="BB158" s="23">
        <v>961</v>
      </c>
      <c r="BC158" s="23">
        <v>8754</v>
      </c>
      <c r="BD158" s="23">
        <v>256.93</v>
      </c>
      <c r="BE158" s="23">
        <v>9010.93</v>
      </c>
      <c r="BF158" s="23">
        <v>963</v>
      </c>
      <c r="BG158" s="23">
        <v>8677526</v>
      </c>
      <c r="BH158" s="23">
        <v>0</v>
      </c>
      <c r="BI158" s="23">
        <v>0</v>
      </c>
      <c r="BJ158" s="23">
        <v>0</v>
      </c>
      <c r="BK158" s="23">
        <v>0</v>
      </c>
      <c r="BL158" s="23">
        <v>0</v>
      </c>
      <c r="BM158" s="23">
        <v>0</v>
      </c>
      <c r="BN158" s="23">
        <v>0</v>
      </c>
      <c r="BO158" s="23">
        <v>0</v>
      </c>
      <c r="BP158" s="23">
        <v>0</v>
      </c>
      <c r="BQ158" s="23">
        <v>8677526</v>
      </c>
      <c r="BR158" s="23">
        <v>6327159</v>
      </c>
      <c r="BS158" s="23">
        <v>2350367</v>
      </c>
      <c r="BT158" s="23">
        <v>2350367</v>
      </c>
      <c r="BU158" s="23">
        <v>1047991</v>
      </c>
      <c r="BV158" s="23">
        <v>6780</v>
      </c>
      <c r="BW158" s="23">
        <v>385698360</v>
      </c>
      <c r="BX158" s="23">
        <v>0</v>
      </c>
      <c r="BY158" s="23">
        <v>0</v>
      </c>
      <c r="BZ158" s="23">
        <v>8677526</v>
      </c>
      <c r="CA158" s="23">
        <v>963</v>
      </c>
      <c r="CB158" s="23">
        <v>9010.93</v>
      </c>
      <c r="CC158" s="23">
        <v>264.12</v>
      </c>
      <c r="CD158" s="23">
        <v>9275.0500000000011</v>
      </c>
      <c r="CE158" s="23">
        <v>963</v>
      </c>
      <c r="CF158" s="23">
        <v>8931873</v>
      </c>
      <c r="CG158" s="23">
        <v>0</v>
      </c>
      <c r="CH158" s="23">
        <v>36898</v>
      </c>
      <c r="CI158" s="23">
        <v>0</v>
      </c>
      <c r="CJ158" s="23">
        <v>0</v>
      </c>
      <c r="CK158" s="23">
        <v>0</v>
      </c>
      <c r="CL158" s="23">
        <v>0</v>
      </c>
      <c r="CM158" s="23">
        <v>0</v>
      </c>
      <c r="CN158" s="23">
        <v>0</v>
      </c>
      <c r="CO158" s="23">
        <v>0</v>
      </c>
      <c r="CP158" s="23">
        <v>8968771</v>
      </c>
      <c r="CQ158" s="23">
        <v>6138460</v>
      </c>
      <c r="CR158" s="23">
        <v>2830311</v>
      </c>
      <c r="CS158" s="23">
        <v>2830311</v>
      </c>
      <c r="CT158" s="23">
        <v>987825</v>
      </c>
      <c r="CU158" s="23">
        <v>9432</v>
      </c>
      <c r="CV158" s="23">
        <v>422568760</v>
      </c>
      <c r="CW158" s="23">
        <v>0</v>
      </c>
      <c r="CX158" s="23">
        <v>0</v>
      </c>
      <c r="CY158" s="23">
        <v>0</v>
      </c>
      <c r="CZ158" s="23">
        <v>8968771</v>
      </c>
      <c r="DA158" s="23">
        <v>963</v>
      </c>
      <c r="DB158" s="23">
        <v>9313.3700000000008</v>
      </c>
      <c r="DC158" s="23">
        <v>274.68</v>
      </c>
      <c r="DD158" s="23">
        <v>9588.0500000000011</v>
      </c>
      <c r="DE158" s="23">
        <v>965</v>
      </c>
      <c r="DF158" s="23">
        <v>9252468</v>
      </c>
      <c r="DG158" s="23">
        <v>0</v>
      </c>
      <c r="DH158" s="23">
        <v>0</v>
      </c>
      <c r="DI158" s="23">
        <v>0</v>
      </c>
      <c r="DJ158" s="23">
        <v>0</v>
      </c>
      <c r="DK158" s="23">
        <v>0</v>
      </c>
      <c r="DL158" s="23">
        <v>0</v>
      </c>
      <c r="DM158" s="23">
        <v>0</v>
      </c>
      <c r="DN158" s="23">
        <v>0</v>
      </c>
      <c r="DO158" s="23">
        <v>0</v>
      </c>
      <c r="DP158" s="23">
        <v>9252468</v>
      </c>
      <c r="DQ158" s="23">
        <v>6290015</v>
      </c>
      <c r="DR158" s="23">
        <v>2962453</v>
      </c>
      <c r="DS158" s="23">
        <v>2962453</v>
      </c>
      <c r="DT158" s="23">
        <v>1056361</v>
      </c>
      <c r="DU158" s="23">
        <v>10119</v>
      </c>
      <c r="DV158" s="23">
        <v>440743597</v>
      </c>
      <c r="DW158" s="23">
        <v>0</v>
      </c>
      <c r="DX158" s="23">
        <v>0</v>
      </c>
      <c r="DY158" s="23">
        <v>0</v>
      </c>
      <c r="DZ158" s="23">
        <v>9252468</v>
      </c>
      <c r="EA158" s="23">
        <v>965</v>
      </c>
      <c r="EB158" s="23">
        <v>9588.0499999999993</v>
      </c>
      <c r="EC158" s="23">
        <v>200</v>
      </c>
      <c r="ED158" s="23">
        <v>9788.0499999999993</v>
      </c>
      <c r="EE158" s="23">
        <v>970</v>
      </c>
      <c r="EF158" s="23">
        <v>9494409</v>
      </c>
      <c r="EG158" s="23">
        <v>0</v>
      </c>
      <c r="EH158" s="23">
        <v>7243</v>
      </c>
      <c r="EI158" s="23">
        <v>0</v>
      </c>
      <c r="EJ158" s="23">
        <v>0</v>
      </c>
      <c r="EK158" s="23">
        <v>0</v>
      </c>
      <c r="EL158" s="23">
        <v>0</v>
      </c>
      <c r="EM158" s="23">
        <v>0</v>
      </c>
      <c r="EN158" s="23">
        <v>0</v>
      </c>
      <c r="EO158" s="23">
        <v>0</v>
      </c>
      <c r="EP158" s="23">
        <v>9501652</v>
      </c>
      <c r="EQ158" s="23">
        <v>6205226</v>
      </c>
      <c r="ER158" s="23">
        <v>3296426</v>
      </c>
      <c r="ES158" s="23">
        <v>3296426</v>
      </c>
      <c r="ET158" s="23">
        <v>999970</v>
      </c>
      <c r="EU158" s="23">
        <v>4680</v>
      </c>
      <c r="EV158" s="23">
        <v>451242844</v>
      </c>
      <c r="EW158" s="23">
        <v>0</v>
      </c>
      <c r="EX158" s="23">
        <v>0</v>
      </c>
      <c r="EY158" s="23">
        <v>0</v>
      </c>
      <c r="EZ158" s="23">
        <v>9501652</v>
      </c>
      <c r="FA158" s="23">
        <v>970</v>
      </c>
      <c r="FB158" s="23">
        <v>9795.52</v>
      </c>
      <c r="FC158" s="23">
        <v>200</v>
      </c>
      <c r="FD158" s="23">
        <v>9995.52</v>
      </c>
      <c r="FE158" s="23">
        <v>954</v>
      </c>
      <c r="FF158" s="23">
        <v>9535726</v>
      </c>
      <c r="FG158" s="23">
        <v>0</v>
      </c>
      <c r="FH158" s="23">
        <v>0</v>
      </c>
      <c r="FI158" s="23">
        <v>0</v>
      </c>
      <c r="FJ158" s="23">
        <v>0</v>
      </c>
      <c r="FK158" s="23">
        <v>0</v>
      </c>
      <c r="FL158" s="23">
        <v>0</v>
      </c>
      <c r="FM158" s="23">
        <v>0</v>
      </c>
      <c r="FN158" s="23">
        <v>159928</v>
      </c>
      <c r="FO158" s="23">
        <v>0</v>
      </c>
      <c r="FP158" s="23">
        <v>9695654</v>
      </c>
      <c r="FQ158" s="23">
        <v>5949909</v>
      </c>
      <c r="FR158" s="23">
        <v>3745745</v>
      </c>
      <c r="FS158" s="23">
        <v>3745745</v>
      </c>
      <c r="FT158" s="23">
        <v>1012315</v>
      </c>
      <c r="FU158" s="23">
        <v>6586</v>
      </c>
      <c r="FV158" s="23">
        <v>423580428</v>
      </c>
      <c r="FW158" s="23">
        <v>0</v>
      </c>
      <c r="FX158" s="23">
        <v>0</v>
      </c>
      <c r="FY158" s="23">
        <v>0</v>
      </c>
    </row>
    <row r="159" spans="1:181" x14ac:dyDescent="0.3">
      <c r="A159" s="23">
        <v>2604</v>
      </c>
      <c r="B159" s="23" t="s">
        <v>180</v>
      </c>
      <c r="C159" s="23">
        <v>35156049</v>
      </c>
      <c r="D159" s="23">
        <v>4623</v>
      </c>
      <c r="E159" s="23">
        <v>7604.6</v>
      </c>
      <c r="F159" s="23">
        <v>241.01</v>
      </c>
      <c r="G159" s="23">
        <v>7845.6100000000006</v>
      </c>
      <c r="H159" s="23">
        <v>4764</v>
      </c>
      <c r="I159" s="23">
        <v>37376486</v>
      </c>
      <c r="J159" s="23">
        <v>0</v>
      </c>
      <c r="K159" s="23">
        <v>94615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37471101</v>
      </c>
      <c r="T159" s="23">
        <v>26090060</v>
      </c>
      <c r="U159" s="23">
        <v>11381041</v>
      </c>
      <c r="V159" s="23">
        <v>11380914</v>
      </c>
      <c r="W159" s="23">
        <v>4048830</v>
      </c>
      <c r="X159" s="23">
        <v>41093</v>
      </c>
      <c r="Y159" s="23">
        <v>1750711045</v>
      </c>
      <c r="Z159" s="23">
        <v>127</v>
      </c>
      <c r="AA159" s="23">
        <v>0</v>
      </c>
      <c r="AB159" s="23">
        <v>37470974</v>
      </c>
      <c r="AC159" s="23">
        <v>4764</v>
      </c>
      <c r="AD159" s="23">
        <v>7865.44</v>
      </c>
      <c r="AE159" s="23">
        <v>248.48</v>
      </c>
      <c r="AF159" s="23">
        <v>8113.9199999999992</v>
      </c>
      <c r="AG159" s="23">
        <v>4914</v>
      </c>
      <c r="AH159" s="23">
        <v>39871803</v>
      </c>
      <c r="AI159" s="23">
        <v>127</v>
      </c>
      <c r="AJ159" s="23">
        <v>83332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39955262</v>
      </c>
      <c r="AS159" s="23">
        <v>28539163</v>
      </c>
      <c r="AT159" s="23">
        <v>11416099</v>
      </c>
      <c r="AU159" s="23">
        <v>11407763</v>
      </c>
      <c r="AV159" s="23">
        <v>4916269</v>
      </c>
      <c r="AW159" s="23">
        <v>48915</v>
      </c>
      <c r="AX159" s="23">
        <v>1935676421</v>
      </c>
      <c r="AY159" s="23">
        <v>8336</v>
      </c>
      <c r="AZ159" s="23">
        <v>0</v>
      </c>
      <c r="BA159" s="23">
        <v>39946926</v>
      </c>
      <c r="BB159" s="23">
        <v>4914</v>
      </c>
      <c r="BC159" s="23">
        <v>8129.21</v>
      </c>
      <c r="BD159" s="23">
        <v>256.93</v>
      </c>
      <c r="BE159" s="23">
        <v>8386.14</v>
      </c>
      <c r="BF159" s="23">
        <v>5030</v>
      </c>
      <c r="BG159" s="23">
        <v>42182284</v>
      </c>
      <c r="BH159" s="23">
        <v>8336</v>
      </c>
      <c r="BI159" s="23">
        <v>73133</v>
      </c>
      <c r="BJ159" s="23">
        <v>0</v>
      </c>
      <c r="BK159" s="23">
        <v>0</v>
      </c>
      <c r="BL159" s="23">
        <v>0</v>
      </c>
      <c r="BM159" s="23">
        <v>0</v>
      </c>
      <c r="BN159" s="23">
        <v>0</v>
      </c>
      <c r="BO159" s="23">
        <v>0</v>
      </c>
      <c r="BP159" s="23">
        <v>0</v>
      </c>
      <c r="BQ159" s="23">
        <v>42263753</v>
      </c>
      <c r="BR159" s="23">
        <v>30464146</v>
      </c>
      <c r="BS159" s="23">
        <v>11799607</v>
      </c>
      <c r="BT159" s="23">
        <v>11799607</v>
      </c>
      <c r="BU159" s="23">
        <v>5208728</v>
      </c>
      <c r="BV159" s="23">
        <v>43669</v>
      </c>
      <c r="BW159" s="23">
        <v>2120343597</v>
      </c>
      <c r="BX159" s="23">
        <v>0</v>
      </c>
      <c r="BY159" s="23">
        <v>0</v>
      </c>
      <c r="BZ159" s="23">
        <v>42263753</v>
      </c>
      <c r="CA159" s="23">
        <v>5030</v>
      </c>
      <c r="CB159" s="23">
        <v>8402.34</v>
      </c>
      <c r="CC159" s="23">
        <v>272.23</v>
      </c>
      <c r="CD159" s="23">
        <v>8674.57</v>
      </c>
      <c r="CE159" s="23">
        <v>5118</v>
      </c>
      <c r="CF159" s="23">
        <v>44396449</v>
      </c>
      <c r="CG159" s="23">
        <v>0</v>
      </c>
      <c r="CH159" s="23">
        <v>88704</v>
      </c>
      <c r="CI159" s="23">
        <v>0</v>
      </c>
      <c r="CJ159" s="23">
        <v>0</v>
      </c>
      <c r="CK159" s="23">
        <v>0</v>
      </c>
      <c r="CL159" s="23">
        <v>0</v>
      </c>
      <c r="CM159" s="23">
        <v>0</v>
      </c>
      <c r="CN159" s="23">
        <v>0</v>
      </c>
      <c r="CO159" s="23">
        <v>0</v>
      </c>
      <c r="CP159" s="23">
        <v>44485153</v>
      </c>
      <c r="CQ159" s="23">
        <v>31344719</v>
      </c>
      <c r="CR159" s="23">
        <v>13140434</v>
      </c>
      <c r="CS159" s="23">
        <v>13131760</v>
      </c>
      <c r="CT159" s="23">
        <v>5474675</v>
      </c>
      <c r="CU159" s="23">
        <v>32426</v>
      </c>
      <c r="CV159" s="23">
        <v>2188390959</v>
      </c>
      <c r="CW159" s="23">
        <v>8674</v>
      </c>
      <c r="CX159" s="23">
        <v>0</v>
      </c>
      <c r="CY159" s="23">
        <v>0</v>
      </c>
      <c r="CZ159" s="23">
        <v>44476479</v>
      </c>
      <c r="DA159" s="23">
        <v>5118</v>
      </c>
      <c r="DB159" s="23">
        <v>8690.2099999999991</v>
      </c>
      <c r="DC159" s="23">
        <v>277.95999999999998</v>
      </c>
      <c r="DD159" s="23">
        <v>8968.1699999999983</v>
      </c>
      <c r="DE159" s="23">
        <v>5198</v>
      </c>
      <c r="DF159" s="23">
        <v>46616548</v>
      </c>
      <c r="DG159" s="23">
        <v>8674</v>
      </c>
      <c r="DH159" s="23">
        <v>115836</v>
      </c>
      <c r="DI159" s="23">
        <v>0</v>
      </c>
      <c r="DJ159" s="23">
        <v>0</v>
      </c>
      <c r="DK159" s="23">
        <v>0</v>
      </c>
      <c r="DL159" s="23">
        <v>0</v>
      </c>
      <c r="DM159" s="23">
        <v>0</v>
      </c>
      <c r="DN159" s="23">
        <v>0</v>
      </c>
      <c r="DO159" s="23">
        <v>0</v>
      </c>
      <c r="DP159" s="23">
        <v>46741058</v>
      </c>
      <c r="DQ159" s="23">
        <v>33146326</v>
      </c>
      <c r="DR159" s="23">
        <v>13594732</v>
      </c>
      <c r="DS159" s="23">
        <v>13585763</v>
      </c>
      <c r="DT159" s="23">
        <v>5248032</v>
      </c>
      <c r="DU159" s="23">
        <v>36070</v>
      </c>
      <c r="DV159" s="23">
        <v>2264875435</v>
      </c>
      <c r="DW159" s="23">
        <v>8969</v>
      </c>
      <c r="DX159" s="23">
        <v>0</v>
      </c>
      <c r="DY159" s="23">
        <v>0</v>
      </c>
      <c r="DZ159" s="23">
        <v>46732089</v>
      </c>
      <c r="EA159" s="23">
        <v>5198</v>
      </c>
      <c r="EB159" s="23">
        <v>8990.4</v>
      </c>
      <c r="EC159" s="23">
        <v>200</v>
      </c>
      <c r="ED159" s="23">
        <v>9190.4</v>
      </c>
      <c r="EE159" s="23">
        <v>5299</v>
      </c>
      <c r="EF159" s="23">
        <v>48699930</v>
      </c>
      <c r="EG159" s="23">
        <v>8969</v>
      </c>
      <c r="EH159" s="23">
        <v>29915</v>
      </c>
      <c r="EI159" s="23">
        <v>0</v>
      </c>
      <c r="EJ159" s="23">
        <v>0</v>
      </c>
      <c r="EK159" s="23">
        <v>0</v>
      </c>
      <c r="EL159" s="23">
        <v>0</v>
      </c>
      <c r="EM159" s="23">
        <v>0</v>
      </c>
      <c r="EN159" s="23">
        <v>0</v>
      </c>
      <c r="EO159" s="23">
        <v>0</v>
      </c>
      <c r="EP159" s="23">
        <v>48738814</v>
      </c>
      <c r="EQ159" s="23">
        <v>33409076</v>
      </c>
      <c r="ER159" s="23">
        <v>15329738</v>
      </c>
      <c r="ES159" s="23">
        <v>15320769</v>
      </c>
      <c r="ET159" s="23">
        <v>4389813</v>
      </c>
      <c r="EU159" s="23">
        <v>29450</v>
      </c>
      <c r="EV159" s="23">
        <v>2284449346</v>
      </c>
      <c r="EW159" s="23">
        <v>8969</v>
      </c>
      <c r="EX159" s="23">
        <v>0</v>
      </c>
      <c r="EY159" s="23">
        <v>0</v>
      </c>
      <c r="EZ159" s="23">
        <v>48729845</v>
      </c>
      <c r="FA159" s="23">
        <v>5299</v>
      </c>
      <c r="FB159" s="23">
        <v>9196.0499999999993</v>
      </c>
      <c r="FC159" s="23">
        <v>200</v>
      </c>
      <c r="FD159" s="23">
        <v>9396.0499999999993</v>
      </c>
      <c r="FE159" s="23">
        <v>5422</v>
      </c>
      <c r="FF159" s="23">
        <v>50945383</v>
      </c>
      <c r="FG159" s="23">
        <v>8969</v>
      </c>
      <c r="FH159" s="23">
        <v>89218</v>
      </c>
      <c r="FI159" s="23">
        <v>0</v>
      </c>
      <c r="FJ159" s="23">
        <v>0</v>
      </c>
      <c r="FK159" s="23">
        <v>0</v>
      </c>
      <c r="FL159" s="23">
        <v>0</v>
      </c>
      <c r="FM159" s="23">
        <v>0</v>
      </c>
      <c r="FN159" s="23">
        <v>0</v>
      </c>
      <c r="FO159" s="23">
        <v>0</v>
      </c>
      <c r="FP159" s="23">
        <v>51043570</v>
      </c>
      <c r="FQ159" s="23">
        <v>34731408</v>
      </c>
      <c r="FR159" s="23">
        <v>16312162</v>
      </c>
      <c r="FS159" s="23">
        <v>16293370</v>
      </c>
      <c r="FT159" s="23">
        <v>4333279</v>
      </c>
      <c r="FU159" s="23">
        <v>19886</v>
      </c>
      <c r="FV159" s="23">
        <v>2251322258</v>
      </c>
      <c r="FW159" s="23">
        <v>18792</v>
      </c>
      <c r="FX159" s="23">
        <v>0</v>
      </c>
      <c r="FY159" s="23">
        <v>0</v>
      </c>
    </row>
    <row r="160" spans="1:181" x14ac:dyDescent="0.3">
      <c r="A160" s="23">
        <v>2611</v>
      </c>
      <c r="B160" s="23" t="s">
        <v>182</v>
      </c>
      <c r="C160" s="23">
        <v>36843273</v>
      </c>
      <c r="D160" s="23">
        <v>4489</v>
      </c>
      <c r="E160" s="23">
        <v>8207.4599999999991</v>
      </c>
      <c r="F160" s="23">
        <v>241.01</v>
      </c>
      <c r="G160" s="23">
        <v>8448.4699999999993</v>
      </c>
      <c r="H160" s="23">
        <v>4641</v>
      </c>
      <c r="I160" s="23">
        <v>39209349</v>
      </c>
      <c r="J160" s="23">
        <v>326116</v>
      </c>
      <c r="K160" s="23">
        <v>306344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39841809</v>
      </c>
      <c r="T160" s="23">
        <v>18104386</v>
      </c>
      <c r="U160" s="23">
        <v>21737423</v>
      </c>
      <c r="V160" s="23">
        <v>20640747</v>
      </c>
      <c r="W160" s="23">
        <v>3862651</v>
      </c>
      <c r="X160" s="23">
        <v>158178</v>
      </c>
      <c r="Y160" s="23">
        <v>2746060634</v>
      </c>
      <c r="Z160" s="23">
        <v>1096676</v>
      </c>
      <c r="AA160" s="23">
        <v>0</v>
      </c>
      <c r="AB160" s="23">
        <v>38745133</v>
      </c>
      <c r="AC160" s="23">
        <v>4641</v>
      </c>
      <c r="AD160" s="23">
        <v>8348.44</v>
      </c>
      <c r="AE160" s="23">
        <v>248.48</v>
      </c>
      <c r="AF160" s="23">
        <v>8596.92</v>
      </c>
      <c r="AG160" s="23">
        <v>4812</v>
      </c>
      <c r="AH160" s="23">
        <v>41368379</v>
      </c>
      <c r="AI160" s="23">
        <v>1096676</v>
      </c>
      <c r="AJ160" s="23">
        <v>145321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42610376</v>
      </c>
      <c r="AS160" s="23">
        <v>21068885</v>
      </c>
      <c r="AT160" s="23">
        <v>21541491</v>
      </c>
      <c r="AU160" s="23">
        <v>19975595</v>
      </c>
      <c r="AV160" s="23">
        <v>3897611</v>
      </c>
      <c r="AW160" s="23">
        <v>112654</v>
      </c>
      <c r="AX160" s="23">
        <v>3057737266</v>
      </c>
      <c r="AY160" s="23">
        <v>1565896</v>
      </c>
      <c r="AZ160" s="23">
        <v>0</v>
      </c>
      <c r="BA160" s="23">
        <v>41044480</v>
      </c>
      <c r="BB160" s="23">
        <v>4812</v>
      </c>
      <c r="BC160" s="23">
        <v>8529.61</v>
      </c>
      <c r="BD160" s="23">
        <v>256.93</v>
      </c>
      <c r="BE160" s="23">
        <v>8786.5400000000009</v>
      </c>
      <c r="BF160" s="23">
        <v>5029</v>
      </c>
      <c r="BG160" s="23">
        <v>44187510</v>
      </c>
      <c r="BH160" s="23">
        <v>1565896</v>
      </c>
      <c r="BI160" s="23">
        <v>243214</v>
      </c>
      <c r="BJ160" s="23">
        <v>0</v>
      </c>
      <c r="BK160" s="23">
        <v>0</v>
      </c>
      <c r="BL160" s="23">
        <v>0</v>
      </c>
      <c r="BM160" s="23">
        <v>0</v>
      </c>
      <c r="BN160" s="23">
        <v>0</v>
      </c>
      <c r="BO160" s="23">
        <v>0</v>
      </c>
      <c r="BP160" s="23">
        <v>0</v>
      </c>
      <c r="BQ160" s="23">
        <v>45996620</v>
      </c>
      <c r="BR160" s="23">
        <v>22677217</v>
      </c>
      <c r="BS160" s="23">
        <v>23319403</v>
      </c>
      <c r="BT160" s="23">
        <v>20399440</v>
      </c>
      <c r="BU160" s="23">
        <v>3853956</v>
      </c>
      <c r="BV160" s="23">
        <v>215596</v>
      </c>
      <c r="BW160" s="23">
        <v>3362442242</v>
      </c>
      <c r="BX160" s="23">
        <v>2919963</v>
      </c>
      <c r="BY160" s="23">
        <v>0</v>
      </c>
      <c r="BZ160" s="23">
        <v>43076657</v>
      </c>
      <c r="CA160" s="23">
        <v>5029</v>
      </c>
      <c r="CB160" s="23">
        <v>8565.65</v>
      </c>
      <c r="CC160" s="23">
        <v>264.12</v>
      </c>
      <c r="CD160" s="23">
        <v>8829.77</v>
      </c>
      <c r="CE160" s="23">
        <v>5215</v>
      </c>
      <c r="CF160" s="23">
        <v>46047251</v>
      </c>
      <c r="CG160" s="23">
        <v>2919963</v>
      </c>
      <c r="CH160" s="23">
        <v>69144</v>
      </c>
      <c r="CI160" s="23">
        <v>0</v>
      </c>
      <c r="CJ160" s="23">
        <v>0</v>
      </c>
      <c r="CK160" s="23">
        <v>0</v>
      </c>
      <c r="CL160" s="23">
        <v>0</v>
      </c>
      <c r="CM160" s="23">
        <v>0</v>
      </c>
      <c r="CN160" s="23">
        <v>0</v>
      </c>
      <c r="CO160" s="23">
        <v>0</v>
      </c>
      <c r="CP160" s="23">
        <v>49036358</v>
      </c>
      <c r="CQ160" s="23">
        <v>24386773</v>
      </c>
      <c r="CR160" s="23">
        <v>24649585</v>
      </c>
      <c r="CS160" s="23">
        <v>20112668</v>
      </c>
      <c r="CT160" s="23">
        <v>4710878</v>
      </c>
      <c r="CU160" s="23">
        <v>162832</v>
      </c>
      <c r="CV160" s="23">
        <v>3505196875</v>
      </c>
      <c r="CW160" s="23">
        <v>4536917</v>
      </c>
      <c r="CX160" s="23">
        <v>0</v>
      </c>
      <c r="CY160" s="23">
        <v>0</v>
      </c>
      <c r="CZ160" s="23">
        <v>44499441</v>
      </c>
      <c r="DA160" s="23">
        <v>5215</v>
      </c>
      <c r="DB160" s="23">
        <v>8532.9699999999993</v>
      </c>
      <c r="DC160" s="23">
        <v>467.03</v>
      </c>
      <c r="DD160" s="23">
        <v>9000</v>
      </c>
      <c r="DE160" s="23">
        <v>5344</v>
      </c>
      <c r="DF160" s="23">
        <v>48096000</v>
      </c>
      <c r="DG160" s="23">
        <v>4536917</v>
      </c>
      <c r="DH160" s="23">
        <v>47714</v>
      </c>
      <c r="DI160" s="23">
        <v>0</v>
      </c>
      <c r="DJ160" s="23">
        <v>0</v>
      </c>
      <c r="DK160" s="23">
        <v>0</v>
      </c>
      <c r="DL160" s="23">
        <v>0</v>
      </c>
      <c r="DM160" s="23">
        <v>0</v>
      </c>
      <c r="DN160" s="23">
        <v>0</v>
      </c>
      <c r="DO160" s="23">
        <v>0</v>
      </c>
      <c r="DP160" s="23">
        <v>52680631</v>
      </c>
      <c r="DQ160" s="23">
        <v>25730233</v>
      </c>
      <c r="DR160" s="23">
        <v>26950398</v>
      </c>
      <c r="DS160" s="23">
        <v>21808011</v>
      </c>
      <c r="DT160" s="23">
        <v>4562811</v>
      </c>
      <c r="DU160" s="23">
        <v>134552</v>
      </c>
      <c r="DV160" s="23">
        <v>3724831989</v>
      </c>
      <c r="DW160" s="23">
        <v>5142387</v>
      </c>
      <c r="DX160" s="23">
        <v>0</v>
      </c>
      <c r="DY160" s="23">
        <v>0</v>
      </c>
      <c r="DZ160" s="23">
        <v>47538244</v>
      </c>
      <c r="EA160" s="23">
        <v>5344</v>
      </c>
      <c r="EB160" s="23">
        <v>8895.6299999999992</v>
      </c>
      <c r="EC160" s="23">
        <v>200</v>
      </c>
      <c r="ED160" s="23">
        <v>9095.6299999999992</v>
      </c>
      <c r="EE160" s="23">
        <v>5404</v>
      </c>
      <c r="EF160" s="23">
        <v>49152785</v>
      </c>
      <c r="EG160" s="23">
        <v>5142387</v>
      </c>
      <c r="EH160" s="23">
        <v>0</v>
      </c>
      <c r="EI160" s="23">
        <v>0</v>
      </c>
      <c r="EJ160" s="23">
        <v>0</v>
      </c>
      <c r="EK160" s="23">
        <v>0</v>
      </c>
      <c r="EL160" s="23">
        <v>0</v>
      </c>
      <c r="EM160" s="23">
        <v>0</v>
      </c>
      <c r="EN160" s="23">
        <v>0</v>
      </c>
      <c r="EO160" s="23">
        <v>0</v>
      </c>
      <c r="EP160" s="23">
        <v>54295172</v>
      </c>
      <c r="EQ160" s="23">
        <v>23079609</v>
      </c>
      <c r="ER160" s="23">
        <v>31215563</v>
      </c>
      <c r="ES160" s="23">
        <v>23323779</v>
      </c>
      <c r="ET160" s="23">
        <v>4560655</v>
      </c>
      <c r="EU160" s="23">
        <v>55472</v>
      </c>
      <c r="EV160" s="23">
        <v>3629654116</v>
      </c>
      <c r="EW160" s="23">
        <v>7891784</v>
      </c>
      <c r="EX160" s="23">
        <v>0</v>
      </c>
      <c r="EY160" s="23">
        <v>0</v>
      </c>
      <c r="EZ160" s="23">
        <v>46403388</v>
      </c>
      <c r="FA160" s="23">
        <v>5404</v>
      </c>
      <c r="FB160" s="23">
        <v>8586.86</v>
      </c>
      <c r="FC160" s="23">
        <v>413.14</v>
      </c>
      <c r="FD160" s="23">
        <v>9000</v>
      </c>
      <c r="FE160" s="23">
        <v>5459</v>
      </c>
      <c r="FF160" s="23">
        <v>49131000</v>
      </c>
      <c r="FG160" s="23">
        <v>7891784</v>
      </c>
      <c r="FH160" s="23">
        <v>0</v>
      </c>
      <c r="FI160" s="23">
        <v>0</v>
      </c>
      <c r="FJ160" s="23">
        <v>0</v>
      </c>
      <c r="FK160" s="23">
        <v>0</v>
      </c>
      <c r="FL160" s="23">
        <v>0</v>
      </c>
      <c r="FM160" s="23">
        <v>0</v>
      </c>
      <c r="FN160" s="23">
        <v>0</v>
      </c>
      <c r="FO160" s="23">
        <v>0</v>
      </c>
      <c r="FP160" s="23">
        <v>57022784</v>
      </c>
      <c r="FQ160" s="23">
        <v>24747906</v>
      </c>
      <c r="FR160" s="23">
        <v>32274878</v>
      </c>
      <c r="FS160" s="23">
        <v>23316840</v>
      </c>
      <c r="FT160" s="23">
        <v>4561753</v>
      </c>
      <c r="FU160" s="23">
        <v>50164</v>
      </c>
      <c r="FV160" s="23">
        <v>3349966594</v>
      </c>
      <c r="FW160" s="23">
        <v>8958038</v>
      </c>
      <c r="FX160" s="23">
        <v>0</v>
      </c>
      <c r="FY160" s="23">
        <v>0</v>
      </c>
    </row>
    <row r="161" spans="1:181" x14ac:dyDescent="0.3">
      <c r="A161" s="23">
        <v>2618</v>
      </c>
      <c r="B161" s="23" t="s">
        <v>183</v>
      </c>
      <c r="C161" s="23">
        <v>6486156</v>
      </c>
      <c r="D161" s="23">
        <v>771</v>
      </c>
      <c r="E161" s="23">
        <v>8412.65</v>
      </c>
      <c r="F161" s="23">
        <v>241.01</v>
      </c>
      <c r="G161" s="23">
        <v>8653.66</v>
      </c>
      <c r="H161" s="23">
        <v>755</v>
      </c>
      <c r="I161" s="23">
        <v>6533513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103844</v>
      </c>
      <c r="R161" s="23">
        <v>0</v>
      </c>
      <c r="S161" s="23">
        <v>6637357</v>
      </c>
      <c r="T161" s="23">
        <v>4150358</v>
      </c>
      <c r="U161" s="23">
        <v>2486999</v>
      </c>
      <c r="V161" s="23">
        <v>2486999</v>
      </c>
      <c r="W161" s="23">
        <v>549175</v>
      </c>
      <c r="X161" s="23">
        <v>2392</v>
      </c>
      <c r="Y161" s="23">
        <v>304295600</v>
      </c>
      <c r="Z161" s="23">
        <v>0</v>
      </c>
      <c r="AA161" s="23">
        <v>0</v>
      </c>
      <c r="AB161" s="23">
        <v>6533513</v>
      </c>
      <c r="AC161" s="23">
        <v>755</v>
      </c>
      <c r="AD161" s="23">
        <v>8653.66</v>
      </c>
      <c r="AE161" s="23">
        <v>248.48</v>
      </c>
      <c r="AF161" s="23">
        <v>8902.14</v>
      </c>
      <c r="AG161" s="23">
        <v>721</v>
      </c>
      <c r="AH161" s="23">
        <v>6418443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231456</v>
      </c>
      <c r="AQ161" s="23">
        <v>0</v>
      </c>
      <c r="AR161" s="23">
        <v>6649899</v>
      </c>
      <c r="AS161" s="23">
        <v>3940029</v>
      </c>
      <c r="AT161" s="23">
        <v>2709870</v>
      </c>
      <c r="AU161" s="23">
        <v>2709870</v>
      </c>
      <c r="AV161" s="23">
        <v>537207</v>
      </c>
      <c r="AW161" s="23">
        <v>2851</v>
      </c>
      <c r="AX161" s="23">
        <v>319501400</v>
      </c>
      <c r="AY161" s="23">
        <v>0</v>
      </c>
      <c r="AZ161" s="23">
        <v>0</v>
      </c>
      <c r="BA161" s="23">
        <v>6418443</v>
      </c>
      <c r="BB161" s="23">
        <v>721</v>
      </c>
      <c r="BC161" s="23">
        <v>8902.14</v>
      </c>
      <c r="BD161" s="23">
        <v>256.93</v>
      </c>
      <c r="BE161" s="23">
        <v>9159.07</v>
      </c>
      <c r="BF161" s="23">
        <v>692</v>
      </c>
      <c r="BG161" s="23">
        <v>6338076</v>
      </c>
      <c r="BH161" s="23">
        <v>0</v>
      </c>
      <c r="BI161" s="23">
        <v>0</v>
      </c>
      <c r="BJ161" s="23">
        <v>0</v>
      </c>
      <c r="BK161" s="23">
        <v>0</v>
      </c>
      <c r="BL161" s="23">
        <v>0</v>
      </c>
      <c r="BM161" s="23">
        <v>0</v>
      </c>
      <c r="BN161" s="23">
        <v>0</v>
      </c>
      <c r="BO161" s="23">
        <v>201500</v>
      </c>
      <c r="BP161" s="23">
        <v>0</v>
      </c>
      <c r="BQ161" s="23">
        <v>6539576</v>
      </c>
      <c r="BR161" s="23">
        <v>3643998</v>
      </c>
      <c r="BS161" s="23">
        <v>2895578</v>
      </c>
      <c r="BT161" s="23">
        <v>2895578</v>
      </c>
      <c r="BU161" s="23">
        <v>549000</v>
      </c>
      <c r="BV161" s="23">
        <v>2652</v>
      </c>
      <c r="BW161" s="23">
        <v>353147300</v>
      </c>
      <c r="BX161" s="23">
        <v>0</v>
      </c>
      <c r="BY161" s="23">
        <v>0</v>
      </c>
      <c r="BZ161" s="23">
        <v>6338076</v>
      </c>
      <c r="CA161" s="23">
        <v>692</v>
      </c>
      <c r="CB161" s="23">
        <v>9159.07</v>
      </c>
      <c r="CC161" s="23">
        <v>264.12</v>
      </c>
      <c r="CD161" s="23">
        <v>9423.19</v>
      </c>
      <c r="CE161" s="23">
        <v>676</v>
      </c>
      <c r="CF161" s="23">
        <v>6370076</v>
      </c>
      <c r="CG161" s="23">
        <v>0</v>
      </c>
      <c r="CH161" s="23">
        <v>0</v>
      </c>
      <c r="CI161" s="23">
        <v>0</v>
      </c>
      <c r="CJ161" s="23">
        <v>0</v>
      </c>
      <c r="CK161" s="23">
        <v>0</v>
      </c>
      <c r="CL161" s="23">
        <v>0</v>
      </c>
      <c r="CM161" s="23">
        <v>0</v>
      </c>
      <c r="CN161" s="23">
        <v>150771</v>
      </c>
      <c r="CO161" s="23">
        <v>0</v>
      </c>
      <c r="CP161" s="23">
        <v>6520847</v>
      </c>
      <c r="CQ161" s="23">
        <v>3496489</v>
      </c>
      <c r="CR161" s="23">
        <v>3024358</v>
      </c>
      <c r="CS161" s="23">
        <v>3024358</v>
      </c>
      <c r="CT161" s="23">
        <v>550742</v>
      </c>
      <c r="CU161" s="23">
        <v>2297</v>
      </c>
      <c r="CV161" s="23">
        <v>382598500</v>
      </c>
      <c r="CW161" s="23">
        <v>0</v>
      </c>
      <c r="CX161" s="23">
        <v>0</v>
      </c>
      <c r="CY161" s="23">
        <v>0</v>
      </c>
      <c r="CZ161" s="23">
        <v>6370076</v>
      </c>
      <c r="DA161" s="23">
        <v>676</v>
      </c>
      <c r="DB161" s="23">
        <v>9423.19</v>
      </c>
      <c r="DC161" s="23">
        <v>274.68</v>
      </c>
      <c r="DD161" s="23">
        <v>9697.8700000000008</v>
      </c>
      <c r="DE161" s="23">
        <v>667</v>
      </c>
      <c r="DF161" s="23">
        <v>6468479</v>
      </c>
      <c r="DG161" s="23">
        <v>0</v>
      </c>
      <c r="DH161" s="23">
        <v>0</v>
      </c>
      <c r="DI161" s="23">
        <v>0</v>
      </c>
      <c r="DJ161" s="23">
        <v>0</v>
      </c>
      <c r="DK161" s="23">
        <v>0</v>
      </c>
      <c r="DL161" s="23">
        <v>0</v>
      </c>
      <c r="DM161" s="23">
        <v>0</v>
      </c>
      <c r="DN161" s="23">
        <v>87281</v>
      </c>
      <c r="DO161" s="23">
        <v>0</v>
      </c>
      <c r="DP161" s="23">
        <v>6555760</v>
      </c>
      <c r="DQ161" s="23">
        <v>3570916</v>
      </c>
      <c r="DR161" s="23">
        <v>2984844</v>
      </c>
      <c r="DS161" s="23">
        <v>2975420</v>
      </c>
      <c r="DT161" s="23">
        <v>490000</v>
      </c>
      <c r="DU161" s="23">
        <v>2081</v>
      </c>
      <c r="DV161" s="23">
        <v>400132100</v>
      </c>
      <c r="DW161" s="23">
        <v>9424</v>
      </c>
      <c r="DX161" s="23">
        <v>0</v>
      </c>
      <c r="DY161" s="23">
        <v>0</v>
      </c>
      <c r="DZ161" s="23">
        <v>6468479</v>
      </c>
      <c r="EA161" s="23">
        <v>667</v>
      </c>
      <c r="EB161" s="23">
        <v>9697.8700000000008</v>
      </c>
      <c r="EC161" s="23">
        <v>200</v>
      </c>
      <c r="ED161" s="23">
        <v>9897.8700000000008</v>
      </c>
      <c r="EE161" s="23">
        <v>654</v>
      </c>
      <c r="EF161" s="23">
        <v>6473207</v>
      </c>
      <c r="EG161" s="23">
        <v>9423</v>
      </c>
      <c r="EH161" s="23">
        <v>0</v>
      </c>
      <c r="EI161" s="23">
        <v>0</v>
      </c>
      <c r="EJ161" s="23">
        <v>0</v>
      </c>
      <c r="EK161" s="23">
        <v>0</v>
      </c>
      <c r="EL161" s="23">
        <v>0</v>
      </c>
      <c r="EM161" s="23">
        <v>0</v>
      </c>
      <c r="EN161" s="23">
        <v>128672</v>
      </c>
      <c r="EO161" s="23">
        <v>0</v>
      </c>
      <c r="EP161" s="23">
        <v>6611302</v>
      </c>
      <c r="EQ161" s="23">
        <v>3153698</v>
      </c>
      <c r="ER161" s="23">
        <v>3457604</v>
      </c>
      <c r="ES161" s="23">
        <v>3457604</v>
      </c>
      <c r="ET161" s="23">
        <v>215000</v>
      </c>
      <c r="EU161" s="23">
        <v>1678</v>
      </c>
      <c r="EV161" s="23">
        <v>383691000</v>
      </c>
      <c r="EW161" s="23">
        <v>0</v>
      </c>
      <c r="EX161" s="23">
        <v>0</v>
      </c>
      <c r="EY161" s="23">
        <v>0</v>
      </c>
      <c r="EZ161" s="23">
        <v>6482630</v>
      </c>
      <c r="FA161" s="23">
        <v>654</v>
      </c>
      <c r="FB161" s="23">
        <v>9912.2800000000007</v>
      </c>
      <c r="FC161" s="23">
        <v>200</v>
      </c>
      <c r="FD161" s="23">
        <v>10112.280000000001</v>
      </c>
      <c r="FE161" s="23">
        <v>644</v>
      </c>
      <c r="FF161" s="23">
        <v>6512308</v>
      </c>
      <c r="FG161" s="23">
        <v>0</v>
      </c>
      <c r="FH161" s="23">
        <v>0</v>
      </c>
      <c r="FI161" s="23">
        <v>0</v>
      </c>
      <c r="FJ161" s="23">
        <v>0</v>
      </c>
      <c r="FK161" s="23">
        <v>0</v>
      </c>
      <c r="FL161" s="23">
        <v>0</v>
      </c>
      <c r="FM161" s="23">
        <v>0</v>
      </c>
      <c r="FN161" s="23">
        <v>101123</v>
      </c>
      <c r="FO161" s="23">
        <v>0</v>
      </c>
      <c r="FP161" s="23">
        <v>6613431</v>
      </c>
      <c r="FQ161" s="23">
        <v>3169193</v>
      </c>
      <c r="FR161" s="23">
        <v>3444238</v>
      </c>
      <c r="FS161" s="23">
        <v>3444238</v>
      </c>
      <c r="FT161" s="23">
        <v>65000</v>
      </c>
      <c r="FU161" s="23">
        <v>2397</v>
      </c>
      <c r="FV161" s="23">
        <v>366634100</v>
      </c>
      <c r="FW161" s="23">
        <v>0</v>
      </c>
      <c r="FX161" s="23">
        <v>0</v>
      </c>
      <c r="FY161" s="23">
        <v>0</v>
      </c>
    </row>
    <row r="162" spans="1:181" x14ac:dyDescent="0.3">
      <c r="A162" s="23">
        <v>2625</v>
      </c>
      <c r="B162" s="23" t="s">
        <v>184</v>
      </c>
      <c r="C162" s="23">
        <v>3923258</v>
      </c>
      <c r="D162" s="23">
        <v>455</v>
      </c>
      <c r="E162" s="23">
        <v>8622.5499999999993</v>
      </c>
      <c r="F162" s="23">
        <v>241.01</v>
      </c>
      <c r="G162" s="23">
        <v>8863.56</v>
      </c>
      <c r="H162" s="23">
        <v>456</v>
      </c>
      <c r="I162" s="23">
        <v>4041783</v>
      </c>
      <c r="J162" s="23">
        <v>0</v>
      </c>
      <c r="K162" s="23">
        <v>30442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4072225</v>
      </c>
      <c r="T162" s="23">
        <v>1986498</v>
      </c>
      <c r="U162" s="23">
        <v>2085727</v>
      </c>
      <c r="V162" s="23">
        <v>2130045</v>
      </c>
      <c r="W162" s="23">
        <v>205824</v>
      </c>
      <c r="X162" s="23">
        <v>5081</v>
      </c>
      <c r="Y162" s="23">
        <v>239753430</v>
      </c>
      <c r="Z162" s="23">
        <v>0</v>
      </c>
      <c r="AA162" s="23">
        <v>44318</v>
      </c>
      <c r="AB162" s="23">
        <v>4072225</v>
      </c>
      <c r="AC162" s="23">
        <v>456</v>
      </c>
      <c r="AD162" s="23">
        <v>8930.32</v>
      </c>
      <c r="AE162" s="23">
        <v>248.48</v>
      </c>
      <c r="AF162" s="23">
        <v>9178.7999999999993</v>
      </c>
      <c r="AG162" s="23">
        <v>439</v>
      </c>
      <c r="AH162" s="23">
        <v>4029493</v>
      </c>
      <c r="AI162" s="23">
        <v>0</v>
      </c>
      <c r="AJ162" s="23">
        <v>17581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119324</v>
      </c>
      <c r="AQ162" s="23">
        <v>0</v>
      </c>
      <c r="AR162" s="23">
        <v>4166398</v>
      </c>
      <c r="AS162" s="23">
        <v>1988884</v>
      </c>
      <c r="AT162" s="23">
        <v>2177514</v>
      </c>
      <c r="AU162" s="23">
        <v>2177514</v>
      </c>
      <c r="AV162" s="23">
        <v>292441</v>
      </c>
      <c r="AW162" s="23">
        <v>4088</v>
      </c>
      <c r="AX162" s="23">
        <v>257724633</v>
      </c>
      <c r="AY162" s="23">
        <v>0</v>
      </c>
      <c r="AZ162" s="23">
        <v>0</v>
      </c>
      <c r="BA162" s="23">
        <v>4047074</v>
      </c>
      <c r="BB162" s="23">
        <v>439</v>
      </c>
      <c r="BC162" s="23">
        <v>9218.85</v>
      </c>
      <c r="BD162" s="23">
        <v>256.93</v>
      </c>
      <c r="BE162" s="23">
        <v>9475.7800000000007</v>
      </c>
      <c r="BF162" s="23">
        <v>418</v>
      </c>
      <c r="BG162" s="23">
        <v>3960876</v>
      </c>
      <c r="BH162" s="23">
        <v>0</v>
      </c>
      <c r="BI162" s="23">
        <v>-10748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v>151612</v>
      </c>
      <c r="BP162" s="23">
        <v>0</v>
      </c>
      <c r="BQ162" s="23">
        <v>4101740</v>
      </c>
      <c r="BR162" s="23">
        <v>1687665</v>
      </c>
      <c r="BS162" s="23">
        <v>2414075</v>
      </c>
      <c r="BT162" s="23">
        <v>2389441</v>
      </c>
      <c r="BU162" s="23">
        <v>219188</v>
      </c>
      <c r="BV162" s="23">
        <v>3776</v>
      </c>
      <c r="BW162" s="23">
        <v>287553492</v>
      </c>
      <c r="BX162" s="23">
        <v>24634</v>
      </c>
      <c r="BY162" s="23">
        <v>0</v>
      </c>
      <c r="BZ162" s="23">
        <v>3950128</v>
      </c>
      <c r="CA162" s="23">
        <v>418</v>
      </c>
      <c r="CB162" s="23">
        <v>9450.07</v>
      </c>
      <c r="CC162" s="23">
        <v>264.12</v>
      </c>
      <c r="CD162" s="23">
        <v>9714.19</v>
      </c>
      <c r="CE162" s="23">
        <v>410</v>
      </c>
      <c r="CF162" s="23">
        <v>3982818</v>
      </c>
      <c r="CG162" s="23">
        <v>0</v>
      </c>
      <c r="CH162" s="23">
        <v>-9051</v>
      </c>
      <c r="CI162" s="23">
        <v>0</v>
      </c>
      <c r="CJ162" s="23">
        <v>0</v>
      </c>
      <c r="CK162" s="23">
        <v>0</v>
      </c>
      <c r="CL162" s="23">
        <v>0</v>
      </c>
      <c r="CM162" s="23">
        <v>0</v>
      </c>
      <c r="CN162" s="23">
        <v>77714</v>
      </c>
      <c r="CO162" s="23">
        <v>0</v>
      </c>
      <c r="CP162" s="23">
        <v>4051481</v>
      </c>
      <c r="CQ162" s="23">
        <v>1570594</v>
      </c>
      <c r="CR162" s="23">
        <v>2480887</v>
      </c>
      <c r="CS162" s="23">
        <v>2480887</v>
      </c>
      <c r="CT162" s="23">
        <v>253244</v>
      </c>
      <c r="CU162" s="23">
        <v>3313</v>
      </c>
      <c r="CV162" s="23">
        <v>300746010</v>
      </c>
      <c r="CW162" s="23">
        <v>0</v>
      </c>
      <c r="CX162" s="23">
        <v>0</v>
      </c>
      <c r="CY162" s="23">
        <v>0</v>
      </c>
      <c r="CZ162" s="23">
        <v>3973767</v>
      </c>
      <c r="DA162" s="23">
        <v>410</v>
      </c>
      <c r="DB162" s="23">
        <v>9692.11</v>
      </c>
      <c r="DC162" s="23">
        <v>274.68</v>
      </c>
      <c r="DD162" s="23">
        <v>9966.7900000000009</v>
      </c>
      <c r="DE162" s="23">
        <v>419</v>
      </c>
      <c r="DF162" s="23">
        <v>4176085</v>
      </c>
      <c r="DG162" s="23">
        <v>0</v>
      </c>
      <c r="DH162" s="23">
        <v>0</v>
      </c>
      <c r="DI162" s="23">
        <v>0</v>
      </c>
      <c r="DJ162" s="23">
        <v>0</v>
      </c>
      <c r="DK162" s="23">
        <v>0</v>
      </c>
      <c r="DL162" s="23">
        <v>0</v>
      </c>
      <c r="DM162" s="23">
        <v>0</v>
      </c>
      <c r="DN162" s="23">
        <v>0</v>
      </c>
      <c r="DO162" s="23">
        <v>0</v>
      </c>
      <c r="DP162" s="23">
        <v>4176085</v>
      </c>
      <c r="DQ162" s="23">
        <v>1817182</v>
      </c>
      <c r="DR162" s="23">
        <v>2358903</v>
      </c>
      <c r="DS162" s="23">
        <v>2358903</v>
      </c>
      <c r="DT162" s="23">
        <v>277244</v>
      </c>
      <c r="DU162" s="23">
        <v>3478</v>
      </c>
      <c r="DV162" s="23">
        <v>314733271</v>
      </c>
      <c r="DW162" s="23">
        <v>0</v>
      </c>
      <c r="DX162" s="23">
        <v>0</v>
      </c>
      <c r="DY162" s="23">
        <v>0</v>
      </c>
      <c r="DZ162" s="23">
        <v>4176085</v>
      </c>
      <c r="EA162" s="23">
        <v>419</v>
      </c>
      <c r="EB162" s="23">
        <v>9966.7900000000009</v>
      </c>
      <c r="EC162" s="23">
        <v>200</v>
      </c>
      <c r="ED162" s="23">
        <v>10166.790000000001</v>
      </c>
      <c r="EE162" s="23">
        <v>425</v>
      </c>
      <c r="EF162" s="23">
        <v>4320886</v>
      </c>
      <c r="EG162" s="23">
        <v>0</v>
      </c>
      <c r="EH162" s="23">
        <v>-54008</v>
      </c>
      <c r="EI162" s="23">
        <v>0</v>
      </c>
      <c r="EJ162" s="23">
        <v>0</v>
      </c>
      <c r="EK162" s="23">
        <v>0</v>
      </c>
      <c r="EL162" s="23">
        <v>0</v>
      </c>
      <c r="EM162" s="23">
        <v>0</v>
      </c>
      <c r="EN162" s="23">
        <v>0</v>
      </c>
      <c r="EO162" s="23">
        <v>0</v>
      </c>
      <c r="EP162" s="23">
        <v>4266878</v>
      </c>
      <c r="EQ162" s="23">
        <v>1726694</v>
      </c>
      <c r="ER162" s="23">
        <v>2540184</v>
      </c>
      <c r="ES162" s="23">
        <v>2540184</v>
      </c>
      <c r="ET162" s="23">
        <v>244244</v>
      </c>
      <c r="EU162" s="23">
        <v>4339</v>
      </c>
      <c r="EV162" s="23">
        <v>318384230</v>
      </c>
      <c r="EW162" s="23">
        <v>0</v>
      </c>
      <c r="EX162" s="23">
        <v>0</v>
      </c>
      <c r="EY162" s="23">
        <v>0</v>
      </c>
      <c r="EZ162" s="23">
        <v>4266878</v>
      </c>
      <c r="FA162" s="23">
        <v>425</v>
      </c>
      <c r="FB162" s="23">
        <v>10039.709999999999</v>
      </c>
      <c r="FC162" s="23">
        <v>200</v>
      </c>
      <c r="FD162" s="23">
        <v>10239.709999999999</v>
      </c>
      <c r="FE162" s="23">
        <v>430</v>
      </c>
      <c r="FF162" s="23">
        <v>4403075</v>
      </c>
      <c r="FG162" s="23">
        <v>0</v>
      </c>
      <c r="FH162" s="23">
        <v>0</v>
      </c>
      <c r="FI162" s="23">
        <v>0</v>
      </c>
      <c r="FJ162" s="23">
        <v>0</v>
      </c>
      <c r="FK162" s="23">
        <v>0</v>
      </c>
      <c r="FL162" s="23">
        <v>0</v>
      </c>
      <c r="FM162" s="23">
        <v>0</v>
      </c>
      <c r="FN162" s="23">
        <v>0</v>
      </c>
      <c r="FO162" s="23">
        <v>0</v>
      </c>
      <c r="FP162" s="23">
        <v>4403075</v>
      </c>
      <c r="FQ162" s="23">
        <v>1592726</v>
      </c>
      <c r="FR162" s="23">
        <v>2810349</v>
      </c>
      <c r="FS162" s="23">
        <v>2810349</v>
      </c>
      <c r="FT162" s="23">
        <v>244244</v>
      </c>
      <c r="FU162" s="23">
        <v>3553</v>
      </c>
      <c r="FV162" s="23">
        <v>325768451</v>
      </c>
      <c r="FW162" s="23">
        <v>0</v>
      </c>
      <c r="FX162" s="23">
        <v>0</v>
      </c>
      <c r="FY162" s="23">
        <v>0</v>
      </c>
    </row>
    <row r="163" spans="1:181" x14ac:dyDescent="0.3">
      <c r="A163" s="23">
        <v>2632</v>
      </c>
      <c r="B163" s="23" t="s">
        <v>185</v>
      </c>
      <c r="C163" s="23">
        <v>2885302</v>
      </c>
      <c r="D163" s="23">
        <v>334</v>
      </c>
      <c r="E163" s="23">
        <v>8638.6299999999992</v>
      </c>
      <c r="F163" s="23">
        <v>241.01</v>
      </c>
      <c r="G163" s="23">
        <v>8879.64</v>
      </c>
      <c r="H163" s="23">
        <v>335</v>
      </c>
      <c r="I163" s="23">
        <v>2974679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96000</v>
      </c>
      <c r="Q163" s="23">
        <v>0</v>
      </c>
      <c r="R163" s="23">
        <v>0</v>
      </c>
      <c r="S163" s="23">
        <v>3070679</v>
      </c>
      <c r="T163" s="23">
        <v>2144755</v>
      </c>
      <c r="U163" s="23">
        <v>925924</v>
      </c>
      <c r="V163" s="23">
        <v>934804</v>
      </c>
      <c r="W163" s="23">
        <v>537748</v>
      </c>
      <c r="X163" s="23">
        <v>1110</v>
      </c>
      <c r="Y163" s="23">
        <v>106185917</v>
      </c>
      <c r="Z163" s="23">
        <v>0</v>
      </c>
      <c r="AA163" s="23">
        <v>8880</v>
      </c>
      <c r="AB163" s="23">
        <v>2974679</v>
      </c>
      <c r="AC163" s="23">
        <v>335</v>
      </c>
      <c r="AD163" s="23">
        <v>8879.64</v>
      </c>
      <c r="AE163" s="23">
        <v>248.48</v>
      </c>
      <c r="AF163" s="23">
        <v>9128.119999999999</v>
      </c>
      <c r="AG163" s="23">
        <v>332</v>
      </c>
      <c r="AH163" s="23">
        <v>3030536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96000</v>
      </c>
      <c r="AP163" s="23">
        <v>18256</v>
      </c>
      <c r="AQ163" s="23">
        <v>0</v>
      </c>
      <c r="AR163" s="23">
        <v>3144792</v>
      </c>
      <c r="AS163" s="23">
        <v>2223502</v>
      </c>
      <c r="AT163" s="23">
        <v>921290</v>
      </c>
      <c r="AU163" s="23">
        <v>930750</v>
      </c>
      <c r="AV163" s="23">
        <v>540060</v>
      </c>
      <c r="AW163" s="23">
        <v>1600</v>
      </c>
      <c r="AX163" s="23">
        <v>104849794</v>
      </c>
      <c r="AY163" s="23">
        <v>0</v>
      </c>
      <c r="AZ163" s="23">
        <v>9460</v>
      </c>
      <c r="BA163" s="23">
        <v>3030536</v>
      </c>
      <c r="BB163" s="23">
        <v>332</v>
      </c>
      <c r="BC163" s="23">
        <v>9128.1200000000008</v>
      </c>
      <c r="BD163" s="23">
        <v>256.93</v>
      </c>
      <c r="BE163" s="23">
        <v>9385.0500000000011</v>
      </c>
      <c r="BF163" s="23">
        <v>334</v>
      </c>
      <c r="BG163" s="23">
        <v>3134607</v>
      </c>
      <c r="BH163" s="23">
        <v>0</v>
      </c>
      <c r="BI163" s="23">
        <v>0</v>
      </c>
      <c r="BJ163" s="23">
        <v>0</v>
      </c>
      <c r="BK163" s="23">
        <v>0</v>
      </c>
      <c r="BL163" s="23">
        <v>0</v>
      </c>
      <c r="BM163" s="23">
        <v>0</v>
      </c>
      <c r="BN163" s="23">
        <v>96000</v>
      </c>
      <c r="BO163" s="23">
        <v>0</v>
      </c>
      <c r="BP163" s="23">
        <v>0</v>
      </c>
      <c r="BQ163" s="23">
        <v>3230607</v>
      </c>
      <c r="BR163" s="23">
        <v>2392858</v>
      </c>
      <c r="BS163" s="23">
        <v>837749</v>
      </c>
      <c r="BT163" s="23">
        <v>837749</v>
      </c>
      <c r="BU163" s="23">
        <v>540916</v>
      </c>
      <c r="BV163" s="23">
        <v>1508</v>
      </c>
      <c r="BW163" s="23">
        <v>113241902</v>
      </c>
      <c r="BX163" s="23">
        <v>0</v>
      </c>
      <c r="BY163" s="23">
        <v>0</v>
      </c>
      <c r="BZ163" s="23">
        <v>3134607</v>
      </c>
      <c r="CA163" s="23">
        <v>334</v>
      </c>
      <c r="CB163" s="23">
        <v>9385.0499999999993</v>
      </c>
      <c r="CC163" s="23">
        <v>264.12</v>
      </c>
      <c r="CD163" s="23">
        <v>9649.17</v>
      </c>
      <c r="CE163" s="23">
        <v>340</v>
      </c>
      <c r="CF163" s="23">
        <v>3280718</v>
      </c>
      <c r="CG163" s="23">
        <v>0</v>
      </c>
      <c r="CH163" s="23">
        <v>0</v>
      </c>
      <c r="CI163" s="23">
        <v>0</v>
      </c>
      <c r="CJ163" s="23">
        <v>0</v>
      </c>
      <c r="CK163" s="23">
        <v>0</v>
      </c>
      <c r="CL163" s="23">
        <v>0</v>
      </c>
      <c r="CM163" s="23">
        <v>296000</v>
      </c>
      <c r="CN163" s="23">
        <v>0</v>
      </c>
      <c r="CO163" s="23">
        <v>0</v>
      </c>
      <c r="CP163" s="23">
        <v>3576718</v>
      </c>
      <c r="CQ163" s="23">
        <v>2568133</v>
      </c>
      <c r="CR163" s="23">
        <v>1008585</v>
      </c>
      <c r="CS163" s="23">
        <v>1018234</v>
      </c>
      <c r="CT163" s="23">
        <v>614588</v>
      </c>
      <c r="CU163" s="23">
        <v>76</v>
      </c>
      <c r="CV163" s="23">
        <v>127138091</v>
      </c>
      <c r="CW163" s="23">
        <v>0</v>
      </c>
      <c r="CX163" s="23">
        <v>9649</v>
      </c>
      <c r="CY163" s="23">
        <v>0</v>
      </c>
      <c r="CZ163" s="23">
        <v>3280718</v>
      </c>
      <c r="DA163" s="23">
        <v>340</v>
      </c>
      <c r="DB163" s="23">
        <v>9649.17</v>
      </c>
      <c r="DC163" s="23">
        <v>274.68</v>
      </c>
      <c r="DD163" s="23">
        <v>9923.85</v>
      </c>
      <c r="DE163" s="23">
        <v>349</v>
      </c>
      <c r="DF163" s="23">
        <v>3463424</v>
      </c>
      <c r="DG163" s="23">
        <v>0</v>
      </c>
      <c r="DH163" s="23">
        <v>0</v>
      </c>
      <c r="DI163" s="23">
        <v>0</v>
      </c>
      <c r="DJ163" s="23">
        <v>0</v>
      </c>
      <c r="DK163" s="23">
        <v>0</v>
      </c>
      <c r="DL163" s="23">
        <v>0</v>
      </c>
      <c r="DM163" s="23">
        <v>296000</v>
      </c>
      <c r="DN163" s="23">
        <v>0</v>
      </c>
      <c r="DO163" s="23">
        <v>0</v>
      </c>
      <c r="DP163" s="23">
        <v>3759424</v>
      </c>
      <c r="DQ163" s="23">
        <v>2708948</v>
      </c>
      <c r="DR163" s="23">
        <v>1050476</v>
      </c>
      <c r="DS163" s="23">
        <v>1050476</v>
      </c>
      <c r="DT163" s="23">
        <v>639000</v>
      </c>
      <c r="DU163" s="23">
        <v>1883</v>
      </c>
      <c r="DV163" s="23">
        <v>134406509</v>
      </c>
      <c r="DW163" s="23">
        <v>0</v>
      </c>
      <c r="DX163" s="23">
        <v>0</v>
      </c>
      <c r="DY163" s="23">
        <v>0</v>
      </c>
      <c r="DZ163" s="23">
        <v>3463424</v>
      </c>
      <c r="EA163" s="23">
        <v>349</v>
      </c>
      <c r="EB163" s="23">
        <v>9923.85</v>
      </c>
      <c r="EC163" s="23">
        <v>200</v>
      </c>
      <c r="ED163" s="23">
        <v>10123.85</v>
      </c>
      <c r="EE163" s="23">
        <v>356</v>
      </c>
      <c r="EF163" s="23">
        <v>3604091</v>
      </c>
      <c r="EG163" s="23">
        <v>0</v>
      </c>
      <c r="EH163" s="23">
        <v>0</v>
      </c>
      <c r="EI163" s="23">
        <v>0</v>
      </c>
      <c r="EJ163" s="23">
        <v>0</v>
      </c>
      <c r="EK163" s="23">
        <v>0</v>
      </c>
      <c r="EL163" s="23">
        <v>0</v>
      </c>
      <c r="EM163" s="23">
        <v>200000</v>
      </c>
      <c r="EN163" s="23">
        <v>0</v>
      </c>
      <c r="EO163" s="23">
        <v>0</v>
      </c>
      <c r="EP163" s="23">
        <v>3804091</v>
      </c>
      <c r="EQ163" s="23">
        <v>2679154</v>
      </c>
      <c r="ER163" s="23">
        <v>1124937</v>
      </c>
      <c r="ES163" s="23">
        <v>1135060</v>
      </c>
      <c r="ET163" s="23">
        <v>556077</v>
      </c>
      <c r="EU163" s="23">
        <v>2115</v>
      </c>
      <c r="EV163" s="23">
        <v>139058117</v>
      </c>
      <c r="EW163" s="23">
        <v>0</v>
      </c>
      <c r="EX163" s="23">
        <v>10123</v>
      </c>
      <c r="EY163" s="23">
        <v>0</v>
      </c>
      <c r="EZ163" s="23">
        <v>3604091</v>
      </c>
      <c r="FA163" s="23">
        <v>356</v>
      </c>
      <c r="FB163" s="23">
        <v>10123.85</v>
      </c>
      <c r="FC163" s="23">
        <v>200</v>
      </c>
      <c r="FD163" s="23">
        <v>10323.85</v>
      </c>
      <c r="FE163" s="23">
        <v>361</v>
      </c>
      <c r="FF163" s="23">
        <v>3726910</v>
      </c>
      <c r="FG163" s="23">
        <v>0</v>
      </c>
      <c r="FH163" s="23">
        <v>0</v>
      </c>
      <c r="FI163" s="23">
        <v>0</v>
      </c>
      <c r="FJ163" s="23">
        <v>0</v>
      </c>
      <c r="FK163" s="23">
        <v>0</v>
      </c>
      <c r="FL163" s="23">
        <v>0</v>
      </c>
      <c r="FM163" s="23">
        <v>200000</v>
      </c>
      <c r="FN163" s="23">
        <v>0</v>
      </c>
      <c r="FO163" s="23">
        <v>0</v>
      </c>
      <c r="FP163" s="23">
        <v>3926910</v>
      </c>
      <c r="FQ163" s="23">
        <v>2786977</v>
      </c>
      <c r="FR163" s="23">
        <v>1139933</v>
      </c>
      <c r="FS163" s="23">
        <v>1139933</v>
      </c>
      <c r="FT163" s="23">
        <v>646000</v>
      </c>
      <c r="FU163" s="23">
        <v>1967</v>
      </c>
      <c r="FV163" s="23">
        <v>135612709</v>
      </c>
      <c r="FW163" s="23">
        <v>0</v>
      </c>
      <c r="FX163" s="23">
        <v>0</v>
      </c>
      <c r="FY163" s="23">
        <v>0</v>
      </c>
    </row>
    <row r="164" spans="1:181" x14ac:dyDescent="0.3">
      <c r="A164" s="23">
        <v>2639</v>
      </c>
      <c r="B164" s="23" t="s">
        <v>186</v>
      </c>
      <c r="C164" s="23">
        <v>6094726</v>
      </c>
      <c r="D164" s="23">
        <v>813</v>
      </c>
      <c r="E164" s="23">
        <v>7496.59</v>
      </c>
      <c r="F164" s="23">
        <v>303.40999999999997</v>
      </c>
      <c r="G164" s="23">
        <v>7800</v>
      </c>
      <c r="H164" s="23">
        <v>804</v>
      </c>
      <c r="I164" s="23">
        <v>6271200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54600</v>
      </c>
      <c r="R164" s="23">
        <v>0</v>
      </c>
      <c r="S164" s="23">
        <v>6325800</v>
      </c>
      <c r="T164" s="23">
        <v>4067506</v>
      </c>
      <c r="U164" s="23">
        <v>2258294</v>
      </c>
      <c r="V164" s="23">
        <v>2258294</v>
      </c>
      <c r="W164" s="23">
        <v>632000</v>
      </c>
      <c r="X164" s="23">
        <v>9910</v>
      </c>
      <c r="Y164" s="23">
        <v>310105015</v>
      </c>
      <c r="Z164" s="23">
        <v>0</v>
      </c>
      <c r="AA164" s="23">
        <v>0</v>
      </c>
      <c r="AB164" s="23">
        <v>6271200</v>
      </c>
      <c r="AC164" s="23">
        <v>804</v>
      </c>
      <c r="AD164" s="23">
        <v>7800</v>
      </c>
      <c r="AE164" s="23">
        <v>300</v>
      </c>
      <c r="AF164" s="23">
        <v>8100</v>
      </c>
      <c r="AG164" s="23">
        <v>805</v>
      </c>
      <c r="AH164" s="23">
        <v>6520500</v>
      </c>
      <c r="AI164" s="23">
        <v>0</v>
      </c>
      <c r="AJ164" s="23">
        <v>21098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6541598</v>
      </c>
      <c r="AS164" s="23">
        <v>4480872</v>
      </c>
      <c r="AT164" s="23">
        <v>2060726</v>
      </c>
      <c r="AU164" s="23">
        <v>2060726</v>
      </c>
      <c r="AV164" s="23">
        <v>642000</v>
      </c>
      <c r="AW164" s="23">
        <v>7405</v>
      </c>
      <c r="AX164" s="23">
        <v>341151375</v>
      </c>
      <c r="AY164" s="23">
        <v>0</v>
      </c>
      <c r="AZ164" s="23">
        <v>0</v>
      </c>
      <c r="BA164" s="23">
        <v>6541598</v>
      </c>
      <c r="BB164" s="23">
        <v>805</v>
      </c>
      <c r="BC164" s="23">
        <v>8126.21</v>
      </c>
      <c r="BD164" s="23">
        <v>273.79000000000002</v>
      </c>
      <c r="BE164" s="23">
        <v>8400</v>
      </c>
      <c r="BF164" s="23">
        <v>803</v>
      </c>
      <c r="BG164" s="23">
        <v>6745200</v>
      </c>
      <c r="BH164" s="23">
        <v>0</v>
      </c>
      <c r="BI164" s="23">
        <v>0</v>
      </c>
      <c r="BJ164" s="23">
        <v>0</v>
      </c>
      <c r="BK164" s="23">
        <v>0</v>
      </c>
      <c r="BL164" s="23">
        <v>0</v>
      </c>
      <c r="BM164" s="23">
        <v>0</v>
      </c>
      <c r="BN164" s="23">
        <v>0</v>
      </c>
      <c r="BO164" s="23">
        <v>16800</v>
      </c>
      <c r="BP164" s="23">
        <v>0</v>
      </c>
      <c r="BQ164" s="23">
        <v>6762000</v>
      </c>
      <c r="BR164" s="23">
        <v>4658959</v>
      </c>
      <c r="BS164" s="23">
        <v>2103041</v>
      </c>
      <c r="BT164" s="23">
        <v>2103041</v>
      </c>
      <c r="BU164" s="23">
        <v>624083</v>
      </c>
      <c r="BV164" s="23">
        <v>6730</v>
      </c>
      <c r="BW164" s="23">
        <v>365848612</v>
      </c>
      <c r="BX164" s="23">
        <v>0</v>
      </c>
      <c r="BY164" s="23">
        <v>0</v>
      </c>
      <c r="BZ164" s="23">
        <v>6745200</v>
      </c>
      <c r="CA164" s="23">
        <v>803</v>
      </c>
      <c r="CB164" s="23">
        <v>8400</v>
      </c>
      <c r="CC164" s="23">
        <v>300</v>
      </c>
      <c r="CD164" s="23">
        <v>8700</v>
      </c>
      <c r="CE164" s="23">
        <v>807</v>
      </c>
      <c r="CF164" s="23">
        <v>7020900</v>
      </c>
      <c r="CG164" s="23">
        <v>0</v>
      </c>
      <c r="CH164" s="23">
        <v>0</v>
      </c>
      <c r="CI164" s="23">
        <v>0</v>
      </c>
      <c r="CJ164" s="23">
        <v>0</v>
      </c>
      <c r="CK164" s="23">
        <v>0</v>
      </c>
      <c r="CL164" s="23">
        <v>0</v>
      </c>
      <c r="CM164" s="23">
        <v>0</v>
      </c>
      <c r="CN164" s="23">
        <v>0</v>
      </c>
      <c r="CO164" s="23">
        <v>0</v>
      </c>
      <c r="CP164" s="23">
        <v>7020900</v>
      </c>
      <c r="CQ164" s="23">
        <v>4492016</v>
      </c>
      <c r="CR164" s="23">
        <v>2528884</v>
      </c>
      <c r="CS164" s="23">
        <v>2528884</v>
      </c>
      <c r="CT164" s="23">
        <v>612000</v>
      </c>
      <c r="CU164" s="23">
        <v>5529</v>
      </c>
      <c r="CV164" s="23">
        <v>398910762</v>
      </c>
      <c r="CW164" s="23">
        <v>0</v>
      </c>
      <c r="CX164" s="23">
        <v>0</v>
      </c>
      <c r="CY164" s="23">
        <v>0</v>
      </c>
      <c r="CZ164" s="23">
        <v>7020900</v>
      </c>
      <c r="DA164" s="23">
        <v>807</v>
      </c>
      <c r="DB164" s="23">
        <v>8700</v>
      </c>
      <c r="DC164" s="23">
        <v>300</v>
      </c>
      <c r="DD164" s="23">
        <v>9000</v>
      </c>
      <c r="DE164" s="23">
        <v>790</v>
      </c>
      <c r="DF164" s="23">
        <v>7110000</v>
      </c>
      <c r="DG164" s="23">
        <v>0</v>
      </c>
      <c r="DH164" s="23">
        <v>0</v>
      </c>
      <c r="DI164" s="23">
        <v>0</v>
      </c>
      <c r="DJ164" s="23">
        <v>0</v>
      </c>
      <c r="DK164" s="23">
        <v>0</v>
      </c>
      <c r="DL164" s="23">
        <v>0</v>
      </c>
      <c r="DM164" s="23">
        <v>0</v>
      </c>
      <c r="DN164" s="23">
        <v>153000</v>
      </c>
      <c r="DO164" s="23">
        <v>0</v>
      </c>
      <c r="DP164" s="23">
        <v>7263000</v>
      </c>
      <c r="DQ164" s="23">
        <v>4689029</v>
      </c>
      <c r="DR164" s="23">
        <v>2573971</v>
      </c>
      <c r="DS164" s="23">
        <v>2573971</v>
      </c>
      <c r="DT164" s="23">
        <v>612000</v>
      </c>
      <c r="DU164" s="23">
        <v>6014</v>
      </c>
      <c r="DV164" s="23">
        <v>419916214</v>
      </c>
      <c r="DW164" s="23">
        <v>0</v>
      </c>
      <c r="DX164" s="23">
        <v>0</v>
      </c>
      <c r="DY164" s="23">
        <v>0</v>
      </c>
      <c r="DZ164" s="23">
        <v>7110000</v>
      </c>
      <c r="EA164" s="23">
        <v>790</v>
      </c>
      <c r="EB164" s="23">
        <v>9000</v>
      </c>
      <c r="EC164" s="23">
        <v>200</v>
      </c>
      <c r="ED164" s="23">
        <v>9200</v>
      </c>
      <c r="EE164" s="23">
        <v>781</v>
      </c>
      <c r="EF164" s="23">
        <v>7185200</v>
      </c>
      <c r="EG164" s="23">
        <v>0</v>
      </c>
      <c r="EH164" s="23">
        <v>16649</v>
      </c>
      <c r="EI164" s="23">
        <v>0</v>
      </c>
      <c r="EJ164" s="23">
        <v>0</v>
      </c>
      <c r="EK164" s="23">
        <v>0</v>
      </c>
      <c r="EL164" s="23">
        <v>0</v>
      </c>
      <c r="EM164" s="23">
        <v>0</v>
      </c>
      <c r="EN164" s="23">
        <v>82800</v>
      </c>
      <c r="EO164" s="23">
        <v>0</v>
      </c>
      <c r="EP164" s="23">
        <v>7284649</v>
      </c>
      <c r="EQ164" s="23">
        <v>4082303</v>
      </c>
      <c r="ER164" s="23">
        <v>3202346</v>
      </c>
      <c r="ES164" s="23">
        <v>3202346</v>
      </c>
      <c r="ET164" s="23">
        <v>612000</v>
      </c>
      <c r="EU164" s="23">
        <v>5739</v>
      </c>
      <c r="EV164" s="23">
        <v>417914095</v>
      </c>
      <c r="EW164" s="23">
        <v>0</v>
      </c>
      <c r="EX164" s="23">
        <v>0</v>
      </c>
      <c r="EY164" s="23">
        <v>0</v>
      </c>
      <c r="EZ164" s="23">
        <v>7201849</v>
      </c>
      <c r="FA164" s="23">
        <v>781</v>
      </c>
      <c r="FB164" s="23">
        <v>9221.32</v>
      </c>
      <c r="FC164" s="23">
        <v>200</v>
      </c>
      <c r="FD164" s="23">
        <v>9421.32</v>
      </c>
      <c r="FE164" s="23">
        <v>759</v>
      </c>
      <c r="FF164" s="23">
        <v>7150782</v>
      </c>
      <c r="FG164" s="23">
        <v>0</v>
      </c>
      <c r="FH164" s="23">
        <v>58436</v>
      </c>
      <c r="FI164" s="23">
        <v>0</v>
      </c>
      <c r="FJ164" s="23">
        <v>0</v>
      </c>
      <c r="FK164" s="23">
        <v>0</v>
      </c>
      <c r="FL164" s="23">
        <v>0</v>
      </c>
      <c r="FM164" s="23">
        <v>0</v>
      </c>
      <c r="FN164" s="23">
        <v>207269</v>
      </c>
      <c r="FO164" s="23">
        <v>0</v>
      </c>
      <c r="FP164" s="23">
        <v>7467554</v>
      </c>
      <c r="FQ164" s="23">
        <v>4112183</v>
      </c>
      <c r="FR164" s="23">
        <v>3355371</v>
      </c>
      <c r="FS164" s="23">
        <v>3355371</v>
      </c>
      <c r="FT164" s="23">
        <v>622000</v>
      </c>
      <c r="FU164" s="23">
        <v>832</v>
      </c>
      <c r="FV164" s="23">
        <v>404565371</v>
      </c>
      <c r="FW164" s="23">
        <v>0</v>
      </c>
      <c r="FX164" s="23">
        <v>0</v>
      </c>
      <c r="FY164" s="23">
        <v>51067</v>
      </c>
    </row>
    <row r="165" spans="1:181" x14ac:dyDescent="0.3">
      <c r="A165" s="23">
        <v>2646</v>
      </c>
      <c r="B165" s="23" t="s">
        <v>187</v>
      </c>
      <c r="C165" s="23">
        <v>7672095</v>
      </c>
      <c r="D165" s="23">
        <v>941</v>
      </c>
      <c r="E165" s="23">
        <v>8153.13</v>
      </c>
      <c r="F165" s="23">
        <v>241.01</v>
      </c>
      <c r="G165" s="23">
        <v>8394.14</v>
      </c>
      <c r="H165" s="23">
        <v>919</v>
      </c>
      <c r="I165" s="23">
        <v>7714215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142700</v>
      </c>
      <c r="R165" s="23">
        <v>0</v>
      </c>
      <c r="S165" s="23">
        <v>7856915</v>
      </c>
      <c r="T165" s="23">
        <v>6598815</v>
      </c>
      <c r="U165" s="23">
        <v>1258100</v>
      </c>
      <c r="V165" s="23">
        <v>1258100</v>
      </c>
      <c r="W165" s="23">
        <v>830824</v>
      </c>
      <c r="X165" s="23">
        <v>3142</v>
      </c>
      <c r="Y165" s="23">
        <v>172334215</v>
      </c>
      <c r="Z165" s="23">
        <v>0</v>
      </c>
      <c r="AA165" s="23">
        <v>0</v>
      </c>
      <c r="AB165" s="23">
        <v>7714215</v>
      </c>
      <c r="AC165" s="23">
        <v>919</v>
      </c>
      <c r="AD165" s="23">
        <v>8394.14</v>
      </c>
      <c r="AE165" s="23">
        <v>248.48</v>
      </c>
      <c r="AF165" s="23">
        <v>8642.619999999999</v>
      </c>
      <c r="AG165" s="23">
        <v>886</v>
      </c>
      <c r="AH165" s="23">
        <v>7657361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216066</v>
      </c>
      <c r="AQ165" s="23">
        <v>0</v>
      </c>
      <c r="AR165" s="23">
        <v>7873427</v>
      </c>
      <c r="AS165" s="23">
        <v>6886429</v>
      </c>
      <c r="AT165" s="23">
        <v>986998</v>
      </c>
      <c r="AU165" s="23">
        <v>986998</v>
      </c>
      <c r="AV165" s="23">
        <v>833642</v>
      </c>
      <c r="AW165" s="23">
        <v>2167</v>
      </c>
      <c r="AX165" s="23">
        <v>200687084</v>
      </c>
      <c r="AY165" s="23">
        <v>0</v>
      </c>
      <c r="AZ165" s="23">
        <v>0</v>
      </c>
      <c r="BA165" s="23">
        <v>7657361</v>
      </c>
      <c r="BB165" s="23">
        <v>886</v>
      </c>
      <c r="BC165" s="23">
        <v>8642.6200000000008</v>
      </c>
      <c r="BD165" s="23">
        <v>256.93</v>
      </c>
      <c r="BE165" s="23">
        <v>8899.5500000000011</v>
      </c>
      <c r="BF165" s="23">
        <v>852</v>
      </c>
      <c r="BG165" s="23">
        <v>7582417</v>
      </c>
      <c r="BH165" s="23">
        <v>0</v>
      </c>
      <c r="BI165" s="23">
        <v>0</v>
      </c>
      <c r="BJ165" s="23">
        <v>0</v>
      </c>
      <c r="BK165" s="23">
        <v>0</v>
      </c>
      <c r="BL165" s="23">
        <v>0</v>
      </c>
      <c r="BM165" s="23">
        <v>0</v>
      </c>
      <c r="BN165" s="23">
        <v>0</v>
      </c>
      <c r="BO165" s="23">
        <v>231388</v>
      </c>
      <c r="BP165" s="23">
        <v>0</v>
      </c>
      <c r="BQ165" s="23">
        <v>7813805</v>
      </c>
      <c r="BR165" s="23">
        <v>6523502</v>
      </c>
      <c r="BS165" s="23">
        <v>1290303</v>
      </c>
      <c r="BT165" s="23">
        <v>1290303</v>
      </c>
      <c r="BU165" s="23">
        <v>860231</v>
      </c>
      <c r="BV165" s="23">
        <v>1370</v>
      </c>
      <c r="BW165" s="23">
        <v>210464146</v>
      </c>
      <c r="BX165" s="23">
        <v>0</v>
      </c>
      <c r="BY165" s="23">
        <v>0</v>
      </c>
      <c r="BZ165" s="23">
        <v>7582417</v>
      </c>
      <c r="CA165" s="23">
        <v>852</v>
      </c>
      <c r="CB165" s="23">
        <v>8899.5499999999993</v>
      </c>
      <c r="CC165" s="23">
        <v>264.12</v>
      </c>
      <c r="CD165" s="23">
        <v>9163.67</v>
      </c>
      <c r="CE165" s="23">
        <v>815</v>
      </c>
      <c r="CF165" s="23">
        <v>7468391</v>
      </c>
      <c r="CG165" s="23">
        <v>0</v>
      </c>
      <c r="CH165" s="23">
        <v>0</v>
      </c>
      <c r="CI165" s="23">
        <v>0</v>
      </c>
      <c r="CJ165" s="23">
        <v>0</v>
      </c>
      <c r="CK165" s="23">
        <v>0</v>
      </c>
      <c r="CL165" s="23">
        <v>0</v>
      </c>
      <c r="CM165" s="23">
        <v>0</v>
      </c>
      <c r="CN165" s="23">
        <v>339056</v>
      </c>
      <c r="CO165" s="23">
        <v>0</v>
      </c>
      <c r="CP165" s="23">
        <v>7921473</v>
      </c>
      <c r="CQ165" s="23">
        <v>6724376</v>
      </c>
      <c r="CR165" s="23">
        <v>1197097</v>
      </c>
      <c r="CS165" s="23">
        <v>1197097</v>
      </c>
      <c r="CT165" s="23">
        <v>612846</v>
      </c>
      <c r="CU165" s="23">
        <v>866</v>
      </c>
      <c r="CV165" s="23">
        <v>219185293</v>
      </c>
      <c r="CW165" s="23">
        <v>0</v>
      </c>
      <c r="CX165" s="23">
        <v>0</v>
      </c>
      <c r="CY165" s="23">
        <v>114026</v>
      </c>
      <c r="CZ165" s="23">
        <v>7468391</v>
      </c>
      <c r="DA165" s="23">
        <v>815</v>
      </c>
      <c r="DB165" s="23">
        <v>9163.67</v>
      </c>
      <c r="DC165" s="23">
        <v>274.68</v>
      </c>
      <c r="DD165" s="23">
        <v>9438.35</v>
      </c>
      <c r="DE165" s="23">
        <v>788</v>
      </c>
      <c r="DF165" s="23">
        <v>7437420</v>
      </c>
      <c r="DG165" s="23">
        <v>0</v>
      </c>
      <c r="DH165" s="23">
        <v>0</v>
      </c>
      <c r="DI165" s="23">
        <v>0</v>
      </c>
      <c r="DJ165" s="23">
        <v>0</v>
      </c>
      <c r="DK165" s="23">
        <v>0</v>
      </c>
      <c r="DL165" s="23">
        <v>0</v>
      </c>
      <c r="DM165" s="23">
        <v>500000</v>
      </c>
      <c r="DN165" s="23">
        <v>254835</v>
      </c>
      <c r="DO165" s="23">
        <v>0</v>
      </c>
      <c r="DP165" s="23">
        <v>8223226</v>
      </c>
      <c r="DQ165" s="23">
        <v>6335448</v>
      </c>
      <c r="DR165" s="23">
        <v>1887778</v>
      </c>
      <c r="DS165" s="23">
        <v>1887778</v>
      </c>
      <c r="DT165" s="23">
        <v>645334</v>
      </c>
      <c r="DU165" s="23">
        <v>1279</v>
      </c>
      <c r="DV165" s="23">
        <v>229559746</v>
      </c>
      <c r="DW165" s="23">
        <v>0</v>
      </c>
      <c r="DX165" s="23">
        <v>0</v>
      </c>
      <c r="DY165" s="23">
        <v>30971</v>
      </c>
      <c r="DZ165" s="23">
        <v>7437420</v>
      </c>
      <c r="EA165" s="23">
        <v>788</v>
      </c>
      <c r="EB165" s="23">
        <v>9438.35</v>
      </c>
      <c r="EC165" s="23">
        <v>200</v>
      </c>
      <c r="ED165" s="23">
        <v>9638.35</v>
      </c>
      <c r="EE165" s="23">
        <v>781</v>
      </c>
      <c r="EF165" s="23">
        <v>7527551</v>
      </c>
      <c r="EG165" s="23">
        <v>0</v>
      </c>
      <c r="EH165" s="23">
        <v>0</v>
      </c>
      <c r="EI165" s="23">
        <v>0</v>
      </c>
      <c r="EJ165" s="23">
        <v>0</v>
      </c>
      <c r="EK165" s="23">
        <v>0</v>
      </c>
      <c r="EL165" s="23">
        <v>0</v>
      </c>
      <c r="EM165" s="23">
        <v>500000</v>
      </c>
      <c r="EN165" s="23">
        <v>67468</v>
      </c>
      <c r="EO165" s="23">
        <v>0</v>
      </c>
      <c r="EP165" s="23">
        <v>8095019</v>
      </c>
      <c r="EQ165" s="23">
        <v>6196316</v>
      </c>
      <c r="ER165" s="23">
        <v>1898703</v>
      </c>
      <c r="ES165" s="23">
        <v>1898703</v>
      </c>
      <c r="ET165" s="23">
        <v>631000</v>
      </c>
      <c r="EU165" s="23">
        <v>4836</v>
      </c>
      <c r="EV165" s="23">
        <v>233114382</v>
      </c>
      <c r="EW165" s="23">
        <v>0</v>
      </c>
      <c r="EX165" s="23">
        <v>0</v>
      </c>
      <c r="EY165" s="23">
        <v>0</v>
      </c>
      <c r="EZ165" s="23">
        <v>7527551</v>
      </c>
      <c r="FA165" s="23">
        <v>781</v>
      </c>
      <c r="FB165" s="23">
        <v>9638.35</v>
      </c>
      <c r="FC165" s="23">
        <v>200</v>
      </c>
      <c r="FD165" s="23">
        <v>9838.35</v>
      </c>
      <c r="FE165" s="23">
        <v>777</v>
      </c>
      <c r="FF165" s="23">
        <v>7644398</v>
      </c>
      <c r="FG165" s="23">
        <v>0</v>
      </c>
      <c r="FH165" s="23">
        <v>0</v>
      </c>
      <c r="FI165" s="23">
        <v>0</v>
      </c>
      <c r="FJ165" s="23">
        <v>0</v>
      </c>
      <c r="FK165" s="23">
        <v>0</v>
      </c>
      <c r="FL165" s="23">
        <v>0</v>
      </c>
      <c r="FM165" s="23">
        <v>850000</v>
      </c>
      <c r="FN165" s="23">
        <v>39353</v>
      </c>
      <c r="FO165" s="23">
        <v>0</v>
      </c>
      <c r="FP165" s="23">
        <v>8533751</v>
      </c>
      <c r="FQ165" s="23">
        <v>6259333</v>
      </c>
      <c r="FR165" s="23">
        <v>2274418</v>
      </c>
      <c r="FS165" s="23">
        <v>2274418</v>
      </c>
      <c r="FT165" s="23">
        <v>15000</v>
      </c>
      <c r="FU165" s="23">
        <v>3615</v>
      </c>
      <c r="FV165" s="23">
        <v>233330959</v>
      </c>
      <c r="FW165" s="23">
        <v>0</v>
      </c>
      <c r="FX165" s="23">
        <v>0</v>
      </c>
      <c r="FY165" s="23">
        <v>0</v>
      </c>
    </row>
    <row r="166" spans="1:181" x14ac:dyDescent="0.3">
      <c r="A166" s="23">
        <v>2660</v>
      </c>
      <c r="B166" s="23" t="s">
        <v>188</v>
      </c>
      <c r="C166" s="23">
        <v>3054188</v>
      </c>
      <c r="D166" s="23">
        <v>353</v>
      </c>
      <c r="E166" s="23">
        <v>8652.09</v>
      </c>
      <c r="F166" s="23">
        <v>241.01</v>
      </c>
      <c r="G166" s="23">
        <v>8893.1</v>
      </c>
      <c r="H166" s="23">
        <v>355</v>
      </c>
      <c r="I166" s="23">
        <v>3157051</v>
      </c>
      <c r="J166" s="23">
        <v>0</v>
      </c>
      <c r="K166" s="23">
        <v>-22564</v>
      </c>
      <c r="L166" s="23">
        <v>0</v>
      </c>
      <c r="M166" s="23">
        <v>0</v>
      </c>
      <c r="N166" s="23">
        <v>350000</v>
      </c>
      <c r="O166" s="23">
        <v>0</v>
      </c>
      <c r="P166" s="23">
        <v>0</v>
      </c>
      <c r="Q166" s="23">
        <v>0</v>
      </c>
      <c r="R166" s="23">
        <v>0</v>
      </c>
      <c r="S166" s="23">
        <v>3484487</v>
      </c>
      <c r="T166" s="23">
        <v>2302881</v>
      </c>
      <c r="U166" s="23">
        <v>1181606</v>
      </c>
      <c r="V166" s="23">
        <v>1190499</v>
      </c>
      <c r="W166" s="23">
        <v>220500</v>
      </c>
      <c r="X166" s="23">
        <v>5</v>
      </c>
      <c r="Y166" s="23">
        <v>90704672</v>
      </c>
      <c r="Z166" s="23">
        <v>0</v>
      </c>
      <c r="AA166" s="23">
        <v>8893</v>
      </c>
      <c r="AB166" s="23">
        <v>3484487</v>
      </c>
      <c r="AC166" s="23">
        <v>355</v>
      </c>
      <c r="AD166" s="23">
        <v>9815.4599999999991</v>
      </c>
      <c r="AE166" s="23">
        <v>248.48</v>
      </c>
      <c r="AF166" s="23">
        <v>10063.939999999999</v>
      </c>
      <c r="AG166" s="23">
        <v>350</v>
      </c>
      <c r="AH166" s="23">
        <v>3522379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40256</v>
      </c>
      <c r="AQ166" s="23">
        <v>0</v>
      </c>
      <c r="AR166" s="23">
        <v>3562635</v>
      </c>
      <c r="AS166" s="23">
        <v>2502738</v>
      </c>
      <c r="AT166" s="23">
        <v>1059897</v>
      </c>
      <c r="AU166" s="23">
        <v>1069041</v>
      </c>
      <c r="AV166" s="23">
        <v>224461</v>
      </c>
      <c r="AW166" s="23">
        <v>27</v>
      </c>
      <c r="AX166" s="23">
        <v>96696758</v>
      </c>
      <c r="AY166" s="23">
        <v>0</v>
      </c>
      <c r="AZ166" s="23">
        <v>9144</v>
      </c>
      <c r="BA166" s="23">
        <v>3522379</v>
      </c>
      <c r="BB166" s="23">
        <v>350</v>
      </c>
      <c r="BC166" s="23">
        <v>10063.94</v>
      </c>
      <c r="BD166" s="23">
        <v>256.93</v>
      </c>
      <c r="BE166" s="23">
        <v>10320.870000000001</v>
      </c>
      <c r="BF166" s="23">
        <v>350</v>
      </c>
      <c r="BG166" s="23">
        <v>3612305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  <c r="BM166" s="23">
        <v>0</v>
      </c>
      <c r="BN166" s="23">
        <v>0</v>
      </c>
      <c r="BO166" s="23">
        <v>0</v>
      </c>
      <c r="BP166" s="23">
        <v>0</v>
      </c>
      <c r="BQ166" s="23">
        <v>3612305</v>
      </c>
      <c r="BR166" s="23">
        <v>2569446</v>
      </c>
      <c r="BS166" s="23">
        <v>1042859</v>
      </c>
      <c r="BT166" s="23">
        <v>1042859</v>
      </c>
      <c r="BU166" s="23">
        <v>223003</v>
      </c>
      <c r="BV166" s="23">
        <v>19</v>
      </c>
      <c r="BW166" s="23">
        <v>102183743</v>
      </c>
      <c r="BX166" s="23">
        <v>0</v>
      </c>
      <c r="BY166" s="23">
        <v>0</v>
      </c>
      <c r="BZ166" s="23">
        <v>3612305</v>
      </c>
      <c r="CA166" s="23">
        <v>350</v>
      </c>
      <c r="CB166" s="23">
        <v>10320.870000000001</v>
      </c>
      <c r="CC166" s="23">
        <v>264.12</v>
      </c>
      <c r="CD166" s="23">
        <v>10584.990000000002</v>
      </c>
      <c r="CE166" s="23">
        <v>345</v>
      </c>
      <c r="CF166" s="23">
        <v>3651822</v>
      </c>
      <c r="CG166" s="23">
        <v>0</v>
      </c>
      <c r="CH166" s="23">
        <v>0</v>
      </c>
      <c r="CI166" s="23">
        <v>0</v>
      </c>
      <c r="CJ166" s="23">
        <v>0</v>
      </c>
      <c r="CK166" s="23">
        <v>0</v>
      </c>
      <c r="CL166" s="23">
        <v>0</v>
      </c>
      <c r="CM166" s="23">
        <v>0</v>
      </c>
      <c r="CN166" s="23">
        <v>52925</v>
      </c>
      <c r="CO166" s="23">
        <v>0</v>
      </c>
      <c r="CP166" s="23">
        <v>3704747</v>
      </c>
      <c r="CQ166" s="23">
        <v>2662801</v>
      </c>
      <c r="CR166" s="23">
        <v>1041946</v>
      </c>
      <c r="CS166" s="23">
        <v>1041946</v>
      </c>
      <c r="CT166" s="23">
        <v>221218</v>
      </c>
      <c r="CU166" s="23">
        <v>69</v>
      </c>
      <c r="CV166" s="23">
        <v>110585074</v>
      </c>
      <c r="CW166" s="23">
        <v>0</v>
      </c>
      <c r="CX166" s="23">
        <v>0</v>
      </c>
      <c r="CY166" s="23">
        <v>0</v>
      </c>
      <c r="CZ166" s="23">
        <v>3651822</v>
      </c>
      <c r="DA166" s="23">
        <v>345</v>
      </c>
      <c r="DB166" s="23">
        <v>10584.99</v>
      </c>
      <c r="DC166" s="23">
        <v>274.68</v>
      </c>
      <c r="DD166" s="23">
        <v>10859.67</v>
      </c>
      <c r="DE166" s="23">
        <v>334</v>
      </c>
      <c r="DF166" s="23">
        <v>3627130</v>
      </c>
      <c r="DG166" s="23">
        <v>0</v>
      </c>
      <c r="DH166" s="23">
        <v>0</v>
      </c>
      <c r="DI166" s="23">
        <v>0</v>
      </c>
      <c r="DJ166" s="23">
        <v>0</v>
      </c>
      <c r="DK166" s="23">
        <v>0</v>
      </c>
      <c r="DL166" s="23">
        <v>0</v>
      </c>
      <c r="DM166" s="23">
        <v>0</v>
      </c>
      <c r="DN166" s="23">
        <v>119456</v>
      </c>
      <c r="DO166" s="23">
        <v>0</v>
      </c>
      <c r="DP166" s="23">
        <v>3771278</v>
      </c>
      <c r="DQ166" s="23">
        <v>2600095</v>
      </c>
      <c r="DR166" s="23">
        <v>1171183</v>
      </c>
      <c r="DS166" s="23">
        <v>1160324</v>
      </c>
      <c r="DT166" s="23">
        <v>223990</v>
      </c>
      <c r="DU166" s="23">
        <v>9</v>
      </c>
      <c r="DV166" s="23">
        <v>117187779</v>
      </c>
      <c r="DW166" s="23">
        <v>10859</v>
      </c>
      <c r="DX166" s="23">
        <v>0</v>
      </c>
      <c r="DY166" s="23">
        <v>24692</v>
      </c>
      <c r="DZ166" s="23">
        <v>3627130</v>
      </c>
      <c r="EA166" s="23">
        <v>334</v>
      </c>
      <c r="EB166" s="23">
        <v>10859.67</v>
      </c>
      <c r="EC166" s="23">
        <v>200</v>
      </c>
      <c r="ED166" s="23">
        <v>11059.67</v>
      </c>
      <c r="EE166" s="23">
        <v>330</v>
      </c>
      <c r="EF166" s="23">
        <v>3649691</v>
      </c>
      <c r="EG166" s="23">
        <v>0</v>
      </c>
      <c r="EH166" s="23">
        <v>0</v>
      </c>
      <c r="EI166" s="23">
        <v>0</v>
      </c>
      <c r="EJ166" s="23">
        <v>0</v>
      </c>
      <c r="EK166" s="23">
        <v>0</v>
      </c>
      <c r="EL166" s="23">
        <v>0</v>
      </c>
      <c r="EM166" s="23">
        <v>0</v>
      </c>
      <c r="EN166" s="23">
        <v>44239</v>
      </c>
      <c r="EO166" s="23">
        <v>0</v>
      </c>
      <c r="EP166" s="23">
        <v>3693930</v>
      </c>
      <c r="EQ166" s="23">
        <v>2448397</v>
      </c>
      <c r="ER166" s="23">
        <v>1245533</v>
      </c>
      <c r="ES166" s="23">
        <v>1245533</v>
      </c>
      <c r="ET166" s="23">
        <v>212549</v>
      </c>
      <c r="EU166" s="23">
        <v>44</v>
      </c>
      <c r="EV166" s="23">
        <v>115123597</v>
      </c>
      <c r="EW166" s="23">
        <v>0</v>
      </c>
      <c r="EX166" s="23">
        <v>0</v>
      </c>
      <c r="EY166" s="23">
        <v>0</v>
      </c>
      <c r="EZ166" s="23">
        <v>3649691</v>
      </c>
      <c r="FA166" s="23">
        <v>330</v>
      </c>
      <c r="FB166" s="23">
        <v>11059.67</v>
      </c>
      <c r="FC166" s="23">
        <v>200</v>
      </c>
      <c r="FD166" s="23">
        <v>11259.67</v>
      </c>
      <c r="FE166" s="23">
        <v>323</v>
      </c>
      <c r="FF166" s="23">
        <v>3636873</v>
      </c>
      <c r="FG166" s="23">
        <v>0</v>
      </c>
      <c r="FH166" s="23">
        <v>0</v>
      </c>
      <c r="FI166" s="23">
        <v>0</v>
      </c>
      <c r="FJ166" s="23">
        <v>0</v>
      </c>
      <c r="FK166" s="23">
        <v>0</v>
      </c>
      <c r="FL166" s="23">
        <v>0</v>
      </c>
      <c r="FM166" s="23">
        <v>0</v>
      </c>
      <c r="FN166" s="23">
        <v>78818</v>
      </c>
      <c r="FO166" s="23">
        <v>0</v>
      </c>
      <c r="FP166" s="23">
        <v>3728509</v>
      </c>
      <c r="FQ166" s="23">
        <v>2458227</v>
      </c>
      <c r="FR166" s="23">
        <v>1270282</v>
      </c>
      <c r="FS166" s="23">
        <v>1270282</v>
      </c>
      <c r="FT166" s="23">
        <v>219795</v>
      </c>
      <c r="FU166" s="23">
        <v>64</v>
      </c>
      <c r="FV166" s="23">
        <v>113638284</v>
      </c>
      <c r="FW166" s="23">
        <v>0</v>
      </c>
      <c r="FX166" s="23">
        <v>0</v>
      </c>
      <c r="FY166" s="23">
        <v>12818</v>
      </c>
    </row>
    <row r="167" spans="1:181" x14ac:dyDescent="0.3">
      <c r="A167" s="23">
        <v>2695</v>
      </c>
      <c r="B167" s="23" t="s">
        <v>189</v>
      </c>
      <c r="C167" s="23">
        <v>83679007</v>
      </c>
      <c r="D167" s="23">
        <v>10582</v>
      </c>
      <c r="E167" s="23">
        <v>7907.67</v>
      </c>
      <c r="F167" s="23">
        <v>241.01</v>
      </c>
      <c r="G167" s="23">
        <v>8148.68</v>
      </c>
      <c r="H167" s="23">
        <v>10534</v>
      </c>
      <c r="I167" s="23">
        <v>85838195</v>
      </c>
      <c r="J167" s="23">
        <v>493685</v>
      </c>
      <c r="K167" s="23">
        <v>63435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293352</v>
      </c>
      <c r="R167" s="23">
        <v>0</v>
      </c>
      <c r="S167" s="23">
        <v>86688667</v>
      </c>
      <c r="T167" s="23">
        <v>59851514</v>
      </c>
      <c r="U167" s="23">
        <v>26837153</v>
      </c>
      <c r="V167" s="23">
        <v>26713733</v>
      </c>
      <c r="W167" s="23">
        <v>4259763</v>
      </c>
      <c r="X167" s="23">
        <v>174216</v>
      </c>
      <c r="Y167" s="23">
        <v>3378995081</v>
      </c>
      <c r="Z167" s="23">
        <v>123420</v>
      </c>
      <c r="AA167" s="23">
        <v>0</v>
      </c>
      <c r="AB167" s="23">
        <v>86395315</v>
      </c>
      <c r="AC167" s="23">
        <v>10534</v>
      </c>
      <c r="AD167" s="23">
        <v>8201.57</v>
      </c>
      <c r="AE167" s="23">
        <v>248.48</v>
      </c>
      <c r="AF167" s="23">
        <v>8450.0499999999993</v>
      </c>
      <c r="AG167" s="23">
        <v>10456</v>
      </c>
      <c r="AH167" s="23">
        <v>88353723</v>
      </c>
      <c r="AI167" s="23">
        <v>0</v>
      </c>
      <c r="AJ167" s="23">
        <v>81800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498553</v>
      </c>
      <c r="AQ167" s="23">
        <v>0</v>
      </c>
      <c r="AR167" s="23">
        <v>88934076</v>
      </c>
      <c r="AS167" s="23">
        <v>63698671</v>
      </c>
      <c r="AT167" s="23">
        <v>25235405</v>
      </c>
      <c r="AU167" s="23">
        <v>25227150</v>
      </c>
      <c r="AV167" s="23">
        <v>4249165</v>
      </c>
      <c r="AW167" s="23">
        <v>163371</v>
      </c>
      <c r="AX167" s="23">
        <v>3571081710</v>
      </c>
      <c r="AY167" s="23">
        <v>8255</v>
      </c>
      <c r="AZ167" s="23">
        <v>0</v>
      </c>
      <c r="BA167" s="23">
        <v>88435523</v>
      </c>
      <c r="BB167" s="23">
        <v>10456</v>
      </c>
      <c r="BC167" s="23">
        <v>8457.8700000000008</v>
      </c>
      <c r="BD167" s="23">
        <v>256.93</v>
      </c>
      <c r="BE167" s="23">
        <v>8714.8000000000011</v>
      </c>
      <c r="BF167" s="23">
        <v>10412</v>
      </c>
      <c r="BG167" s="23">
        <v>90738498</v>
      </c>
      <c r="BH167" s="23">
        <v>0</v>
      </c>
      <c r="BI167" s="23">
        <v>261510</v>
      </c>
      <c r="BJ167" s="23">
        <v>0</v>
      </c>
      <c r="BK167" s="23">
        <v>0</v>
      </c>
      <c r="BL167" s="23">
        <v>0</v>
      </c>
      <c r="BM167" s="23">
        <v>0</v>
      </c>
      <c r="BN167" s="23">
        <v>0</v>
      </c>
      <c r="BO167" s="23">
        <v>287588</v>
      </c>
      <c r="BP167" s="23">
        <v>0</v>
      </c>
      <c r="BQ167" s="23">
        <v>91287596</v>
      </c>
      <c r="BR167" s="23">
        <v>66366249</v>
      </c>
      <c r="BS167" s="23">
        <v>24921347</v>
      </c>
      <c r="BT167" s="23">
        <v>24938777</v>
      </c>
      <c r="BU167" s="23">
        <v>4311958</v>
      </c>
      <c r="BV167" s="23">
        <v>154388</v>
      </c>
      <c r="BW167" s="23">
        <v>3774841508</v>
      </c>
      <c r="BX167" s="23">
        <v>0</v>
      </c>
      <c r="BY167" s="23">
        <v>17430</v>
      </c>
      <c r="BZ167" s="23">
        <v>91000008</v>
      </c>
      <c r="CA167" s="23">
        <v>10412</v>
      </c>
      <c r="CB167" s="23">
        <v>8739.92</v>
      </c>
      <c r="CC167" s="23">
        <v>264.12</v>
      </c>
      <c r="CD167" s="23">
        <v>9004.0400000000009</v>
      </c>
      <c r="CE167" s="23">
        <v>10332</v>
      </c>
      <c r="CF167" s="23">
        <v>93029741</v>
      </c>
      <c r="CG167" s="23">
        <v>0</v>
      </c>
      <c r="CH167" s="23">
        <v>207868</v>
      </c>
      <c r="CI167" s="23">
        <v>0</v>
      </c>
      <c r="CJ167" s="23">
        <v>0</v>
      </c>
      <c r="CK167" s="23">
        <v>0</v>
      </c>
      <c r="CL167" s="23">
        <v>0</v>
      </c>
      <c r="CM167" s="23">
        <v>0</v>
      </c>
      <c r="CN167" s="23">
        <v>720323</v>
      </c>
      <c r="CO167" s="23">
        <v>0</v>
      </c>
      <c r="CP167" s="23">
        <v>93957932</v>
      </c>
      <c r="CQ167" s="23">
        <v>66517496</v>
      </c>
      <c r="CR167" s="23">
        <v>27440436</v>
      </c>
      <c r="CS167" s="23">
        <v>27440436</v>
      </c>
      <c r="CT167" s="23">
        <v>5936916</v>
      </c>
      <c r="CU167" s="23">
        <v>153581</v>
      </c>
      <c r="CV167" s="23">
        <v>3982296575</v>
      </c>
      <c r="CW167" s="23">
        <v>0</v>
      </c>
      <c r="CX167" s="23">
        <v>0</v>
      </c>
      <c r="CY167" s="23">
        <v>0</v>
      </c>
      <c r="CZ167" s="23">
        <v>93237609</v>
      </c>
      <c r="DA167" s="23">
        <v>10332</v>
      </c>
      <c r="DB167" s="23">
        <v>9024.16</v>
      </c>
      <c r="DC167" s="23">
        <v>274.68</v>
      </c>
      <c r="DD167" s="23">
        <v>9298.84</v>
      </c>
      <c r="DE167" s="23">
        <v>10324</v>
      </c>
      <c r="DF167" s="23">
        <v>96001224</v>
      </c>
      <c r="DG167" s="23">
        <v>0</v>
      </c>
      <c r="DH167" s="23">
        <v>7597</v>
      </c>
      <c r="DI167" s="23">
        <v>0</v>
      </c>
      <c r="DJ167" s="23">
        <v>0</v>
      </c>
      <c r="DK167" s="23">
        <v>0</v>
      </c>
      <c r="DL167" s="23">
        <v>0</v>
      </c>
      <c r="DM167" s="23">
        <v>0</v>
      </c>
      <c r="DN167" s="23">
        <v>74391</v>
      </c>
      <c r="DO167" s="23">
        <v>0</v>
      </c>
      <c r="DP167" s="23">
        <v>96083212</v>
      </c>
      <c r="DQ167" s="23">
        <v>67520077</v>
      </c>
      <c r="DR167" s="23">
        <v>28563135</v>
      </c>
      <c r="DS167" s="23">
        <v>27333135</v>
      </c>
      <c r="DT167" s="23">
        <v>7035859</v>
      </c>
      <c r="DU167" s="23">
        <v>159526</v>
      </c>
      <c r="DV167" s="23">
        <v>4125795454</v>
      </c>
      <c r="DW167" s="23">
        <v>1230000</v>
      </c>
      <c r="DX167" s="23">
        <v>0</v>
      </c>
      <c r="DY167" s="23">
        <v>0</v>
      </c>
      <c r="DZ167" s="23">
        <v>94853212</v>
      </c>
      <c r="EA167" s="23">
        <v>10324</v>
      </c>
      <c r="EB167" s="23">
        <v>9187.64</v>
      </c>
      <c r="EC167" s="23">
        <v>200</v>
      </c>
      <c r="ED167" s="23">
        <v>9387.64</v>
      </c>
      <c r="EE167" s="23">
        <v>10254</v>
      </c>
      <c r="EF167" s="23">
        <v>96260861</v>
      </c>
      <c r="EG167" s="23">
        <v>1155609</v>
      </c>
      <c r="EH167" s="23">
        <v>68473</v>
      </c>
      <c r="EI167" s="23">
        <v>0</v>
      </c>
      <c r="EJ167" s="23">
        <v>0</v>
      </c>
      <c r="EK167" s="23">
        <v>0</v>
      </c>
      <c r="EL167" s="23">
        <v>0</v>
      </c>
      <c r="EM167" s="23">
        <v>0</v>
      </c>
      <c r="EN167" s="23">
        <v>657135</v>
      </c>
      <c r="EO167" s="23">
        <v>0</v>
      </c>
      <c r="EP167" s="23">
        <v>98142078</v>
      </c>
      <c r="EQ167" s="23">
        <v>68789015</v>
      </c>
      <c r="ER167" s="23">
        <v>29353063</v>
      </c>
      <c r="ES167" s="23">
        <v>27242063</v>
      </c>
      <c r="ET167" s="23">
        <v>7689971</v>
      </c>
      <c r="EU167" s="23">
        <v>156530</v>
      </c>
      <c r="EV167" s="23">
        <v>4033810657</v>
      </c>
      <c r="EW167" s="23">
        <v>2111000</v>
      </c>
      <c r="EX167" s="23">
        <v>0</v>
      </c>
      <c r="EY167" s="23">
        <v>0</v>
      </c>
      <c r="EZ167" s="23">
        <v>96031078</v>
      </c>
      <c r="FA167" s="23">
        <v>10254</v>
      </c>
      <c r="FB167" s="23">
        <v>9365.23</v>
      </c>
      <c r="FC167" s="23">
        <v>200</v>
      </c>
      <c r="FD167" s="23">
        <v>9565.23</v>
      </c>
      <c r="FE167" s="23">
        <v>10196</v>
      </c>
      <c r="FF167" s="23">
        <v>97527085</v>
      </c>
      <c r="FG167" s="23">
        <v>1453865</v>
      </c>
      <c r="FH167" s="23">
        <v>0</v>
      </c>
      <c r="FI167" s="23">
        <v>0</v>
      </c>
      <c r="FJ167" s="23">
        <v>0</v>
      </c>
      <c r="FK167" s="23">
        <v>0</v>
      </c>
      <c r="FL167" s="23">
        <v>0</v>
      </c>
      <c r="FM167" s="23">
        <v>0</v>
      </c>
      <c r="FN167" s="23">
        <v>554783</v>
      </c>
      <c r="FO167" s="23">
        <v>0</v>
      </c>
      <c r="FP167" s="23">
        <v>99535733</v>
      </c>
      <c r="FQ167" s="23">
        <v>68063751</v>
      </c>
      <c r="FR167" s="23">
        <v>31471982</v>
      </c>
      <c r="FS167" s="23">
        <v>28309928</v>
      </c>
      <c r="FT167" s="23">
        <v>7708927</v>
      </c>
      <c r="FU167" s="23">
        <v>140974</v>
      </c>
      <c r="FV167" s="23">
        <v>3791345114</v>
      </c>
      <c r="FW167" s="23">
        <v>3162054</v>
      </c>
      <c r="FX167" s="23">
        <v>0</v>
      </c>
      <c r="FY167" s="23">
        <v>0</v>
      </c>
    </row>
    <row r="168" spans="1:181" x14ac:dyDescent="0.3">
      <c r="A168" s="23">
        <v>2702</v>
      </c>
      <c r="B168" s="23" t="s">
        <v>190</v>
      </c>
      <c r="C168" s="23">
        <v>14565324</v>
      </c>
      <c r="D168" s="23">
        <v>1746</v>
      </c>
      <c r="E168" s="23">
        <v>8342.11</v>
      </c>
      <c r="F168" s="23">
        <v>241.01</v>
      </c>
      <c r="G168" s="23">
        <v>8583.1200000000008</v>
      </c>
      <c r="H168" s="23">
        <v>1761</v>
      </c>
      <c r="I168" s="23">
        <v>15114874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15114874</v>
      </c>
      <c r="T168" s="23">
        <v>9152262</v>
      </c>
      <c r="U168" s="23">
        <v>5962612</v>
      </c>
      <c r="V168" s="23">
        <v>5954029</v>
      </c>
      <c r="W168" s="23">
        <v>953428</v>
      </c>
      <c r="X168" s="23">
        <v>15421</v>
      </c>
      <c r="Y168" s="23">
        <v>757403024</v>
      </c>
      <c r="Z168" s="23">
        <v>8583</v>
      </c>
      <c r="AA168" s="23">
        <v>0</v>
      </c>
      <c r="AB168" s="23">
        <v>15106291</v>
      </c>
      <c r="AC168" s="23">
        <v>1761</v>
      </c>
      <c r="AD168" s="23">
        <v>8578.25</v>
      </c>
      <c r="AE168" s="23">
        <v>248.48</v>
      </c>
      <c r="AF168" s="23">
        <v>8826.73</v>
      </c>
      <c r="AG168" s="23">
        <v>1793</v>
      </c>
      <c r="AH168" s="23">
        <v>15826327</v>
      </c>
      <c r="AI168" s="23">
        <v>8583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15834910</v>
      </c>
      <c r="AS168" s="23">
        <v>9982742</v>
      </c>
      <c r="AT168" s="23">
        <v>5852168</v>
      </c>
      <c r="AU168" s="23">
        <v>5869821</v>
      </c>
      <c r="AV168" s="23">
        <v>936737</v>
      </c>
      <c r="AW168" s="23">
        <v>11044</v>
      </c>
      <c r="AX168" s="23">
        <v>820340799</v>
      </c>
      <c r="AY168" s="23">
        <v>0</v>
      </c>
      <c r="AZ168" s="23">
        <v>17653</v>
      </c>
      <c r="BA168" s="23">
        <v>15843737</v>
      </c>
      <c r="BB168" s="23">
        <v>1793</v>
      </c>
      <c r="BC168" s="23">
        <v>8836.44</v>
      </c>
      <c r="BD168" s="23">
        <v>256.93</v>
      </c>
      <c r="BE168" s="23">
        <v>9093.3700000000008</v>
      </c>
      <c r="BF168" s="23">
        <v>1817</v>
      </c>
      <c r="BG168" s="23">
        <v>16522653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v>0</v>
      </c>
      <c r="BO168" s="23">
        <v>0</v>
      </c>
      <c r="BP168" s="23">
        <v>0</v>
      </c>
      <c r="BQ168" s="23">
        <v>16522653</v>
      </c>
      <c r="BR168" s="23">
        <v>10628279</v>
      </c>
      <c r="BS168" s="23">
        <v>5894374</v>
      </c>
      <c r="BT168" s="23">
        <v>5894374</v>
      </c>
      <c r="BU168" s="23">
        <v>992062</v>
      </c>
      <c r="BV168" s="23">
        <v>8382</v>
      </c>
      <c r="BW168" s="23">
        <v>888685531</v>
      </c>
      <c r="BX168" s="23">
        <v>0</v>
      </c>
      <c r="BY168" s="23">
        <v>0</v>
      </c>
      <c r="BZ168" s="23">
        <v>16522653</v>
      </c>
      <c r="CA168" s="23">
        <v>1817</v>
      </c>
      <c r="CB168" s="23">
        <v>9093.3700000000008</v>
      </c>
      <c r="CC168" s="23">
        <v>264.12</v>
      </c>
      <c r="CD168" s="23">
        <v>9357.4900000000016</v>
      </c>
      <c r="CE168" s="23">
        <v>1836</v>
      </c>
      <c r="CF168" s="23">
        <v>17180352</v>
      </c>
      <c r="CG168" s="23">
        <v>0</v>
      </c>
      <c r="CH168" s="23">
        <v>71675</v>
      </c>
      <c r="CI168" s="23">
        <v>0</v>
      </c>
      <c r="CJ168" s="23">
        <v>0</v>
      </c>
      <c r="CK168" s="23">
        <v>0</v>
      </c>
      <c r="CL168" s="23">
        <v>0</v>
      </c>
      <c r="CM168" s="23">
        <v>0</v>
      </c>
      <c r="CN168" s="23">
        <v>0</v>
      </c>
      <c r="CO168" s="23">
        <v>0</v>
      </c>
      <c r="CP168" s="23">
        <v>17252027</v>
      </c>
      <c r="CQ168" s="23">
        <v>10913726</v>
      </c>
      <c r="CR168" s="23">
        <v>6338301</v>
      </c>
      <c r="CS168" s="23">
        <v>6338301</v>
      </c>
      <c r="CT168" s="23">
        <v>957446</v>
      </c>
      <c r="CU168" s="23">
        <v>11137</v>
      </c>
      <c r="CV168" s="23">
        <v>967698041</v>
      </c>
      <c r="CW168" s="23">
        <v>0</v>
      </c>
      <c r="CX168" s="23">
        <v>0</v>
      </c>
      <c r="CY168" s="23">
        <v>0</v>
      </c>
      <c r="CZ168" s="23">
        <v>17252027</v>
      </c>
      <c r="DA168" s="23">
        <v>1836</v>
      </c>
      <c r="DB168" s="23">
        <v>9396.5300000000007</v>
      </c>
      <c r="DC168" s="23">
        <v>274.68</v>
      </c>
      <c r="DD168" s="23">
        <v>9671.2100000000009</v>
      </c>
      <c r="DE168" s="23">
        <v>1852</v>
      </c>
      <c r="DF168" s="23">
        <v>17911081</v>
      </c>
      <c r="DG168" s="23">
        <v>0</v>
      </c>
      <c r="DH168" s="23">
        <v>0</v>
      </c>
      <c r="DI168" s="23">
        <v>0</v>
      </c>
      <c r="DJ168" s="23">
        <v>0</v>
      </c>
      <c r="DK168" s="23">
        <v>0</v>
      </c>
      <c r="DL168" s="23">
        <v>0</v>
      </c>
      <c r="DM168" s="23">
        <v>0</v>
      </c>
      <c r="DN168" s="23">
        <v>0</v>
      </c>
      <c r="DO168" s="23">
        <v>0</v>
      </c>
      <c r="DP168" s="23">
        <v>17911081</v>
      </c>
      <c r="DQ168" s="23">
        <v>10797337</v>
      </c>
      <c r="DR168" s="23">
        <v>7113744</v>
      </c>
      <c r="DS168" s="23">
        <v>7123415</v>
      </c>
      <c r="DT168" s="23">
        <v>944669</v>
      </c>
      <c r="DU168" s="23">
        <v>12306</v>
      </c>
      <c r="DV168" s="23">
        <v>1001734842</v>
      </c>
      <c r="DW168" s="23">
        <v>0</v>
      </c>
      <c r="DX168" s="23">
        <v>9671</v>
      </c>
      <c r="DY168" s="23">
        <v>0</v>
      </c>
      <c r="DZ168" s="23">
        <v>17911081</v>
      </c>
      <c r="EA168" s="23">
        <v>1852</v>
      </c>
      <c r="EB168" s="23">
        <v>9671.2099999999991</v>
      </c>
      <c r="EC168" s="23">
        <v>200</v>
      </c>
      <c r="ED168" s="23">
        <v>9871.2099999999991</v>
      </c>
      <c r="EE168" s="23">
        <v>1875</v>
      </c>
      <c r="EF168" s="23">
        <v>18508519</v>
      </c>
      <c r="EG168" s="23">
        <v>0</v>
      </c>
      <c r="EH168" s="23">
        <v>10313</v>
      </c>
      <c r="EI168" s="23">
        <v>0</v>
      </c>
      <c r="EJ168" s="23">
        <v>0</v>
      </c>
      <c r="EK168" s="23">
        <v>0</v>
      </c>
      <c r="EL168" s="23">
        <v>0</v>
      </c>
      <c r="EM168" s="23">
        <v>0</v>
      </c>
      <c r="EN168" s="23">
        <v>0</v>
      </c>
      <c r="EO168" s="23">
        <v>0</v>
      </c>
      <c r="EP168" s="23">
        <v>18518832</v>
      </c>
      <c r="EQ168" s="23">
        <v>10580546</v>
      </c>
      <c r="ER168" s="23">
        <v>7938286</v>
      </c>
      <c r="ES168" s="23">
        <v>7928415</v>
      </c>
      <c r="ET168" s="23">
        <v>964315</v>
      </c>
      <c r="EU168" s="23">
        <v>18731</v>
      </c>
      <c r="EV168" s="23">
        <v>1006143722</v>
      </c>
      <c r="EW168" s="23">
        <v>9871</v>
      </c>
      <c r="EX168" s="23">
        <v>0</v>
      </c>
      <c r="EY168" s="23">
        <v>0</v>
      </c>
      <c r="EZ168" s="23">
        <v>18508961</v>
      </c>
      <c r="FA168" s="23">
        <v>1875</v>
      </c>
      <c r="FB168" s="23">
        <v>9871.4500000000007</v>
      </c>
      <c r="FC168" s="23">
        <v>200</v>
      </c>
      <c r="FD168" s="23">
        <v>10071.450000000001</v>
      </c>
      <c r="FE168" s="23">
        <v>1915</v>
      </c>
      <c r="FF168" s="23">
        <v>19286827</v>
      </c>
      <c r="FG168" s="23">
        <v>9871</v>
      </c>
      <c r="FH168" s="23">
        <v>27888</v>
      </c>
      <c r="FI168" s="23">
        <v>0</v>
      </c>
      <c r="FJ168" s="23">
        <v>0</v>
      </c>
      <c r="FK168" s="23">
        <v>0</v>
      </c>
      <c r="FL168" s="23">
        <v>0</v>
      </c>
      <c r="FM168" s="23">
        <v>0</v>
      </c>
      <c r="FN168" s="23">
        <v>0</v>
      </c>
      <c r="FO168" s="23">
        <v>0</v>
      </c>
      <c r="FP168" s="23">
        <v>19324586</v>
      </c>
      <c r="FQ168" s="23">
        <v>11098211</v>
      </c>
      <c r="FR168" s="23">
        <v>8226375</v>
      </c>
      <c r="FS168" s="23">
        <v>8176018</v>
      </c>
      <c r="FT168" s="23">
        <v>1638108</v>
      </c>
      <c r="FU168" s="23">
        <v>12293</v>
      </c>
      <c r="FV168" s="23">
        <v>962526174</v>
      </c>
      <c r="FW168" s="23">
        <v>50357</v>
      </c>
      <c r="FX168" s="23">
        <v>0</v>
      </c>
      <c r="FY168" s="23">
        <v>0</v>
      </c>
    </row>
    <row r="169" spans="1:181" x14ac:dyDescent="0.3">
      <c r="A169" s="23">
        <v>2730</v>
      </c>
      <c r="B169" s="23" t="s">
        <v>191</v>
      </c>
      <c r="C169" s="23">
        <v>5308155</v>
      </c>
      <c r="D169" s="23">
        <v>578</v>
      </c>
      <c r="E169" s="23">
        <v>9183.66</v>
      </c>
      <c r="F169" s="23">
        <v>241.01</v>
      </c>
      <c r="G169" s="23">
        <v>9424.67</v>
      </c>
      <c r="H169" s="23">
        <v>578</v>
      </c>
      <c r="I169" s="23">
        <v>5447459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5447459</v>
      </c>
      <c r="T169" s="23">
        <v>2878801</v>
      </c>
      <c r="U169" s="23">
        <v>2568658</v>
      </c>
      <c r="V169" s="23">
        <v>2577789</v>
      </c>
      <c r="W169" s="23">
        <v>311975</v>
      </c>
      <c r="X169" s="23">
        <v>4448</v>
      </c>
      <c r="Y169" s="23">
        <v>255071008</v>
      </c>
      <c r="Z169" s="23">
        <v>0</v>
      </c>
      <c r="AA169" s="23">
        <v>9131</v>
      </c>
      <c r="AB169" s="23">
        <v>5447459</v>
      </c>
      <c r="AC169" s="23">
        <v>578</v>
      </c>
      <c r="AD169" s="23">
        <v>9424.67</v>
      </c>
      <c r="AE169" s="23">
        <v>248.48</v>
      </c>
      <c r="AF169" s="23">
        <v>9673.15</v>
      </c>
      <c r="AG169" s="23">
        <v>593</v>
      </c>
      <c r="AH169" s="23">
        <v>5736178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5736178</v>
      </c>
      <c r="AS169" s="23">
        <v>3257789</v>
      </c>
      <c r="AT169" s="23">
        <v>2478389</v>
      </c>
      <c r="AU169" s="23">
        <v>2459043</v>
      </c>
      <c r="AV169" s="23">
        <v>327477</v>
      </c>
      <c r="AW169" s="23">
        <v>2949</v>
      </c>
      <c r="AX169" s="23">
        <v>299541178</v>
      </c>
      <c r="AY169" s="23">
        <v>19346</v>
      </c>
      <c r="AZ169" s="23">
        <v>0</v>
      </c>
      <c r="BA169" s="23">
        <v>5716832</v>
      </c>
      <c r="BB169" s="23">
        <v>593</v>
      </c>
      <c r="BC169" s="23">
        <v>9640.5300000000007</v>
      </c>
      <c r="BD169" s="23">
        <v>256.93</v>
      </c>
      <c r="BE169" s="23">
        <v>9897.4600000000009</v>
      </c>
      <c r="BF169" s="23">
        <v>599</v>
      </c>
      <c r="BG169" s="23">
        <v>5928579</v>
      </c>
      <c r="BH169" s="23">
        <v>19346</v>
      </c>
      <c r="BI169" s="23">
        <v>10476</v>
      </c>
      <c r="BJ169" s="23">
        <v>0</v>
      </c>
      <c r="BK169" s="23">
        <v>0</v>
      </c>
      <c r="BL169" s="23">
        <v>0</v>
      </c>
      <c r="BM169" s="23">
        <v>0</v>
      </c>
      <c r="BN169" s="23">
        <v>0</v>
      </c>
      <c r="BO169" s="23">
        <v>0</v>
      </c>
      <c r="BP169" s="23">
        <v>0</v>
      </c>
      <c r="BQ169" s="23">
        <v>5958401</v>
      </c>
      <c r="BR169" s="23">
        <v>3362453</v>
      </c>
      <c r="BS169" s="23">
        <v>2595948</v>
      </c>
      <c r="BT169" s="23">
        <v>2595948</v>
      </c>
      <c r="BU169" s="23">
        <v>545200</v>
      </c>
      <c r="BV169" s="23">
        <v>15719</v>
      </c>
      <c r="BW169" s="23">
        <v>350566015</v>
      </c>
      <c r="BX169" s="23">
        <v>0</v>
      </c>
      <c r="BY169" s="23">
        <v>0</v>
      </c>
      <c r="BZ169" s="23">
        <v>5958401</v>
      </c>
      <c r="CA169" s="23">
        <v>599</v>
      </c>
      <c r="CB169" s="23">
        <v>9947.25</v>
      </c>
      <c r="CC169" s="23">
        <v>264.12</v>
      </c>
      <c r="CD169" s="23">
        <v>10211.370000000001</v>
      </c>
      <c r="CE169" s="23">
        <v>609</v>
      </c>
      <c r="CF169" s="23">
        <v>6218724</v>
      </c>
      <c r="CG169" s="23">
        <v>0</v>
      </c>
      <c r="CH169" s="23">
        <v>5406</v>
      </c>
      <c r="CI169" s="23">
        <v>0</v>
      </c>
      <c r="CJ169" s="23">
        <v>0</v>
      </c>
      <c r="CK169" s="23">
        <v>0</v>
      </c>
      <c r="CL169" s="23">
        <v>0</v>
      </c>
      <c r="CM169" s="23">
        <v>0</v>
      </c>
      <c r="CN169" s="23">
        <v>0</v>
      </c>
      <c r="CO169" s="23">
        <v>0</v>
      </c>
      <c r="CP169" s="23">
        <v>6224130</v>
      </c>
      <c r="CQ169" s="23">
        <v>3076311</v>
      </c>
      <c r="CR169" s="23">
        <v>3147819</v>
      </c>
      <c r="CS169" s="23">
        <v>3147819</v>
      </c>
      <c r="CT169" s="23">
        <v>274886</v>
      </c>
      <c r="CU169" s="23">
        <v>2975</v>
      </c>
      <c r="CV169" s="23">
        <v>372146394</v>
      </c>
      <c r="CW169" s="23">
        <v>0</v>
      </c>
      <c r="CX169" s="23">
        <v>0</v>
      </c>
      <c r="CY169" s="23">
        <v>0</v>
      </c>
      <c r="CZ169" s="23">
        <v>6224130</v>
      </c>
      <c r="DA169" s="23">
        <v>609</v>
      </c>
      <c r="DB169" s="23">
        <v>10220.25</v>
      </c>
      <c r="DC169" s="23">
        <v>274.68</v>
      </c>
      <c r="DD169" s="23">
        <v>10494.93</v>
      </c>
      <c r="DE169" s="23">
        <v>622</v>
      </c>
      <c r="DF169" s="23">
        <v>6527846</v>
      </c>
      <c r="DG169" s="23">
        <v>0</v>
      </c>
      <c r="DH169" s="23">
        <v>0</v>
      </c>
      <c r="DI169" s="23">
        <v>0</v>
      </c>
      <c r="DJ169" s="23">
        <v>0</v>
      </c>
      <c r="DK169" s="23">
        <v>0</v>
      </c>
      <c r="DL169" s="23">
        <v>0</v>
      </c>
      <c r="DM169" s="23">
        <v>0</v>
      </c>
      <c r="DN169" s="23">
        <v>0</v>
      </c>
      <c r="DO169" s="23">
        <v>0</v>
      </c>
      <c r="DP169" s="23">
        <v>6527846</v>
      </c>
      <c r="DQ169" s="23">
        <v>3163274</v>
      </c>
      <c r="DR169" s="23">
        <v>3364572</v>
      </c>
      <c r="DS169" s="23">
        <v>3354078</v>
      </c>
      <c r="DT169" s="23">
        <v>291344</v>
      </c>
      <c r="DU169" s="23">
        <v>13891</v>
      </c>
      <c r="DV169" s="23">
        <v>386768546</v>
      </c>
      <c r="DW169" s="23">
        <v>10494</v>
      </c>
      <c r="DX169" s="23">
        <v>0</v>
      </c>
      <c r="DY169" s="23">
        <v>0</v>
      </c>
      <c r="DZ169" s="23">
        <v>6517352</v>
      </c>
      <c r="EA169" s="23">
        <v>622</v>
      </c>
      <c r="EB169" s="23">
        <v>10478.06</v>
      </c>
      <c r="EC169" s="23">
        <v>200</v>
      </c>
      <c r="ED169" s="23">
        <v>10678.06</v>
      </c>
      <c r="EE169" s="23">
        <v>647</v>
      </c>
      <c r="EF169" s="23">
        <v>6908705</v>
      </c>
      <c r="EG169" s="23">
        <v>10494</v>
      </c>
      <c r="EH169" s="23">
        <v>0</v>
      </c>
      <c r="EI169" s="23">
        <v>0</v>
      </c>
      <c r="EJ169" s="23">
        <v>0</v>
      </c>
      <c r="EK169" s="23">
        <v>0</v>
      </c>
      <c r="EL169" s="23">
        <v>0</v>
      </c>
      <c r="EM169" s="23">
        <v>0</v>
      </c>
      <c r="EN169" s="23">
        <v>0</v>
      </c>
      <c r="EO169" s="23">
        <v>22385</v>
      </c>
      <c r="EP169" s="23">
        <v>6941584</v>
      </c>
      <c r="EQ169" s="23">
        <v>3411576</v>
      </c>
      <c r="ER169" s="23">
        <v>3530008</v>
      </c>
      <c r="ES169" s="23">
        <v>3530008</v>
      </c>
      <c r="ET169" s="23">
        <v>25642</v>
      </c>
      <c r="EU169" s="23">
        <v>6543</v>
      </c>
      <c r="EV169" s="23">
        <v>384646654</v>
      </c>
      <c r="EW169" s="23">
        <v>0</v>
      </c>
      <c r="EX169" s="23">
        <v>0</v>
      </c>
      <c r="EY169" s="23">
        <v>0</v>
      </c>
      <c r="EZ169" s="23">
        <v>6919199</v>
      </c>
      <c r="FA169" s="23">
        <v>647</v>
      </c>
      <c r="FB169" s="23">
        <v>10694.28</v>
      </c>
      <c r="FC169" s="23">
        <v>200</v>
      </c>
      <c r="FD169" s="23">
        <v>10894.28</v>
      </c>
      <c r="FE169" s="23">
        <v>663</v>
      </c>
      <c r="FF169" s="23">
        <v>7222908</v>
      </c>
      <c r="FG169" s="23">
        <v>0</v>
      </c>
      <c r="FH169" s="23">
        <v>-4443</v>
      </c>
      <c r="FI169" s="23">
        <v>0</v>
      </c>
      <c r="FJ169" s="23">
        <v>0</v>
      </c>
      <c r="FK169" s="23">
        <v>0</v>
      </c>
      <c r="FL169" s="23">
        <v>0</v>
      </c>
      <c r="FM169" s="23">
        <v>0</v>
      </c>
      <c r="FN169" s="23">
        <v>0</v>
      </c>
      <c r="FO169" s="23">
        <v>0</v>
      </c>
      <c r="FP169" s="23">
        <v>7218465</v>
      </c>
      <c r="FQ169" s="23">
        <v>3617317</v>
      </c>
      <c r="FR169" s="23">
        <v>3601148</v>
      </c>
      <c r="FS169" s="23">
        <v>3590253</v>
      </c>
      <c r="FT169" s="23">
        <v>15697</v>
      </c>
      <c r="FU169" s="23">
        <v>2789</v>
      </c>
      <c r="FV169" s="23">
        <v>372667312</v>
      </c>
      <c r="FW169" s="23">
        <v>10895</v>
      </c>
      <c r="FX169" s="23">
        <v>0</v>
      </c>
      <c r="FY169" s="23">
        <v>0</v>
      </c>
    </row>
    <row r="170" spans="1:181" x14ac:dyDescent="0.3">
      <c r="A170" s="23">
        <v>2737</v>
      </c>
      <c r="B170" s="23" t="s">
        <v>192</v>
      </c>
      <c r="C170" s="23">
        <v>2620377</v>
      </c>
      <c r="D170" s="23">
        <v>314</v>
      </c>
      <c r="E170" s="23">
        <v>8345.15</v>
      </c>
      <c r="F170" s="23">
        <v>241.01</v>
      </c>
      <c r="G170" s="23">
        <v>8586.16</v>
      </c>
      <c r="H170" s="23">
        <v>312</v>
      </c>
      <c r="I170" s="23">
        <v>2678882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17172</v>
      </c>
      <c r="R170" s="23">
        <v>0</v>
      </c>
      <c r="S170" s="23">
        <v>2696054</v>
      </c>
      <c r="T170" s="23">
        <v>2299506</v>
      </c>
      <c r="U170" s="23">
        <v>396548</v>
      </c>
      <c r="V170" s="23">
        <v>396548</v>
      </c>
      <c r="W170" s="23">
        <v>465542</v>
      </c>
      <c r="X170" s="23">
        <v>1007</v>
      </c>
      <c r="Y170" s="23">
        <v>74804588</v>
      </c>
      <c r="Z170" s="23">
        <v>0</v>
      </c>
      <c r="AA170" s="23">
        <v>0</v>
      </c>
      <c r="AB170" s="23">
        <v>2678882</v>
      </c>
      <c r="AC170" s="23">
        <v>312</v>
      </c>
      <c r="AD170" s="23">
        <v>8586.16</v>
      </c>
      <c r="AE170" s="23">
        <v>248.48</v>
      </c>
      <c r="AF170" s="23">
        <v>8834.64</v>
      </c>
      <c r="AG170" s="23">
        <v>309</v>
      </c>
      <c r="AH170" s="23">
        <v>2729904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17669</v>
      </c>
      <c r="AQ170" s="23">
        <v>0</v>
      </c>
      <c r="AR170" s="23">
        <v>2747573</v>
      </c>
      <c r="AS170" s="23">
        <v>2252834</v>
      </c>
      <c r="AT170" s="23">
        <v>494739</v>
      </c>
      <c r="AU170" s="23">
        <v>494857</v>
      </c>
      <c r="AV170" s="23">
        <v>478399</v>
      </c>
      <c r="AW170" s="23">
        <v>1198</v>
      </c>
      <c r="AX170" s="23">
        <v>81109938</v>
      </c>
      <c r="AY170" s="23">
        <v>0</v>
      </c>
      <c r="AZ170" s="23">
        <v>118</v>
      </c>
      <c r="BA170" s="23">
        <v>2729904</v>
      </c>
      <c r="BB170" s="23">
        <v>309</v>
      </c>
      <c r="BC170" s="23">
        <v>8834.64</v>
      </c>
      <c r="BD170" s="23">
        <v>256.93</v>
      </c>
      <c r="BE170" s="23">
        <v>9091.57</v>
      </c>
      <c r="BF170" s="23">
        <v>302</v>
      </c>
      <c r="BG170" s="23">
        <v>2745654</v>
      </c>
      <c r="BH170" s="23">
        <v>0</v>
      </c>
      <c r="BI170" s="23">
        <v>0</v>
      </c>
      <c r="BJ170" s="23">
        <v>0</v>
      </c>
      <c r="BK170" s="23">
        <v>0</v>
      </c>
      <c r="BL170" s="23">
        <v>0</v>
      </c>
      <c r="BM170" s="23">
        <v>0</v>
      </c>
      <c r="BN170" s="23">
        <v>0</v>
      </c>
      <c r="BO170" s="23">
        <v>45458</v>
      </c>
      <c r="BP170" s="23">
        <v>0</v>
      </c>
      <c r="BQ170" s="23">
        <v>2791112</v>
      </c>
      <c r="BR170" s="23">
        <v>2352928</v>
      </c>
      <c r="BS170" s="23">
        <v>438184</v>
      </c>
      <c r="BT170" s="23">
        <v>438184</v>
      </c>
      <c r="BU170" s="23">
        <v>478399</v>
      </c>
      <c r="BV170" s="23">
        <v>687</v>
      </c>
      <c r="BW170" s="23">
        <v>92198928</v>
      </c>
      <c r="BX170" s="23">
        <v>0</v>
      </c>
      <c r="BY170" s="23">
        <v>0</v>
      </c>
      <c r="BZ170" s="23">
        <v>2745654</v>
      </c>
      <c r="CA170" s="23">
        <v>302</v>
      </c>
      <c r="CB170" s="23">
        <v>9091.57</v>
      </c>
      <c r="CC170" s="23">
        <v>264.12</v>
      </c>
      <c r="CD170" s="23">
        <v>9355.69</v>
      </c>
      <c r="CE170" s="23">
        <v>297</v>
      </c>
      <c r="CF170" s="23">
        <v>2778640</v>
      </c>
      <c r="CG170" s="23">
        <v>0</v>
      </c>
      <c r="CH170" s="23">
        <v>0</v>
      </c>
      <c r="CI170" s="23">
        <v>0</v>
      </c>
      <c r="CJ170" s="23">
        <v>0</v>
      </c>
      <c r="CK170" s="23">
        <v>0</v>
      </c>
      <c r="CL170" s="23">
        <v>0</v>
      </c>
      <c r="CM170" s="23">
        <v>0</v>
      </c>
      <c r="CN170" s="23">
        <v>46778</v>
      </c>
      <c r="CO170" s="23">
        <v>0</v>
      </c>
      <c r="CP170" s="23">
        <v>2825418</v>
      </c>
      <c r="CQ170" s="23">
        <v>2248738</v>
      </c>
      <c r="CR170" s="23">
        <v>576680</v>
      </c>
      <c r="CS170" s="23">
        <v>578677</v>
      </c>
      <c r="CT170" s="23">
        <v>544177</v>
      </c>
      <c r="CU170" s="23">
        <v>1997</v>
      </c>
      <c r="CV170" s="23">
        <v>96277339</v>
      </c>
      <c r="CW170" s="23">
        <v>0</v>
      </c>
      <c r="CX170" s="23">
        <v>1997</v>
      </c>
      <c r="CY170" s="23">
        <v>0</v>
      </c>
      <c r="CZ170" s="23">
        <v>2778640</v>
      </c>
      <c r="DA170" s="23">
        <v>297</v>
      </c>
      <c r="DB170" s="23">
        <v>9355.69</v>
      </c>
      <c r="DC170" s="23">
        <v>274.68</v>
      </c>
      <c r="DD170" s="23">
        <v>9630.3700000000008</v>
      </c>
      <c r="DE170" s="23">
        <v>291</v>
      </c>
      <c r="DF170" s="23">
        <v>2802438</v>
      </c>
      <c r="DG170" s="23">
        <v>0</v>
      </c>
      <c r="DH170" s="23">
        <v>0</v>
      </c>
      <c r="DI170" s="23">
        <v>0</v>
      </c>
      <c r="DJ170" s="23">
        <v>0</v>
      </c>
      <c r="DK170" s="23">
        <v>0</v>
      </c>
      <c r="DL170" s="23">
        <v>0</v>
      </c>
      <c r="DM170" s="23">
        <v>0</v>
      </c>
      <c r="DN170" s="23">
        <v>57782</v>
      </c>
      <c r="DO170" s="23">
        <v>0</v>
      </c>
      <c r="DP170" s="23">
        <v>2860220</v>
      </c>
      <c r="DQ170" s="23">
        <v>2264007</v>
      </c>
      <c r="DR170" s="23">
        <v>596213</v>
      </c>
      <c r="DS170" s="23">
        <v>597927</v>
      </c>
      <c r="DT170" s="23">
        <v>542174</v>
      </c>
      <c r="DU170" s="23">
        <v>1714</v>
      </c>
      <c r="DV170" s="23">
        <v>102045650</v>
      </c>
      <c r="DW170" s="23">
        <v>0</v>
      </c>
      <c r="DX170" s="23">
        <v>1714</v>
      </c>
      <c r="DY170" s="23">
        <v>0</v>
      </c>
      <c r="DZ170" s="23">
        <v>2802438</v>
      </c>
      <c r="EA170" s="23">
        <v>291</v>
      </c>
      <c r="EB170" s="23">
        <v>9630.3700000000008</v>
      </c>
      <c r="EC170" s="23">
        <v>200</v>
      </c>
      <c r="ED170" s="23">
        <v>9830.3700000000008</v>
      </c>
      <c r="EE170" s="23">
        <v>285</v>
      </c>
      <c r="EF170" s="23">
        <v>2801655</v>
      </c>
      <c r="EG170" s="23">
        <v>0</v>
      </c>
      <c r="EH170" s="23">
        <v>0</v>
      </c>
      <c r="EI170" s="23">
        <v>0</v>
      </c>
      <c r="EJ170" s="23">
        <v>0</v>
      </c>
      <c r="EK170" s="23">
        <v>0</v>
      </c>
      <c r="EL170" s="23">
        <v>0</v>
      </c>
      <c r="EM170" s="23">
        <v>0</v>
      </c>
      <c r="EN170" s="23">
        <v>58982</v>
      </c>
      <c r="EO170" s="23">
        <v>0</v>
      </c>
      <c r="EP170" s="23">
        <v>2861420</v>
      </c>
      <c r="EQ170" s="23">
        <v>2158711</v>
      </c>
      <c r="ER170" s="23">
        <v>702709</v>
      </c>
      <c r="ES170" s="23">
        <v>702709</v>
      </c>
      <c r="ET170" s="23">
        <v>560225</v>
      </c>
      <c r="EU170" s="23">
        <v>1582</v>
      </c>
      <c r="EV170" s="23">
        <v>104530069</v>
      </c>
      <c r="EW170" s="23">
        <v>0</v>
      </c>
      <c r="EX170" s="23">
        <v>0</v>
      </c>
      <c r="EY170" s="23">
        <v>783</v>
      </c>
      <c r="EZ170" s="23">
        <v>2801655</v>
      </c>
      <c r="FA170" s="23">
        <v>285</v>
      </c>
      <c r="FB170" s="23">
        <v>9830.3700000000008</v>
      </c>
      <c r="FC170" s="23">
        <v>200</v>
      </c>
      <c r="FD170" s="23">
        <v>10030.370000000001</v>
      </c>
      <c r="FE170" s="23">
        <v>278</v>
      </c>
      <c r="FF170" s="23">
        <v>2788443</v>
      </c>
      <c r="FG170" s="23">
        <v>0</v>
      </c>
      <c r="FH170" s="23">
        <v>0</v>
      </c>
      <c r="FI170" s="23">
        <v>0</v>
      </c>
      <c r="FJ170" s="23">
        <v>0</v>
      </c>
      <c r="FK170" s="23">
        <v>0</v>
      </c>
      <c r="FL170" s="23">
        <v>0</v>
      </c>
      <c r="FM170" s="23">
        <v>0</v>
      </c>
      <c r="FN170" s="23">
        <v>70213</v>
      </c>
      <c r="FO170" s="23">
        <v>0</v>
      </c>
      <c r="FP170" s="23">
        <v>2871868</v>
      </c>
      <c r="FQ170" s="23">
        <v>2112186</v>
      </c>
      <c r="FR170" s="23">
        <v>759682</v>
      </c>
      <c r="FS170" s="23">
        <v>759682</v>
      </c>
      <c r="FT170" s="23">
        <v>518869</v>
      </c>
      <c r="FU170" s="23">
        <v>1384</v>
      </c>
      <c r="FV170" s="23">
        <v>99784465</v>
      </c>
      <c r="FW170" s="23">
        <v>0</v>
      </c>
      <c r="FX170" s="23">
        <v>0</v>
      </c>
      <c r="FY170" s="23">
        <v>13212</v>
      </c>
    </row>
    <row r="171" spans="1:181" x14ac:dyDescent="0.3">
      <c r="A171" s="23">
        <v>2758</v>
      </c>
      <c r="B171" s="23" t="s">
        <v>193</v>
      </c>
      <c r="C171" s="23">
        <v>29617905</v>
      </c>
      <c r="D171" s="23">
        <v>3710</v>
      </c>
      <c r="E171" s="23">
        <v>7983.26</v>
      </c>
      <c r="F171" s="23">
        <v>241.01</v>
      </c>
      <c r="G171" s="23">
        <v>8224.27</v>
      </c>
      <c r="H171" s="23">
        <v>3762</v>
      </c>
      <c r="I171" s="23">
        <v>30939704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30939704</v>
      </c>
      <c r="T171" s="23">
        <v>21314517</v>
      </c>
      <c r="U171" s="23">
        <v>9625187</v>
      </c>
      <c r="V171" s="23">
        <v>9625187</v>
      </c>
      <c r="W171" s="23">
        <v>2797400</v>
      </c>
      <c r="X171" s="23">
        <v>42351</v>
      </c>
      <c r="Y171" s="23">
        <v>1355449264</v>
      </c>
      <c r="Z171" s="23">
        <v>0</v>
      </c>
      <c r="AA171" s="23">
        <v>0</v>
      </c>
      <c r="AB171" s="23">
        <v>30939704</v>
      </c>
      <c r="AC171" s="23">
        <v>3762</v>
      </c>
      <c r="AD171" s="23">
        <v>8224.27</v>
      </c>
      <c r="AE171" s="23">
        <v>248.48</v>
      </c>
      <c r="AF171" s="23">
        <v>8472.75</v>
      </c>
      <c r="AG171" s="23">
        <v>3847</v>
      </c>
      <c r="AH171" s="23">
        <v>32594669</v>
      </c>
      <c r="AI171" s="23">
        <v>0</v>
      </c>
      <c r="AJ171" s="23">
        <v>3544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32598213</v>
      </c>
      <c r="AS171" s="23">
        <v>22731637</v>
      </c>
      <c r="AT171" s="23">
        <v>9866576</v>
      </c>
      <c r="AU171" s="23">
        <v>9858104</v>
      </c>
      <c r="AV171" s="23">
        <v>2797748</v>
      </c>
      <c r="AW171" s="23">
        <v>43019</v>
      </c>
      <c r="AX171" s="23">
        <v>1484696697</v>
      </c>
      <c r="AY171" s="23">
        <v>8472</v>
      </c>
      <c r="AZ171" s="23">
        <v>0</v>
      </c>
      <c r="BA171" s="23">
        <v>32589741</v>
      </c>
      <c r="BB171" s="23">
        <v>3847</v>
      </c>
      <c r="BC171" s="23">
        <v>8471.4699999999993</v>
      </c>
      <c r="BD171" s="23">
        <v>256.93</v>
      </c>
      <c r="BE171" s="23">
        <v>8728.4</v>
      </c>
      <c r="BF171" s="23">
        <v>3946</v>
      </c>
      <c r="BG171" s="23">
        <v>34442266</v>
      </c>
      <c r="BH171" s="23">
        <v>8472</v>
      </c>
      <c r="BI171" s="23">
        <v>45990</v>
      </c>
      <c r="BJ171" s="23">
        <v>0</v>
      </c>
      <c r="BK171" s="23">
        <v>0</v>
      </c>
      <c r="BL171" s="23">
        <v>0</v>
      </c>
      <c r="BM171" s="23">
        <v>0</v>
      </c>
      <c r="BN171" s="23">
        <v>0</v>
      </c>
      <c r="BO171" s="23">
        <v>0</v>
      </c>
      <c r="BP171" s="23">
        <v>0</v>
      </c>
      <c r="BQ171" s="23">
        <v>34496728</v>
      </c>
      <c r="BR171" s="23">
        <v>24831069</v>
      </c>
      <c r="BS171" s="23">
        <v>9665659</v>
      </c>
      <c r="BT171" s="23">
        <v>9665659</v>
      </c>
      <c r="BU171" s="23">
        <v>2689737</v>
      </c>
      <c r="BV171" s="23">
        <v>33001</v>
      </c>
      <c r="BW171" s="23">
        <v>1604817678</v>
      </c>
      <c r="BX171" s="23">
        <v>0</v>
      </c>
      <c r="BY171" s="23">
        <v>0</v>
      </c>
      <c r="BZ171" s="23">
        <v>34496728</v>
      </c>
      <c r="CA171" s="23">
        <v>3946</v>
      </c>
      <c r="CB171" s="23">
        <v>8742.2000000000007</v>
      </c>
      <c r="CC171" s="23">
        <v>264.12</v>
      </c>
      <c r="CD171" s="23">
        <v>9006.3200000000015</v>
      </c>
      <c r="CE171" s="23">
        <v>4056</v>
      </c>
      <c r="CF171" s="23">
        <v>36529634</v>
      </c>
      <c r="CG171" s="23">
        <v>0</v>
      </c>
      <c r="CH171" s="23">
        <v>0</v>
      </c>
      <c r="CI171" s="23">
        <v>0</v>
      </c>
      <c r="CJ171" s="23">
        <v>0</v>
      </c>
      <c r="CK171" s="23">
        <v>0</v>
      </c>
      <c r="CL171" s="23">
        <v>0</v>
      </c>
      <c r="CM171" s="23">
        <v>0</v>
      </c>
      <c r="CN171" s="23">
        <v>0</v>
      </c>
      <c r="CO171" s="23">
        <v>0</v>
      </c>
      <c r="CP171" s="23">
        <v>36529634</v>
      </c>
      <c r="CQ171" s="23">
        <v>25783964</v>
      </c>
      <c r="CR171" s="23">
        <v>10745670</v>
      </c>
      <c r="CS171" s="23">
        <v>10745670</v>
      </c>
      <c r="CT171" s="23">
        <v>2821246</v>
      </c>
      <c r="CU171" s="23">
        <v>68548</v>
      </c>
      <c r="CV171" s="23">
        <v>1659872622</v>
      </c>
      <c r="CW171" s="23">
        <v>0</v>
      </c>
      <c r="CX171" s="23">
        <v>0</v>
      </c>
      <c r="CY171" s="23">
        <v>0</v>
      </c>
      <c r="CZ171" s="23">
        <v>36529634</v>
      </c>
      <c r="DA171" s="23">
        <v>4056</v>
      </c>
      <c r="DB171" s="23">
        <v>9006.32</v>
      </c>
      <c r="DC171" s="23">
        <v>274.68</v>
      </c>
      <c r="DD171" s="23">
        <v>9281</v>
      </c>
      <c r="DE171" s="23">
        <v>4108</v>
      </c>
      <c r="DF171" s="23">
        <v>38126348</v>
      </c>
      <c r="DG171" s="23">
        <v>0</v>
      </c>
      <c r="DH171" s="23">
        <v>0</v>
      </c>
      <c r="DI171" s="23">
        <v>0</v>
      </c>
      <c r="DJ171" s="23">
        <v>0</v>
      </c>
      <c r="DK171" s="23">
        <v>0</v>
      </c>
      <c r="DL171" s="23">
        <v>0</v>
      </c>
      <c r="DM171" s="23">
        <v>0</v>
      </c>
      <c r="DN171" s="23">
        <v>0</v>
      </c>
      <c r="DO171" s="23">
        <v>0</v>
      </c>
      <c r="DP171" s="23">
        <v>38126348</v>
      </c>
      <c r="DQ171" s="23">
        <v>26993409</v>
      </c>
      <c r="DR171" s="23">
        <v>11132939</v>
      </c>
      <c r="DS171" s="23">
        <v>11132939</v>
      </c>
      <c r="DT171" s="23">
        <v>2873386</v>
      </c>
      <c r="DU171" s="23">
        <v>93777</v>
      </c>
      <c r="DV171" s="23">
        <v>1716585013</v>
      </c>
      <c r="DW171" s="23">
        <v>0</v>
      </c>
      <c r="DX171" s="23">
        <v>0</v>
      </c>
      <c r="DY171" s="23">
        <v>0</v>
      </c>
      <c r="DZ171" s="23">
        <v>38126348</v>
      </c>
      <c r="EA171" s="23">
        <v>4108</v>
      </c>
      <c r="EB171" s="23">
        <v>9281</v>
      </c>
      <c r="EC171" s="23">
        <v>200</v>
      </c>
      <c r="ED171" s="23">
        <v>9481</v>
      </c>
      <c r="EE171" s="23">
        <v>4145</v>
      </c>
      <c r="EF171" s="23">
        <v>39298745</v>
      </c>
      <c r="EG171" s="23">
        <v>0</v>
      </c>
      <c r="EH171" s="23">
        <v>0</v>
      </c>
      <c r="EI171" s="23">
        <v>0</v>
      </c>
      <c r="EJ171" s="23">
        <v>0</v>
      </c>
      <c r="EK171" s="23">
        <v>0</v>
      </c>
      <c r="EL171" s="23">
        <v>0</v>
      </c>
      <c r="EM171" s="23">
        <v>0</v>
      </c>
      <c r="EN171" s="23">
        <v>0</v>
      </c>
      <c r="EO171" s="23">
        <v>100000</v>
      </c>
      <c r="EP171" s="23">
        <v>39398745</v>
      </c>
      <c r="EQ171" s="23">
        <v>26703884</v>
      </c>
      <c r="ER171" s="23">
        <v>12694861</v>
      </c>
      <c r="ES171" s="23">
        <v>12694861</v>
      </c>
      <c r="ET171" s="23">
        <v>2704781</v>
      </c>
      <c r="EU171" s="23">
        <v>76867</v>
      </c>
      <c r="EV171" s="23">
        <v>1737982998</v>
      </c>
      <c r="EW171" s="23">
        <v>0</v>
      </c>
      <c r="EX171" s="23">
        <v>0</v>
      </c>
      <c r="EY171" s="23">
        <v>0</v>
      </c>
      <c r="EZ171" s="23">
        <v>39298745</v>
      </c>
      <c r="FA171" s="23">
        <v>4145</v>
      </c>
      <c r="FB171" s="23">
        <v>9481</v>
      </c>
      <c r="FC171" s="23">
        <v>200</v>
      </c>
      <c r="FD171" s="23">
        <v>9681</v>
      </c>
      <c r="FE171" s="23">
        <v>4178</v>
      </c>
      <c r="FF171" s="23">
        <v>40447218</v>
      </c>
      <c r="FG171" s="23">
        <v>0</v>
      </c>
      <c r="FH171" s="23">
        <v>0</v>
      </c>
      <c r="FI171" s="23">
        <v>0</v>
      </c>
      <c r="FJ171" s="23">
        <v>0</v>
      </c>
      <c r="FK171" s="23">
        <v>0</v>
      </c>
      <c r="FL171" s="23">
        <v>0</v>
      </c>
      <c r="FM171" s="23">
        <v>0</v>
      </c>
      <c r="FN171" s="23">
        <v>0</v>
      </c>
      <c r="FO171" s="23">
        <v>0</v>
      </c>
      <c r="FP171" s="23">
        <v>40447218</v>
      </c>
      <c r="FQ171" s="23">
        <v>27220836</v>
      </c>
      <c r="FR171" s="23">
        <v>13226382</v>
      </c>
      <c r="FS171" s="23">
        <v>12866836</v>
      </c>
      <c r="FT171" s="23">
        <v>2718351</v>
      </c>
      <c r="FU171" s="23">
        <v>60965</v>
      </c>
      <c r="FV171" s="23">
        <v>1742986574</v>
      </c>
      <c r="FW171" s="23">
        <v>359546</v>
      </c>
      <c r="FX171" s="23">
        <v>0</v>
      </c>
      <c r="FY171" s="23">
        <v>0</v>
      </c>
    </row>
    <row r="172" spans="1:181" x14ac:dyDescent="0.3">
      <c r="A172" s="23">
        <v>2793</v>
      </c>
      <c r="B172" s="23" t="s">
        <v>194</v>
      </c>
      <c r="C172" s="23">
        <v>164453484</v>
      </c>
      <c r="D172" s="23">
        <v>20682</v>
      </c>
      <c r="E172" s="23">
        <v>7951.53</v>
      </c>
      <c r="F172" s="23">
        <v>241.01</v>
      </c>
      <c r="G172" s="23">
        <v>8192.5399999999991</v>
      </c>
      <c r="H172" s="23">
        <v>21076</v>
      </c>
      <c r="I172" s="23">
        <v>172665973</v>
      </c>
      <c r="J172" s="23">
        <v>0</v>
      </c>
      <c r="K172" s="23">
        <v>1557721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174223694</v>
      </c>
      <c r="T172" s="23">
        <v>117768874</v>
      </c>
      <c r="U172" s="23">
        <v>56454820</v>
      </c>
      <c r="V172" s="23">
        <v>56430242</v>
      </c>
      <c r="W172" s="23">
        <v>11001798</v>
      </c>
      <c r="X172" s="23">
        <v>294963</v>
      </c>
      <c r="Y172" s="23">
        <v>7410704207</v>
      </c>
      <c r="Z172" s="23">
        <v>24578</v>
      </c>
      <c r="AA172" s="23">
        <v>0</v>
      </c>
      <c r="AB172" s="23">
        <v>174199116</v>
      </c>
      <c r="AC172" s="23">
        <v>21076</v>
      </c>
      <c r="AD172" s="23">
        <v>8265.2800000000007</v>
      </c>
      <c r="AE172" s="23">
        <v>248.48</v>
      </c>
      <c r="AF172" s="23">
        <v>8513.76</v>
      </c>
      <c r="AG172" s="23">
        <v>21419</v>
      </c>
      <c r="AH172" s="23">
        <v>182356225</v>
      </c>
      <c r="AI172" s="23">
        <v>24578</v>
      </c>
      <c r="AJ172" s="23">
        <v>2196207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184577010</v>
      </c>
      <c r="AS172" s="23">
        <v>127651415</v>
      </c>
      <c r="AT172" s="23">
        <v>56925595</v>
      </c>
      <c r="AU172" s="23">
        <v>56393995</v>
      </c>
      <c r="AV172" s="23">
        <v>10448832</v>
      </c>
      <c r="AW172" s="23">
        <v>289795</v>
      </c>
      <c r="AX172" s="23">
        <v>8158321427</v>
      </c>
      <c r="AY172" s="23">
        <v>531600</v>
      </c>
      <c r="AZ172" s="23">
        <v>0</v>
      </c>
      <c r="BA172" s="23">
        <v>184045410</v>
      </c>
      <c r="BB172" s="23">
        <v>21419</v>
      </c>
      <c r="BC172" s="23">
        <v>8592.6200000000008</v>
      </c>
      <c r="BD172" s="23">
        <v>256.93</v>
      </c>
      <c r="BE172" s="23">
        <v>8849.5500000000011</v>
      </c>
      <c r="BF172" s="23">
        <v>21777</v>
      </c>
      <c r="BG172" s="23">
        <v>192716650</v>
      </c>
      <c r="BH172" s="23">
        <v>531600</v>
      </c>
      <c r="BI172" s="23">
        <v>2268104</v>
      </c>
      <c r="BJ172" s="23">
        <v>0</v>
      </c>
      <c r="BK172" s="23">
        <v>0</v>
      </c>
      <c r="BL172" s="23">
        <v>0</v>
      </c>
      <c r="BM172" s="23">
        <v>0</v>
      </c>
      <c r="BN172" s="23">
        <v>0</v>
      </c>
      <c r="BO172" s="23">
        <v>0</v>
      </c>
      <c r="BP172" s="23">
        <v>0</v>
      </c>
      <c r="BQ172" s="23">
        <v>195516354</v>
      </c>
      <c r="BR172" s="23">
        <v>132312804</v>
      </c>
      <c r="BS172" s="23">
        <v>63203550</v>
      </c>
      <c r="BT172" s="23">
        <v>63033394</v>
      </c>
      <c r="BU172" s="23">
        <v>11923302</v>
      </c>
      <c r="BV172" s="23">
        <v>289480</v>
      </c>
      <c r="BW172" s="23">
        <v>8948360876</v>
      </c>
      <c r="BX172" s="23">
        <v>170156</v>
      </c>
      <c r="BY172" s="23">
        <v>0</v>
      </c>
      <c r="BZ172" s="23">
        <v>195346198</v>
      </c>
      <c r="CA172" s="23">
        <v>21777</v>
      </c>
      <c r="CB172" s="23">
        <v>8970.2999999999993</v>
      </c>
      <c r="CC172" s="23">
        <v>264.12</v>
      </c>
      <c r="CD172" s="23">
        <v>9234.42</v>
      </c>
      <c r="CE172" s="23">
        <v>22090</v>
      </c>
      <c r="CF172" s="23">
        <v>203988338</v>
      </c>
      <c r="CG172" s="23">
        <v>170156</v>
      </c>
      <c r="CH172" s="23">
        <v>1730103</v>
      </c>
      <c r="CI172" s="23">
        <v>0</v>
      </c>
      <c r="CJ172" s="23">
        <v>0</v>
      </c>
      <c r="CK172" s="23">
        <v>0</v>
      </c>
      <c r="CL172" s="23">
        <v>0</v>
      </c>
      <c r="CM172" s="23">
        <v>0</v>
      </c>
      <c r="CN172" s="23">
        <v>0</v>
      </c>
      <c r="CO172" s="23">
        <v>0</v>
      </c>
      <c r="CP172" s="23">
        <v>205888597</v>
      </c>
      <c r="CQ172" s="23">
        <v>137064650</v>
      </c>
      <c r="CR172" s="23">
        <v>68823947</v>
      </c>
      <c r="CS172" s="23">
        <v>68731603</v>
      </c>
      <c r="CT172" s="23">
        <v>12030073</v>
      </c>
      <c r="CU172" s="23">
        <v>250771</v>
      </c>
      <c r="CV172" s="23">
        <v>9499722109</v>
      </c>
      <c r="CW172" s="23">
        <v>92344</v>
      </c>
      <c r="CX172" s="23">
        <v>0</v>
      </c>
      <c r="CY172" s="23">
        <v>0</v>
      </c>
      <c r="CZ172" s="23">
        <v>205796253</v>
      </c>
      <c r="DA172" s="23">
        <v>22090</v>
      </c>
      <c r="DB172" s="23">
        <v>9316.26</v>
      </c>
      <c r="DC172" s="23">
        <v>274.68</v>
      </c>
      <c r="DD172" s="23">
        <v>9590.94</v>
      </c>
      <c r="DE172" s="23">
        <v>22302</v>
      </c>
      <c r="DF172" s="23">
        <v>213897144</v>
      </c>
      <c r="DG172" s="23">
        <v>92344</v>
      </c>
      <c r="DH172" s="23">
        <v>1559063</v>
      </c>
      <c r="DI172" s="23">
        <v>0</v>
      </c>
      <c r="DJ172" s="23">
        <v>0</v>
      </c>
      <c r="DK172" s="23">
        <v>0</v>
      </c>
      <c r="DL172" s="23">
        <v>0</v>
      </c>
      <c r="DM172" s="23">
        <v>0</v>
      </c>
      <c r="DN172" s="23">
        <v>0</v>
      </c>
      <c r="DO172" s="23">
        <v>0</v>
      </c>
      <c r="DP172" s="23">
        <v>215548551</v>
      </c>
      <c r="DQ172" s="23">
        <v>142301163</v>
      </c>
      <c r="DR172" s="23">
        <v>73247388</v>
      </c>
      <c r="DS172" s="23">
        <v>73199433</v>
      </c>
      <c r="DT172" s="23">
        <v>12073348</v>
      </c>
      <c r="DU172" s="23">
        <v>402627</v>
      </c>
      <c r="DV172" s="23">
        <v>9628413923</v>
      </c>
      <c r="DW172" s="23">
        <v>47955</v>
      </c>
      <c r="DX172" s="23">
        <v>0</v>
      </c>
      <c r="DY172" s="23">
        <v>0</v>
      </c>
      <c r="DZ172" s="23">
        <v>215500596</v>
      </c>
      <c r="EA172" s="23">
        <v>22302</v>
      </c>
      <c r="EB172" s="23">
        <v>9662.84</v>
      </c>
      <c r="EC172" s="23">
        <v>200</v>
      </c>
      <c r="ED172" s="23">
        <v>9862.84</v>
      </c>
      <c r="EE172" s="23">
        <v>22454</v>
      </c>
      <c r="EF172" s="23">
        <v>221460209</v>
      </c>
      <c r="EG172" s="23">
        <v>47955</v>
      </c>
      <c r="EH172" s="23">
        <v>1435781</v>
      </c>
      <c r="EI172" s="23">
        <v>0</v>
      </c>
      <c r="EJ172" s="23">
        <v>0</v>
      </c>
      <c r="EK172" s="23">
        <v>0</v>
      </c>
      <c r="EL172" s="23">
        <v>0</v>
      </c>
      <c r="EM172" s="23">
        <v>0</v>
      </c>
      <c r="EN172" s="23">
        <v>0</v>
      </c>
      <c r="EO172" s="23">
        <v>0</v>
      </c>
      <c r="EP172" s="23">
        <v>222943945</v>
      </c>
      <c r="EQ172" s="23">
        <v>143411204</v>
      </c>
      <c r="ER172" s="23">
        <v>79532741</v>
      </c>
      <c r="ES172" s="23">
        <v>75582153</v>
      </c>
      <c r="ET172" s="23">
        <v>12081302</v>
      </c>
      <c r="EU172" s="23">
        <v>388283</v>
      </c>
      <c r="EV172" s="23">
        <v>9510858704</v>
      </c>
      <c r="EW172" s="23">
        <v>3950588</v>
      </c>
      <c r="EX172" s="23">
        <v>0</v>
      </c>
      <c r="EY172" s="23">
        <v>0</v>
      </c>
      <c r="EZ172" s="23">
        <v>218993357</v>
      </c>
      <c r="FA172" s="23">
        <v>22454</v>
      </c>
      <c r="FB172" s="23">
        <v>9752.98</v>
      </c>
      <c r="FC172" s="23">
        <v>200</v>
      </c>
      <c r="FD172" s="23">
        <v>9952.98</v>
      </c>
      <c r="FE172" s="23">
        <v>22594</v>
      </c>
      <c r="FF172" s="23">
        <v>224877630</v>
      </c>
      <c r="FG172" s="23">
        <v>3950588</v>
      </c>
      <c r="FH172" s="23">
        <v>1569657</v>
      </c>
      <c r="FI172" s="23">
        <v>0</v>
      </c>
      <c r="FJ172" s="23">
        <v>0</v>
      </c>
      <c r="FK172" s="23">
        <v>2427000</v>
      </c>
      <c r="FL172" s="23">
        <v>0</v>
      </c>
      <c r="FM172" s="23">
        <v>0</v>
      </c>
      <c r="FN172" s="23">
        <v>0</v>
      </c>
      <c r="FO172" s="23">
        <v>0</v>
      </c>
      <c r="FP172" s="23">
        <v>232824875</v>
      </c>
      <c r="FQ172" s="23">
        <v>147239655</v>
      </c>
      <c r="FR172" s="23">
        <v>85585220</v>
      </c>
      <c r="FS172" s="23">
        <v>81920143</v>
      </c>
      <c r="FT172" s="23">
        <v>13182095</v>
      </c>
      <c r="FU172" s="23">
        <v>437751</v>
      </c>
      <c r="FV172" s="23">
        <v>8931500985</v>
      </c>
      <c r="FW172" s="23">
        <v>3665077</v>
      </c>
      <c r="FX172" s="23">
        <v>0</v>
      </c>
      <c r="FY172" s="23">
        <v>0</v>
      </c>
    </row>
    <row r="173" spans="1:181" x14ac:dyDescent="0.3">
      <c r="A173" s="23">
        <v>1376</v>
      </c>
      <c r="B173" s="23" t="s">
        <v>195</v>
      </c>
      <c r="C173" s="23">
        <v>36524407</v>
      </c>
      <c r="D173" s="23">
        <v>4314</v>
      </c>
      <c r="E173" s="23">
        <v>8466.48</v>
      </c>
      <c r="F173" s="23">
        <v>241.01</v>
      </c>
      <c r="G173" s="23">
        <v>8707.49</v>
      </c>
      <c r="H173" s="23">
        <v>4347</v>
      </c>
      <c r="I173" s="23">
        <v>37851459</v>
      </c>
      <c r="J173" s="23">
        <v>0</v>
      </c>
      <c r="K173" s="23">
        <v>42485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37893944</v>
      </c>
      <c r="T173" s="23">
        <v>14753989</v>
      </c>
      <c r="U173" s="23">
        <v>23139955</v>
      </c>
      <c r="V173" s="23">
        <v>23138838</v>
      </c>
      <c r="W173" s="23">
        <v>4080930</v>
      </c>
      <c r="X173" s="23">
        <v>47594</v>
      </c>
      <c r="Y173" s="23">
        <v>2742292639</v>
      </c>
      <c r="Z173" s="23">
        <v>1117</v>
      </c>
      <c r="AA173" s="23">
        <v>0</v>
      </c>
      <c r="AB173" s="23">
        <v>37892827</v>
      </c>
      <c r="AC173" s="23">
        <v>4347</v>
      </c>
      <c r="AD173" s="23">
        <v>8717.01</v>
      </c>
      <c r="AE173" s="23">
        <v>248.48</v>
      </c>
      <c r="AF173" s="23">
        <v>8965.49</v>
      </c>
      <c r="AG173" s="23">
        <v>4367</v>
      </c>
      <c r="AH173" s="23">
        <v>39152295</v>
      </c>
      <c r="AI173" s="23">
        <v>1117</v>
      </c>
      <c r="AJ173" s="23">
        <v>29376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39182788</v>
      </c>
      <c r="AS173" s="23">
        <v>16381747</v>
      </c>
      <c r="AT173" s="23">
        <v>22801041</v>
      </c>
      <c r="AU173" s="23">
        <v>22801041</v>
      </c>
      <c r="AV173" s="23">
        <v>4088715</v>
      </c>
      <c r="AW173" s="23">
        <v>57429</v>
      </c>
      <c r="AX173" s="23">
        <v>3103383420</v>
      </c>
      <c r="AY173" s="23">
        <v>0</v>
      </c>
      <c r="AZ173" s="23">
        <v>0</v>
      </c>
      <c r="BA173" s="23">
        <v>39182788</v>
      </c>
      <c r="BB173" s="23">
        <v>4367</v>
      </c>
      <c r="BC173" s="23">
        <v>8972.4699999999993</v>
      </c>
      <c r="BD173" s="23">
        <v>256.93</v>
      </c>
      <c r="BE173" s="23">
        <v>9229.4</v>
      </c>
      <c r="BF173" s="23">
        <v>4366</v>
      </c>
      <c r="BG173" s="23">
        <v>40295560</v>
      </c>
      <c r="BH173" s="23">
        <v>0</v>
      </c>
      <c r="BI173" s="23">
        <v>-20702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9229</v>
      </c>
      <c r="BP173" s="23">
        <v>0</v>
      </c>
      <c r="BQ173" s="23">
        <v>40284087</v>
      </c>
      <c r="BR173" s="23">
        <v>15659070</v>
      </c>
      <c r="BS173" s="23">
        <v>24625017</v>
      </c>
      <c r="BT173" s="23">
        <v>24625002</v>
      </c>
      <c r="BU173" s="23">
        <v>4074499</v>
      </c>
      <c r="BV173" s="23">
        <v>58975</v>
      </c>
      <c r="BW173" s="23">
        <v>3328303265</v>
      </c>
      <c r="BX173" s="23">
        <v>15</v>
      </c>
      <c r="BY173" s="23">
        <v>0</v>
      </c>
      <c r="BZ173" s="23">
        <v>40274858</v>
      </c>
      <c r="CA173" s="23">
        <v>4366</v>
      </c>
      <c r="CB173" s="23">
        <v>9224.66</v>
      </c>
      <c r="CC173" s="23">
        <v>264.12</v>
      </c>
      <c r="CD173" s="23">
        <v>9488.7800000000007</v>
      </c>
      <c r="CE173" s="23">
        <v>4324</v>
      </c>
      <c r="CF173" s="23">
        <v>41029485</v>
      </c>
      <c r="CG173" s="23">
        <v>0</v>
      </c>
      <c r="CH173" s="23">
        <v>19470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398529</v>
      </c>
      <c r="CO173" s="23">
        <v>0</v>
      </c>
      <c r="CP173" s="23">
        <v>41447484</v>
      </c>
      <c r="CQ173" s="23">
        <v>15342693</v>
      </c>
      <c r="CR173" s="23">
        <v>26104791</v>
      </c>
      <c r="CS173" s="23">
        <v>26104791</v>
      </c>
      <c r="CT173" s="23">
        <v>4090547</v>
      </c>
      <c r="CU173" s="23">
        <v>56164</v>
      </c>
      <c r="CV173" s="23">
        <v>3504851109</v>
      </c>
      <c r="CW173" s="23">
        <v>0</v>
      </c>
      <c r="CX173" s="23">
        <v>0</v>
      </c>
      <c r="CY173" s="23">
        <v>0</v>
      </c>
      <c r="CZ173" s="23">
        <v>41048955</v>
      </c>
      <c r="DA173" s="23">
        <v>4324</v>
      </c>
      <c r="DB173" s="23">
        <v>9493.2800000000007</v>
      </c>
      <c r="DC173" s="23">
        <v>274.68</v>
      </c>
      <c r="DD173" s="23">
        <v>9767.9600000000009</v>
      </c>
      <c r="DE173" s="23">
        <v>4272</v>
      </c>
      <c r="DF173" s="23">
        <v>41728725</v>
      </c>
      <c r="DG173" s="23">
        <v>0</v>
      </c>
      <c r="DH173" s="23">
        <v>-6686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507934</v>
      </c>
      <c r="DO173" s="23">
        <v>0</v>
      </c>
      <c r="DP173" s="23">
        <v>42229973</v>
      </c>
      <c r="DQ173" s="23">
        <v>14252791</v>
      </c>
      <c r="DR173" s="23">
        <v>27977182</v>
      </c>
      <c r="DS173" s="23">
        <v>27977182</v>
      </c>
      <c r="DT173" s="23">
        <v>4047241</v>
      </c>
      <c r="DU173" s="23">
        <v>66019</v>
      </c>
      <c r="DV173" s="23">
        <v>3703360896</v>
      </c>
      <c r="DW173" s="23">
        <v>0</v>
      </c>
      <c r="DX173" s="23">
        <v>0</v>
      </c>
      <c r="DY173" s="23">
        <v>0</v>
      </c>
      <c r="DZ173" s="23">
        <v>41722039</v>
      </c>
      <c r="EA173" s="23">
        <v>4272</v>
      </c>
      <c r="EB173" s="23">
        <v>9766.39</v>
      </c>
      <c r="EC173" s="23">
        <v>200</v>
      </c>
      <c r="ED173" s="23">
        <v>9966.39</v>
      </c>
      <c r="EE173" s="23">
        <v>4213</v>
      </c>
      <c r="EF173" s="23">
        <v>41988401</v>
      </c>
      <c r="EG173" s="23">
        <v>0</v>
      </c>
      <c r="EH173" s="23">
        <v>13538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588017</v>
      </c>
      <c r="EO173" s="23">
        <v>0</v>
      </c>
      <c r="EP173" s="23">
        <v>42589956</v>
      </c>
      <c r="EQ173" s="23">
        <v>12812425</v>
      </c>
      <c r="ER173" s="23">
        <v>29777531</v>
      </c>
      <c r="ES173" s="23">
        <v>29777531</v>
      </c>
      <c r="ET173" s="23">
        <v>2758980</v>
      </c>
      <c r="EU173" s="23">
        <v>40276</v>
      </c>
      <c r="EV173" s="23">
        <v>3615216369</v>
      </c>
      <c r="EW173" s="23">
        <v>0</v>
      </c>
      <c r="EX173" s="23">
        <v>0</v>
      </c>
      <c r="EY173" s="23">
        <v>0</v>
      </c>
      <c r="EZ173" s="23">
        <v>42001939</v>
      </c>
      <c r="FA173" s="23">
        <v>4213</v>
      </c>
      <c r="FB173" s="23">
        <v>9969.6</v>
      </c>
      <c r="FC173" s="23">
        <v>200</v>
      </c>
      <c r="FD173" s="23">
        <v>10169.6</v>
      </c>
      <c r="FE173" s="23">
        <v>4204</v>
      </c>
      <c r="FF173" s="23">
        <v>42752998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91526</v>
      </c>
      <c r="FO173" s="23">
        <v>0</v>
      </c>
      <c r="FP173" s="23">
        <v>42844524</v>
      </c>
      <c r="FQ173" s="23">
        <v>12138006</v>
      </c>
      <c r="FR173" s="23">
        <v>30706518</v>
      </c>
      <c r="FS173" s="23">
        <v>30706519</v>
      </c>
      <c r="FT173" s="23">
        <v>2820547</v>
      </c>
      <c r="FU173" s="23">
        <v>46977</v>
      </c>
      <c r="FV173" s="23">
        <v>3507100173</v>
      </c>
      <c r="FW173" s="23">
        <v>0</v>
      </c>
      <c r="FX173" s="23">
        <v>1</v>
      </c>
      <c r="FY173" s="23">
        <v>0</v>
      </c>
    </row>
    <row r="174" spans="1:181" x14ac:dyDescent="0.3">
      <c r="A174" s="23">
        <v>2800</v>
      </c>
      <c r="B174" s="23" t="s">
        <v>196</v>
      </c>
      <c r="C174" s="23">
        <v>15346428</v>
      </c>
      <c r="D174" s="23">
        <v>1956</v>
      </c>
      <c r="E174" s="23">
        <v>7845.82</v>
      </c>
      <c r="F174" s="23">
        <v>241.01</v>
      </c>
      <c r="G174" s="23">
        <v>8086.83</v>
      </c>
      <c r="H174" s="23">
        <v>1946</v>
      </c>
      <c r="I174" s="23">
        <v>15736971</v>
      </c>
      <c r="J174" s="23">
        <v>0</v>
      </c>
      <c r="K174" s="23">
        <v>140468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64695</v>
      </c>
      <c r="R174" s="23">
        <v>0</v>
      </c>
      <c r="S174" s="23">
        <v>15942134</v>
      </c>
      <c r="T174" s="23">
        <v>8951358</v>
      </c>
      <c r="U174" s="23">
        <v>6990776</v>
      </c>
      <c r="V174" s="23">
        <v>6990776</v>
      </c>
      <c r="W174" s="23">
        <v>1198433</v>
      </c>
      <c r="X174" s="23">
        <v>19834</v>
      </c>
      <c r="Y174" s="23">
        <v>951036474</v>
      </c>
      <c r="Z174" s="23">
        <v>0</v>
      </c>
      <c r="AA174" s="23">
        <v>0</v>
      </c>
      <c r="AB174" s="23">
        <v>15877439</v>
      </c>
      <c r="AC174" s="23">
        <v>1946</v>
      </c>
      <c r="AD174" s="23">
        <v>8159.01</v>
      </c>
      <c r="AE174" s="23">
        <v>248.48</v>
      </c>
      <c r="AF174" s="23">
        <v>8407.49</v>
      </c>
      <c r="AG174" s="23">
        <v>1944</v>
      </c>
      <c r="AH174" s="23">
        <v>16344161</v>
      </c>
      <c r="AI174" s="23">
        <v>0</v>
      </c>
      <c r="AJ174" s="23">
        <v>108669</v>
      </c>
      <c r="AK174" s="23">
        <v>0</v>
      </c>
      <c r="AL174" s="23">
        <v>0</v>
      </c>
      <c r="AM174" s="23">
        <v>0</v>
      </c>
      <c r="AN174" s="23">
        <v>0</v>
      </c>
      <c r="AO174" s="23">
        <v>430000</v>
      </c>
      <c r="AP174" s="23">
        <v>16815</v>
      </c>
      <c r="AQ174" s="23">
        <v>0</v>
      </c>
      <c r="AR174" s="23">
        <v>16899645</v>
      </c>
      <c r="AS174" s="23">
        <v>9242367</v>
      </c>
      <c r="AT174" s="23">
        <v>7657278</v>
      </c>
      <c r="AU174" s="23">
        <v>7657277</v>
      </c>
      <c r="AV174" s="23">
        <v>1177576</v>
      </c>
      <c r="AW174" s="23">
        <v>18131</v>
      </c>
      <c r="AX174" s="23">
        <v>1049409853</v>
      </c>
      <c r="AY174" s="23">
        <v>1</v>
      </c>
      <c r="AZ174" s="23">
        <v>0</v>
      </c>
      <c r="BA174" s="23">
        <v>16452830</v>
      </c>
      <c r="BB174" s="23">
        <v>1944</v>
      </c>
      <c r="BC174" s="23">
        <v>8463.39</v>
      </c>
      <c r="BD174" s="23">
        <v>256.93</v>
      </c>
      <c r="BE174" s="23">
        <v>8720.32</v>
      </c>
      <c r="BF174" s="23">
        <v>1955</v>
      </c>
      <c r="BG174" s="23">
        <v>17048226</v>
      </c>
      <c r="BH174" s="23">
        <v>0</v>
      </c>
      <c r="BI174" s="23">
        <v>73484</v>
      </c>
      <c r="BJ174" s="23">
        <v>0</v>
      </c>
      <c r="BK174" s="23">
        <v>0</v>
      </c>
      <c r="BL174" s="23">
        <v>0</v>
      </c>
      <c r="BM174" s="23">
        <v>0</v>
      </c>
      <c r="BN174" s="23">
        <v>430000</v>
      </c>
      <c r="BO174" s="23">
        <v>0</v>
      </c>
      <c r="BP174" s="23">
        <v>0</v>
      </c>
      <c r="BQ174" s="23">
        <v>17551710</v>
      </c>
      <c r="BR174" s="23">
        <v>9678081</v>
      </c>
      <c r="BS174" s="23">
        <v>7873629</v>
      </c>
      <c r="BT174" s="23">
        <v>7882349</v>
      </c>
      <c r="BU174" s="23">
        <v>1055465</v>
      </c>
      <c r="BV174" s="23">
        <v>16543</v>
      </c>
      <c r="BW174" s="23">
        <v>1179646127</v>
      </c>
      <c r="BX174" s="23">
        <v>0</v>
      </c>
      <c r="BY174" s="23">
        <v>8720</v>
      </c>
      <c r="BZ174" s="23">
        <v>17130430</v>
      </c>
      <c r="CA174" s="23">
        <v>1955</v>
      </c>
      <c r="CB174" s="23">
        <v>8762.3700000000008</v>
      </c>
      <c r="CC174" s="23">
        <v>264.12</v>
      </c>
      <c r="CD174" s="23">
        <v>9026.4900000000016</v>
      </c>
      <c r="CE174" s="23">
        <v>1980</v>
      </c>
      <c r="CF174" s="23">
        <v>17872450</v>
      </c>
      <c r="CG174" s="23">
        <v>0</v>
      </c>
      <c r="CH174" s="23">
        <v>18925</v>
      </c>
      <c r="CI174" s="23">
        <v>0</v>
      </c>
      <c r="CJ174" s="23">
        <v>0</v>
      </c>
      <c r="CK174" s="23">
        <v>0</v>
      </c>
      <c r="CL174" s="23">
        <v>0</v>
      </c>
      <c r="CM174" s="23">
        <v>430000</v>
      </c>
      <c r="CN174" s="23">
        <v>0</v>
      </c>
      <c r="CO174" s="23">
        <v>0</v>
      </c>
      <c r="CP174" s="23">
        <v>18321375</v>
      </c>
      <c r="CQ174" s="23">
        <v>9311392</v>
      </c>
      <c r="CR174" s="23">
        <v>9009983</v>
      </c>
      <c r="CS174" s="23">
        <v>9010137</v>
      </c>
      <c r="CT174" s="23">
        <v>1050638</v>
      </c>
      <c r="CU174" s="23">
        <v>19779</v>
      </c>
      <c r="CV174" s="23">
        <v>1242395331</v>
      </c>
      <c r="CW174" s="23">
        <v>0</v>
      </c>
      <c r="CX174" s="23">
        <v>154</v>
      </c>
      <c r="CY174" s="23">
        <v>0</v>
      </c>
      <c r="CZ174" s="23">
        <v>17891375</v>
      </c>
      <c r="DA174" s="23">
        <v>1980</v>
      </c>
      <c r="DB174" s="23">
        <v>9036.0499999999993</v>
      </c>
      <c r="DC174" s="23">
        <v>274.68</v>
      </c>
      <c r="DD174" s="23">
        <v>9310.73</v>
      </c>
      <c r="DE174" s="23">
        <v>2013</v>
      </c>
      <c r="DF174" s="23">
        <v>18742499</v>
      </c>
      <c r="DG174" s="23">
        <v>0</v>
      </c>
      <c r="DH174" s="23">
        <v>19888</v>
      </c>
      <c r="DI174" s="23">
        <v>0</v>
      </c>
      <c r="DJ174" s="23">
        <v>0</v>
      </c>
      <c r="DK174" s="23">
        <v>0</v>
      </c>
      <c r="DL174" s="23">
        <v>0</v>
      </c>
      <c r="DM174" s="23">
        <v>430000</v>
      </c>
      <c r="DN174" s="23">
        <v>0</v>
      </c>
      <c r="DO174" s="23">
        <v>0</v>
      </c>
      <c r="DP174" s="23">
        <v>19192387</v>
      </c>
      <c r="DQ174" s="23">
        <v>9880856</v>
      </c>
      <c r="DR174" s="23">
        <v>9311531</v>
      </c>
      <c r="DS174" s="23">
        <v>9311531</v>
      </c>
      <c r="DT174" s="23">
        <v>1049634</v>
      </c>
      <c r="DU174" s="23">
        <v>15629</v>
      </c>
      <c r="DV174" s="23">
        <v>1271449048</v>
      </c>
      <c r="DW174" s="23">
        <v>0</v>
      </c>
      <c r="DX174" s="23">
        <v>0</v>
      </c>
      <c r="DY174" s="23">
        <v>0</v>
      </c>
      <c r="DZ174" s="23">
        <v>18762387</v>
      </c>
      <c r="EA174" s="23">
        <v>2013</v>
      </c>
      <c r="EB174" s="23">
        <v>9320.61</v>
      </c>
      <c r="EC174" s="23">
        <v>200</v>
      </c>
      <c r="ED174" s="23">
        <v>9520.61</v>
      </c>
      <c r="EE174" s="23">
        <v>2030</v>
      </c>
      <c r="EF174" s="23">
        <v>19326838</v>
      </c>
      <c r="EG174" s="23">
        <v>0</v>
      </c>
      <c r="EH174" s="23">
        <v>35819</v>
      </c>
      <c r="EI174" s="23">
        <v>0</v>
      </c>
      <c r="EJ174" s="23">
        <v>0</v>
      </c>
      <c r="EK174" s="23">
        <v>0</v>
      </c>
      <c r="EL174" s="23">
        <v>0</v>
      </c>
      <c r="EM174" s="23">
        <v>430000</v>
      </c>
      <c r="EN174" s="23">
        <v>0</v>
      </c>
      <c r="EO174" s="23">
        <v>0</v>
      </c>
      <c r="EP174" s="23">
        <v>19792657</v>
      </c>
      <c r="EQ174" s="23">
        <v>10009037</v>
      </c>
      <c r="ER174" s="23">
        <v>9783620</v>
      </c>
      <c r="ES174" s="23">
        <v>9783622</v>
      </c>
      <c r="ET174" s="23">
        <v>1053871</v>
      </c>
      <c r="EU174" s="23">
        <v>15395</v>
      </c>
      <c r="EV174" s="23">
        <v>1249825732</v>
      </c>
      <c r="EW174" s="23">
        <v>0</v>
      </c>
      <c r="EX174" s="23">
        <v>2</v>
      </c>
      <c r="EY174" s="23">
        <v>0</v>
      </c>
      <c r="EZ174" s="23">
        <v>19362657</v>
      </c>
      <c r="FA174" s="23">
        <v>2030</v>
      </c>
      <c r="FB174" s="23">
        <v>9538.25</v>
      </c>
      <c r="FC174" s="23">
        <v>200</v>
      </c>
      <c r="FD174" s="23">
        <v>9738.25</v>
      </c>
      <c r="FE174" s="23">
        <v>2021</v>
      </c>
      <c r="FF174" s="23">
        <v>19681003</v>
      </c>
      <c r="FG174" s="23">
        <v>0</v>
      </c>
      <c r="FH174" s="23">
        <v>23481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87644</v>
      </c>
      <c r="FO174" s="23">
        <v>0</v>
      </c>
      <c r="FP174" s="23">
        <v>19792128</v>
      </c>
      <c r="FQ174" s="23">
        <v>9833709</v>
      </c>
      <c r="FR174" s="23">
        <v>9958419</v>
      </c>
      <c r="FS174" s="23">
        <v>9958420</v>
      </c>
      <c r="FT174" s="23">
        <v>1092751</v>
      </c>
      <c r="FU174" s="23">
        <v>15604</v>
      </c>
      <c r="FV174" s="23">
        <v>1227519141</v>
      </c>
      <c r="FW174" s="23">
        <v>0</v>
      </c>
      <c r="FX174" s="23">
        <v>1</v>
      </c>
      <c r="FY174" s="23">
        <v>0</v>
      </c>
    </row>
    <row r="175" spans="1:181" x14ac:dyDescent="0.3">
      <c r="A175" s="23">
        <v>2814</v>
      </c>
      <c r="B175" s="23" t="s">
        <v>197</v>
      </c>
      <c r="C175" s="23">
        <v>8454361</v>
      </c>
      <c r="D175" s="23">
        <v>1117</v>
      </c>
      <c r="E175" s="23">
        <v>7568.81</v>
      </c>
      <c r="F175" s="23">
        <v>241.01</v>
      </c>
      <c r="G175" s="23">
        <v>7809.8200000000006</v>
      </c>
      <c r="H175" s="23">
        <v>1098</v>
      </c>
      <c r="I175" s="23">
        <v>8575182</v>
      </c>
      <c r="J175" s="23">
        <v>106815</v>
      </c>
      <c r="K175" s="23">
        <v>1495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109337</v>
      </c>
      <c r="R175" s="23">
        <v>0</v>
      </c>
      <c r="S175" s="23">
        <v>8792829</v>
      </c>
      <c r="T175" s="23">
        <v>6137614</v>
      </c>
      <c r="U175" s="23">
        <v>2655215</v>
      </c>
      <c r="V175" s="23">
        <v>2640613</v>
      </c>
      <c r="W175" s="23">
        <v>1027126</v>
      </c>
      <c r="X175" s="23">
        <v>5268</v>
      </c>
      <c r="Y175" s="23">
        <v>384288986</v>
      </c>
      <c r="Z175" s="23">
        <v>14602</v>
      </c>
      <c r="AA175" s="23">
        <v>0</v>
      </c>
      <c r="AB175" s="23">
        <v>8683492</v>
      </c>
      <c r="AC175" s="23">
        <v>1098</v>
      </c>
      <c r="AD175" s="23">
        <v>7908.46</v>
      </c>
      <c r="AE175" s="23">
        <v>248.48</v>
      </c>
      <c r="AF175" s="23">
        <v>8156.94</v>
      </c>
      <c r="AG175" s="23">
        <v>1092</v>
      </c>
      <c r="AH175" s="23">
        <v>8907378</v>
      </c>
      <c r="AI175" s="23">
        <v>0</v>
      </c>
      <c r="AJ175" s="23">
        <v>11425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40785</v>
      </c>
      <c r="AQ175" s="23">
        <v>0</v>
      </c>
      <c r="AR175" s="23">
        <v>8959588</v>
      </c>
      <c r="AS175" s="23">
        <v>6368250</v>
      </c>
      <c r="AT175" s="23">
        <v>2591338</v>
      </c>
      <c r="AU175" s="23">
        <v>2576757</v>
      </c>
      <c r="AV175" s="23">
        <v>1033608</v>
      </c>
      <c r="AW175" s="23">
        <v>7304</v>
      </c>
      <c r="AX175" s="23">
        <v>396032001</v>
      </c>
      <c r="AY175" s="23">
        <v>14581</v>
      </c>
      <c r="AZ175" s="23">
        <v>0</v>
      </c>
      <c r="BA175" s="23">
        <v>8918803</v>
      </c>
      <c r="BB175" s="23">
        <v>1092</v>
      </c>
      <c r="BC175" s="23">
        <v>8167.4</v>
      </c>
      <c r="BD175" s="23">
        <v>256.93</v>
      </c>
      <c r="BE175" s="23">
        <v>8424.33</v>
      </c>
      <c r="BF175" s="23">
        <v>1063</v>
      </c>
      <c r="BG175" s="23">
        <v>8955063</v>
      </c>
      <c r="BH175" s="23">
        <v>0</v>
      </c>
      <c r="BI175" s="23">
        <v>7164</v>
      </c>
      <c r="BJ175" s="23">
        <v>0</v>
      </c>
      <c r="BK175" s="23">
        <v>0</v>
      </c>
      <c r="BL175" s="23">
        <v>0</v>
      </c>
      <c r="BM175" s="23">
        <v>0</v>
      </c>
      <c r="BN175" s="23">
        <v>0</v>
      </c>
      <c r="BO175" s="23">
        <v>185335</v>
      </c>
      <c r="BP175" s="23">
        <v>0</v>
      </c>
      <c r="BQ175" s="23">
        <v>9147562</v>
      </c>
      <c r="BR175" s="23">
        <v>6723479</v>
      </c>
      <c r="BS175" s="23">
        <v>2424083</v>
      </c>
      <c r="BT175" s="23">
        <v>2424083</v>
      </c>
      <c r="BU175" s="23">
        <v>1008190</v>
      </c>
      <c r="BV175" s="23">
        <v>6325</v>
      </c>
      <c r="BW175" s="23">
        <v>424661760</v>
      </c>
      <c r="BX175" s="23">
        <v>0</v>
      </c>
      <c r="BY175" s="23">
        <v>0</v>
      </c>
      <c r="BZ175" s="23">
        <v>8962227</v>
      </c>
      <c r="CA175" s="23">
        <v>1063</v>
      </c>
      <c r="CB175" s="23">
        <v>8431.07</v>
      </c>
      <c r="CC175" s="23">
        <v>268.93</v>
      </c>
      <c r="CD175" s="23">
        <v>8700</v>
      </c>
      <c r="CE175" s="23">
        <v>1055</v>
      </c>
      <c r="CF175" s="23">
        <v>9178500</v>
      </c>
      <c r="CG175" s="23">
        <v>0</v>
      </c>
      <c r="CH175" s="23">
        <v>10570</v>
      </c>
      <c r="CI175" s="23">
        <v>0</v>
      </c>
      <c r="CJ175" s="23">
        <v>0</v>
      </c>
      <c r="CK175" s="23">
        <v>0</v>
      </c>
      <c r="CL175" s="23">
        <v>0</v>
      </c>
      <c r="CM175" s="23">
        <v>0</v>
      </c>
      <c r="CN175" s="23">
        <v>69600</v>
      </c>
      <c r="CO175" s="23">
        <v>0</v>
      </c>
      <c r="CP175" s="23">
        <v>9258670</v>
      </c>
      <c r="CQ175" s="23">
        <v>6430595</v>
      </c>
      <c r="CR175" s="23">
        <v>2828075</v>
      </c>
      <c r="CS175" s="23">
        <v>2828075</v>
      </c>
      <c r="CT175" s="23">
        <v>1013072</v>
      </c>
      <c r="CU175" s="23">
        <v>5295</v>
      </c>
      <c r="CV175" s="23">
        <v>442096530</v>
      </c>
      <c r="CW175" s="23">
        <v>0</v>
      </c>
      <c r="CX175" s="23">
        <v>0</v>
      </c>
      <c r="CY175" s="23">
        <v>0</v>
      </c>
      <c r="CZ175" s="23">
        <v>9189070</v>
      </c>
      <c r="DA175" s="23">
        <v>1055</v>
      </c>
      <c r="DB175" s="23">
        <v>8710.02</v>
      </c>
      <c r="DC175" s="23">
        <v>289.98</v>
      </c>
      <c r="DD175" s="23">
        <v>9000</v>
      </c>
      <c r="DE175" s="23">
        <v>1034</v>
      </c>
      <c r="DF175" s="23">
        <v>9306000</v>
      </c>
      <c r="DG175" s="23">
        <v>0</v>
      </c>
      <c r="DH175" s="23">
        <v>58003</v>
      </c>
      <c r="DI175" s="23">
        <v>0</v>
      </c>
      <c r="DJ175" s="23">
        <v>0</v>
      </c>
      <c r="DK175" s="23">
        <v>0</v>
      </c>
      <c r="DL175" s="23">
        <v>0</v>
      </c>
      <c r="DM175" s="23">
        <v>0</v>
      </c>
      <c r="DN175" s="23">
        <v>189000</v>
      </c>
      <c r="DO175" s="23">
        <v>0</v>
      </c>
      <c r="DP175" s="23">
        <v>9553003</v>
      </c>
      <c r="DQ175" s="23">
        <v>6771142</v>
      </c>
      <c r="DR175" s="23">
        <v>2781861</v>
      </c>
      <c r="DS175" s="23">
        <v>2781861</v>
      </c>
      <c r="DT175" s="23">
        <v>1014648</v>
      </c>
      <c r="DU175" s="23">
        <v>4291</v>
      </c>
      <c r="DV175" s="23">
        <v>478893636</v>
      </c>
      <c r="DW175" s="23">
        <v>0</v>
      </c>
      <c r="DX175" s="23">
        <v>0</v>
      </c>
      <c r="DY175" s="23">
        <v>0</v>
      </c>
      <c r="DZ175" s="23">
        <v>9364003</v>
      </c>
      <c r="EA175" s="23">
        <v>1034</v>
      </c>
      <c r="EB175" s="23">
        <v>9056.1</v>
      </c>
      <c r="EC175" s="23">
        <v>200</v>
      </c>
      <c r="ED175" s="23">
        <v>9256.1</v>
      </c>
      <c r="EE175" s="23">
        <v>1027</v>
      </c>
      <c r="EF175" s="23">
        <v>9506015</v>
      </c>
      <c r="EG175" s="23">
        <v>0</v>
      </c>
      <c r="EH175" s="23">
        <v>0</v>
      </c>
      <c r="EI175" s="23">
        <v>0</v>
      </c>
      <c r="EJ175" s="23">
        <v>0</v>
      </c>
      <c r="EK175" s="23">
        <v>0</v>
      </c>
      <c r="EL175" s="23">
        <v>0</v>
      </c>
      <c r="EM175" s="23">
        <v>0</v>
      </c>
      <c r="EN175" s="23">
        <v>64793</v>
      </c>
      <c r="EO175" s="23">
        <v>0</v>
      </c>
      <c r="EP175" s="23">
        <v>9570808</v>
      </c>
      <c r="EQ175" s="23">
        <v>6197906</v>
      </c>
      <c r="ER175" s="23">
        <v>3372902</v>
      </c>
      <c r="ES175" s="23">
        <v>3372902</v>
      </c>
      <c r="ET175" s="23">
        <v>1013063</v>
      </c>
      <c r="EU175" s="23">
        <v>5189</v>
      </c>
      <c r="EV175" s="23">
        <v>496631141</v>
      </c>
      <c r="EW175" s="23">
        <v>0</v>
      </c>
      <c r="EX175" s="23">
        <v>0</v>
      </c>
      <c r="EY175" s="23">
        <v>0</v>
      </c>
      <c r="EZ175" s="23">
        <v>9506015</v>
      </c>
      <c r="FA175" s="23">
        <v>1027</v>
      </c>
      <c r="FB175" s="23">
        <v>9256.1</v>
      </c>
      <c r="FC175" s="23">
        <v>200</v>
      </c>
      <c r="FD175" s="23">
        <v>9456.1</v>
      </c>
      <c r="FE175" s="23">
        <v>1007</v>
      </c>
      <c r="FF175" s="23">
        <v>9522293</v>
      </c>
      <c r="FG175" s="23">
        <v>0</v>
      </c>
      <c r="FH175" s="23">
        <v>0</v>
      </c>
      <c r="FI175" s="23">
        <v>0</v>
      </c>
      <c r="FJ175" s="23">
        <v>0</v>
      </c>
      <c r="FK175" s="23">
        <v>0</v>
      </c>
      <c r="FL175" s="23">
        <v>0</v>
      </c>
      <c r="FM175" s="23">
        <v>0</v>
      </c>
      <c r="FN175" s="23">
        <v>189122</v>
      </c>
      <c r="FO175" s="23">
        <v>0</v>
      </c>
      <c r="FP175" s="23">
        <v>9711415</v>
      </c>
      <c r="FQ175" s="23">
        <v>6033913</v>
      </c>
      <c r="FR175" s="23">
        <v>3677502</v>
      </c>
      <c r="FS175" s="23">
        <v>3677502</v>
      </c>
      <c r="FT175" s="23">
        <v>1011616</v>
      </c>
      <c r="FU175" s="23">
        <v>4681</v>
      </c>
      <c r="FV175" s="23">
        <v>485233727</v>
      </c>
      <c r="FW175" s="23">
        <v>0</v>
      </c>
      <c r="FX175" s="23">
        <v>0</v>
      </c>
      <c r="FY175" s="23">
        <v>0</v>
      </c>
    </row>
    <row r="176" spans="1:181" x14ac:dyDescent="0.3">
      <c r="A176" s="23">
        <v>5960</v>
      </c>
      <c r="B176" s="23" t="s">
        <v>198</v>
      </c>
      <c r="C176" s="23">
        <v>3588329</v>
      </c>
      <c r="D176" s="23">
        <v>448</v>
      </c>
      <c r="E176" s="23">
        <v>8009.66</v>
      </c>
      <c r="F176" s="23">
        <v>241.01</v>
      </c>
      <c r="G176" s="23">
        <v>8250.67</v>
      </c>
      <c r="H176" s="23">
        <v>440</v>
      </c>
      <c r="I176" s="23">
        <v>3630295</v>
      </c>
      <c r="J176" s="23">
        <v>0</v>
      </c>
      <c r="K176" s="23">
        <v>27024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49504</v>
      </c>
      <c r="R176" s="23">
        <v>0</v>
      </c>
      <c r="S176" s="23">
        <v>3706823</v>
      </c>
      <c r="T176" s="23">
        <v>2839641</v>
      </c>
      <c r="U176" s="23">
        <v>867182</v>
      </c>
      <c r="V176" s="23">
        <v>867182</v>
      </c>
      <c r="W176" s="23">
        <v>420604</v>
      </c>
      <c r="X176" s="23">
        <v>3651</v>
      </c>
      <c r="Y176" s="23">
        <v>128771455</v>
      </c>
      <c r="Z176" s="23">
        <v>0</v>
      </c>
      <c r="AA176" s="23">
        <v>0</v>
      </c>
      <c r="AB176" s="23">
        <v>3657319</v>
      </c>
      <c r="AC176" s="23">
        <v>440</v>
      </c>
      <c r="AD176" s="23">
        <v>8312.09</v>
      </c>
      <c r="AE176" s="23">
        <v>248.48</v>
      </c>
      <c r="AF176" s="23">
        <v>8560.57</v>
      </c>
      <c r="AG176" s="23">
        <v>446</v>
      </c>
      <c r="AH176" s="23">
        <v>3818014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225000</v>
      </c>
      <c r="AP176" s="23">
        <v>0</v>
      </c>
      <c r="AQ176" s="23">
        <v>0</v>
      </c>
      <c r="AR176" s="23">
        <v>4043014</v>
      </c>
      <c r="AS176" s="23">
        <v>2920687</v>
      </c>
      <c r="AT176" s="23">
        <v>1122327</v>
      </c>
      <c r="AU176" s="23">
        <v>1122327</v>
      </c>
      <c r="AV176" s="23">
        <v>426327</v>
      </c>
      <c r="AW176" s="23">
        <v>5010</v>
      </c>
      <c r="AX176" s="23">
        <v>140876169</v>
      </c>
      <c r="AY176" s="23">
        <v>0</v>
      </c>
      <c r="AZ176" s="23">
        <v>0</v>
      </c>
      <c r="BA176" s="23">
        <v>3818014</v>
      </c>
      <c r="BB176" s="23">
        <v>446</v>
      </c>
      <c r="BC176" s="23">
        <v>8560.57</v>
      </c>
      <c r="BD176" s="23">
        <v>256.93</v>
      </c>
      <c r="BE176" s="23">
        <v>8817.5</v>
      </c>
      <c r="BF176" s="23">
        <v>439</v>
      </c>
      <c r="BG176" s="23">
        <v>3870883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225000</v>
      </c>
      <c r="BO176" s="23">
        <v>44088</v>
      </c>
      <c r="BP176" s="23">
        <v>0</v>
      </c>
      <c r="BQ176" s="23">
        <v>4139971</v>
      </c>
      <c r="BR176" s="23">
        <v>3140885</v>
      </c>
      <c r="BS176" s="23">
        <v>999086</v>
      </c>
      <c r="BT176" s="23">
        <v>999086</v>
      </c>
      <c r="BU176" s="23">
        <v>427877</v>
      </c>
      <c r="BV176" s="23">
        <v>7885</v>
      </c>
      <c r="BW176" s="23">
        <v>150726177</v>
      </c>
      <c r="BX176" s="23">
        <v>0</v>
      </c>
      <c r="BY176" s="23">
        <v>0</v>
      </c>
      <c r="BZ176" s="23">
        <v>3870883</v>
      </c>
      <c r="CA176" s="23">
        <v>439</v>
      </c>
      <c r="CB176" s="23">
        <v>8817.5</v>
      </c>
      <c r="CC176" s="23">
        <v>264.12</v>
      </c>
      <c r="CD176" s="23">
        <v>9081.6200000000008</v>
      </c>
      <c r="CE176" s="23">
        <v>434</v>
      </c>
      <c r="CF176" s="23">
        <v>3941423</v>
      </c>
      <c r="CG176" s="23">
        <v>0</v>
      </c>
      <c r="CH176" s="23">
        <v>52945</v>
      </c>
      <c r="CI176" s="23">
        <v>0</v>
      </c>
      <c r="CJ176" s="23">
        <v>0</v>
      </c>
      <c r="CK176" s="23">
        <v>0</v>
      </c>
      <c r="CL176" s="23">
        <v>0</v>
      </c>
      <c r="CM176" s="23">
        <v>225000</v>
      </c>
      <c r="CN176" s="23">
        <v>45408</v>
      </c>
      <c r="CO176" s="23">
        <v>0</v>
      </c>
      <c r="CP176" s="23">
        <v>4264776</v>
      </c>
      <c r="CQ176" s="23">
        <v>3079807</v>
      </c>
      <c r="CR176" s="23">
        <v>1184969</v>
      </c>
      <c r="CS176" s="23">
        <v>1184969</v>
      </c>
      <c r="CT176" s="23">
        <v>424491</v>
      </c>
      <c r="CU176" s="23">
        <v>7449</v>
      </c>
      <c r="CV176" s="23">
        <v>177381765</v>
      </c>
      <c r="CW176" s="23">
        <v>0</v>
      </c>
      <c r="CX176" s="23">
        <v>0</v>
      </c>
      <c r="CY176" s="23">
        <v>0</v>
      </c>
      <c r="CZ176" s="23">
        <v>3994368</v>
      </c>
      <c r="DA176" s="23">
        <v>434</v>
      </c>
      <c r="DB176" s="23">
        <v>9203.61</v>
      </c>
      <c r="DC176" s="23">
        <v>274.68</v>
      </c>
      <c r="DD176" s="23">
        <v>9478.2900000000009</v>
      </c>
      <c r="DE176" s="23">
        <v>425</v>
      </c>
      <c r="DF176" s="23">
        <v>4028273</v>
      </c>
      <c r="DG176" s="23">
        <v>0</v>
      </c>
      <c r="DH176" s="23">
        <v>13949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85305</v>
      </c>
      <c r="DO176" s="23">
        <v>0</v>
      </c>
      <c r="DP176" s="23">
        <v>4127527</v>
      </c>
      <c r="DQ176" s="23">
        <v>2816350</v>
      </c>
      <c r="DR176" s="23">
        <v>1311177</v>
      </c>
      <c r="DS176" s="23">
        <v>1311177</v>
      </c>
      <c r="DT176" s="23">
        <v>428133</v>
      </c>
      <c r="DU176" s="23">
        <v>25942</v>
      </c>
      <c r="DV176" s="23">
        <v>188206446</v>
      </c>
      <c r="DW176" s="23">
        <v>0</v>
      </c>
      <c r="DX176" s="23">
        <v>0</v>
      </c>
      <c r="DY176" s="23">
        <v>0</v>
      </c>
      <c r="DZ176" s="23">
        <v>4042222</v>
      </c>
      <c r="EA176" s="23">
        <v>425</v>
      </c>
      <c r="EB176" s="23">
        <v>9511.11</v>
      </c>
      <c r="EC176" s="23">
        <v>200</v>
      </c>
      <c r="ED176" s="23">
        <v>9711.11</v>
      </c>
      <c r="EE176" s="23">
        <v>424</v>
      </c>
      <c r="EF176" s="23">
        <v>4117511</v>
      </c>
      <c r="EG176" s="23">
        <v>0</v>
      </c>
      <c r="EH176" s="23">
        <v>12648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9711</v>
      </c>
      <c r="EO176" s="23">
        <v>0</v>
      </c>
      <c r="EP176" s="23">
        <v>4139870</v>
      </c>
      <c r="EQ176" s="23">
        <v>2839153</v>
      </c>
      <c r="ER176" s="23">
        <v>1300717</v>
      </c>
      <c r="ES176" s="23">
        <v>1300717</v>
      </c>
      <c r="ET176" s="23">
        <v>428354</v>
      </c>
      <c r="EU176" s="23">
        <v>20930</v>
      </c>
      <c r="EV176" s="23">
        <v>191613635</v>
      </c>
      <c r="EW176" s="23">
        <v>0</v>
      </c>
      <c r="EX176" s="23">
        <v>0</v>
      </c>
      <c r="EY176" s="23">
        <v>0</v>
      </c>
      <c r="EZ176" s="23">
        <v>4130159</v>
      </c>
      <c r="FA176" s="23">
        <v>424</v>
      </c>
      <c r="FB176" s="23">
        <v>9740.94</v>
      </c>
      <c r="FC176" s="23">
        <v>200</v>
      </c>
      <c r="FD176" s="23">
        <v>9940.94</v>
      </c>
      <c r="FE176" s="23">
        <v>423</v>
      </c>
      <c r="FF176" s="23">
        <v>4205018</v>
      </c>
      <c r="FG176" s="23">
        <v>0</v>
      </c>
      <c r="FH176" s="23">
        <v>24489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9941</v>
      </c>
      <c r="FO176" s="23">
        <v>0</v>
      </c>
      <c r="FP176" s="23">
        <v>4239448</v>
      </c>
      <c r="FQ176" s="23">
        <v>2826535</v>
      </c>
      <c r="FR176" s="23">
        <v>1412913</v>
      </c>
      <c r="FS176" s="23">
        <v>1412913</v>
      </c>
      <c r="FT176" s="23">
        <v>438436</v>
      </c>
      <c r="FU176" s="23">
        <v>16191</v>
      </c>
      <c r="FV176" s="23">
        <v>191162072</v>
      </c>
      <c r="FW176" s="23">
        <v>0</v>
      </c>
      <c r="FX176" s="23">
        <v>0</v>
      </c>
      <c r="FY176" s="23">
        <v>0</v>
      </c>
    </row>
    <row r="177" spans="1:181" x14ac:dyDescent="0.3">
      <c r="A177" s="23">
        <v>2828</v>
      </c>
      <c r="B177" s="23" t="s">
        <v>199</v>
      </c>
      <c r="C177" s="23">
        <v>11289755</v>
      </c>
      <c r="D177" s="23">
        <v>1487</v>
      </c>
      <c r="E177" s="23">
        <v>7592.3</v>
      </c>
      <c r="F177" s="23">
        <v>241.01</v>
      </c>
      <c r="G177" s="23">
        <v>7833.31</v>
      </c>
      <c r="H177" s="23">
        <v>1455</v>
      </c>
      <c r="I177" s="23">
        <v>11397466</v>
      </c>
      <c r="J177" s="23">
        <v>0</v>
      </c>
      <c r="K177" s="23">
        <v>-13685</v>
      </c>
      <c r="L177" s="23">
        <v>0</v>
      </c>
      <c r="M177" s="23">
        <v>0</v>
      </c>
      <c r="N177" s="23">
        <v>0</v>
      </c>
      <c r="O177" s="23">
        <v>0</v>
      </c>
      <c r="P177" s="23">
        <v>300000</v>
      </c>
      <c r="Q177" s="23">
        <v>187999</v>
      </c>
      <c r="R177" s="23">
        <v>0</v>
      </c>
      <c r="S177" s="23">
        <v>11871780</v>
      </c>
      <c r="T177" s="23">
        <v>8568776</v>
      </c>
      <c r="U177" s="23">
        <v>3303004</v>
      </c>
      <c r="V177" s="23">
        <v>3303005</v>
      </c>
      <c r="W177" s="23">
        <v>1367594</v>
      </c>
      <c r="X177" s="23">
        <v>10707</v>
      </c>
      <c r="Y177" s="23">
        <v>479455341</v>
      </c>
      <c r="Z177" s="23">
        <v>0</v>
      </c>
      <c r="AA177" s="23">
        <v>1</v>
      </c>
      <c r="AB177" s="23">
        <v>11383781</v>
      </c>
      <c r="AC177" s="23">
        <v>1455</v>
      </c>
      <c r="AD177" s="23">
        <v>7823.9</v>
      </c>
      <c r="AE177" s="23">
        <v>273.40999999999997</v>
      </c>
      <c r="AF177" s="23">
        <v>8097.3099999999995</v>
      </c>
      <c r="AG177" s="23">
        <v>1437</v>
      </c>
      <c r="AH177" s="23">
        <v>11635834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300000</v>
      </c>
      <c r="AP177" s="23">
        <v>113362</v>
      </c>
      <c r="AQ177" s="23">
        <v>0</v>
      </c>
      <c r="AR177" s="23">
        <v>12049196</v>
      </c>
      <c r="AS177" s="23">
        <v>8911648</v>
      </c>
      <c r="AT177" s="23">
        <v>3137548</v>
      </c>
      <c r="AU177" s="23">
        <v>3129451</v>
      </c>
      <c r="AV177" s="23">
        <v>1368940</v>
      </c>
      <c r="AW177" s="23">
        <v>10873</v>
      </c>
      <c r="AX177" s="23">
        <v>509977502</v>
      </c>
      <c r="AY177" s="23">
        <v>8097</v>
      </c>
      <c r="AZ177" s="23">
        <v>0</v>
      </c>
      <c r="BA177" s="23">
        <v>11635834</v>
      </c>
      <c r="BB177" s="23">
        <v>1437</v>
      </c>
      <c r="BC177" s="23">
        <v>8097.31</v>
      </c>
      <c r="BD177" s="23">
        <v>302.69</v>
      </c>
      <c r="BE177" s="23">
        <v>8400</v>
      </c>
      <c r="BF177" s="23">
        <v>1432</v>
      </c>
      <c r="BG177" s="23">
        <v>12028800</v>
      </c>
      <c r="BH177" s="23">
        <v>0</v>
      </c>
      <c r="BI177" s="23">
        <v>126853</v>
      </c>
      <c r="BJ177" s="23">
        <v>0</v>
      </c>
      <c r="BK177" s="23">
        <v>0</v>
      </c>
      <c r="BL177" s="23">
        <v>0</v>
      </c>
      <c r="BM177" s="23">
        <v>0</v>
      </c>
      <c r="BN177" s="23">
        <v>300000</v>
      </c>
      <c r="BO177" s="23">
        <v>33600</v>
      </c>
      <c r="BP177" s="23">
        <v>0</v>
      </c>
      <c r="BQ177" s="23">
        <v>12489253</v>
      </c>
      <c r="BR177" s="23">
        <v>9159319</v>
      </c>
      <c r="BS177" s="23">
        <v>3329934</v>
      </c>
      <c r="BT177" s="23">
        <v>3329934</v>
      </c>
      <c r="BU177" s="23">
        <v>1367871</v>
      </c>
      <c r="BV177" s="23">
        <v>10673</v>
      </c>
      <c r="BW177" s="23">
        <v>569957476</v>
      </c>
      <c r="BX177" s="23">
        <v>0</v>
      </c>
      <c r="BY177" s="23">
        <v>0</v>
      </c>
      <c r="BZ177" s="23">
        <v>12155653</v>
      </c>
      <c r="CA177" s="23">
        <v>1432</v>
      </c>
      <c r="CB177" s="23">
        <v>8488.58</v>
      </c>
      <c r="CC177" s="23">
        <v>264.12</v>
      </c>
      <c r="CD177" s="23">
        <v>8752.7000000000007</v>
      </c>
      <c r="CE177" s="23">
        <v>1444</v>
      </c>
      <c r="CF177" s="23">
        <v>12638899</v>
      </c>
      <c r="CG177" s="23">
        <v>0</v>
      </c>
      <c r="CH177" s="23">
        <v>38571</v>
      </c>
      <c r="CI177" s="23">
        <v>0</v>
      </c>
      <c r="CJ177" s="23">
        <v>0</v>
      </c>
      <c r="CK177" s="23">
        <v>0</v>
      </c>
      <c r="CL177" s="23">
        <v>0</v>
      </c>
      <c r="CM177" s="23">
        <v>300000</v>
      </c>
      <c r="CN177" s="23">
        <v>0</v>
      </c>
      <c r="CO177" s="23">
        <v>0</v>
      </c>
      <c r="CP177" s="23">
        <v>12977470</v>
      </c>
      <c r="CQ177" s="23">
        <v>9260193</v>
      </c>
      <c r="CR177" s="23">
        <v>3717277</v>
      </c>
      <c r="CS177" s="23">
        <v>3717277</v>
      </c>
      <c r="CT177" s="23">
        <v>1353117</v>
      </c>
      <c r="CU177" s="23">
        <v>8747</v>
      </c>
      <c r="CV177" s="23">
        <v>612264451</v>
      </c>
      <c r="CW177" s="23">
        <v>0</v>
      </c>
      <c r="CX177" s="23">
        <v>0</v>
      </c>
      <c r="CY177" s="23">
        <v>0</v>
      </c>
      <c r="CZ177" s="23">
        <v>12677470</v>
      </c>
      <c r="DA177" s="23">
        <v>1444</v>
      </c>
      <c r="DB177" s="23">
        <v>8779.41</v>
      </c>
      <c r="DC177" s="23">
        <v>274.68</v>
      </c>
      <c r="DD177" s="23">
        <v>9054.09</v>
      </c>
      <c r="DE177" s="23">
        <v>1456</v>
      </c>
      <c r="DF177" s="23">
        <v>13182755</v>
      </c>
      <c r="DG177" s="23">
        <v>0</v>
      </c>
      <c r="DH177" s="23">
        <v>78742</v>
      </c>
      <c r="DI177" s="23">
        <v>0</v>
      </c>
      <c r="DJ177" s="23">
        <v>0</v>
      </c>
      <c r="DK177" s="23">
        <v>0</v>
      </c>
      <c r="DL177" s="23">
        <v>0</v>
      </c>
      <c r="DM177" s="23">
        <v>300000</v>
      </c>
      <c r="DN177" s="23">
        <v>0</v>
      </c>
      <c r="DO177" s="23">
        <v>0</v>
      </c>
      <c r="DP177" s="23">
        <v>13561497</v>
      </c>
      <c r="DQ177" s="23">
        <v>9621401</v>
      </c>
      <c r="DR177" s="23">
        <v>3940096</v>
      </c>
      <c r="DS177" s="23">
        <v>3931042</v>
      </c>
      <c r="DT177" s="23">
        <v>1414943</v>
      </c>
      <c r="DU177" s="23">
        <v>9807</v>
      </c>
      <c r="DV177" s="23">
        <v>642432344</v>
      </c>
      <c r="DW177" s="23">
        <v>9054</v>
      </c>
      <c r="DX177" s="23">
        <v>0</v>
      </c>
      <c r="DY177" s="23">
        <v>0</v>
      </c>
      <c r="DZ177" s="23">
        <v>13261497</v>
      </c>
      <c r="EA177" s="23">
        <v>1456</v>
      </c>
      <c r="EB177" s="23">
        <v>9108.17</v>
      </c>
      <c r="EC177" s="23">
        <v>200</v>
      </c>
      <c r="ED177" s="23">
        <v>9308.17</v>
      </c>
      <c r="EE177" s="23">
        <v>1440</v>
      </c>
      <c r="EF177" s="23">
        <v>13403765</v>
      </c>
      <c r="EG177" s="23">
        <v>0</v>
      </c>
      <c r="EH177" s="23">
        <v>24135</v>
      </c>
      <c r="EI177" s="23">
        <v>0</v>
      </c>
      <c r="EJ177" s="23">
        <v>0</v>
      </c>
      <c r="EK177" s="23">
        <v>0</v>
      </c>
      <c r="EL177" s="23">
        <v>0</v>
      </c>
      <c r="EM177" s="23">
        <v>0</v>
      </c>
      <c r="EN177" s="23">
        <v>148931</v>
      </c>
      <c r="EO177" s="23">
        <v>0</v>
      </c>
      <c r="EP177" s="23">
        <v>13576831</v>
      </c>
      <c r="EQ177" s="23">
        <v>9281957</v>
      </c>
      <c r="ER177" s="23">
        <v>4294874</v>
      </c>
      <c r="ES177" s="23">
        <v>4294874</v>
      </c>
      <c r="ET177" s="23">
        <v>1194247</v>
      </c>
      <c r="EU177" s="23">
        <v>8955</v>
      </c>
      <c r="EV177" s="23">
        <v>637288813</v>
      </c>
      <c r="EW177" s="23">
        <v>0</v>
      </c>
      <c r="EX177" s="23">
        <v>0</v>
      </c>
      <c r="EY177" s="23">
        <v>0</v>
      </c>
      <c r="EZ177" s="23">
        <v>13427900</v>
      </c>
      <c r="FA177" s="23">
        <v>1440</v>
      </c>
      <c r="FB177" s="23">
        <v>9324.93</v>
      </c>
      <c r="FC177" s="23">
        <v>200</v>
      </c>
      <c r="FD177" s="23">
        <v>9524.93</v>
      </c>
      <c r="FE177" s="23">
        <v>1418</v>
      </c>
      <c r="FF177" s="23">
        <v>13506351</v>
      </c>
      <c r="FG177" s="23">
        <v>0</v>
      </c>
      <c r="FH177" s="23">
        <v>28638</v>
      </c>
      <c r="FI177" s="23">
        <v>0</v>
      </c>
      <c r="FJ177" s="23">
        <v>0</v>
      </c>
      <c r="FK177" s="23">
        <v>0</v>
      </c>
      <c r="FL177" s="23">
        <v>0</v>
      </c>
      <c r="FM177" s="23">
        <v>0</v>
      </c>
      <c r="FN177" s="23">
        <v>209548</v>
      </c>
      <c r="FO177" s="23">
        <v>0</v>
      </c>
      <c r="FP177" s="23">
        <v>13744537</v>
      </c>
      <c r="FQ177" s="23">
        <v>8828188</v>
      </c>
      <c r="FR177" s="23">
        <v>4916349</v>
      </c>
      <c r="FS177" s="23">
        <v>4916349</v>
      </c>
      <c r="FT177" s="23">
        <v>1194044</v>
      </c>
      <c r="FU177" s="23">
        <v>8382</v>
      </c>
      <c r="FV177" s="23">
        <v>627593443</v>
      </c>
      <c r="FW177" s="23">
        <v>0</v>
      </c>
      <c r="FX177" s="23">
        <v>0</v>
      </c>
      <c r="FY177" s="23">
        <v>0</v>
      </c>
    </row>
    <row r="178" spans="1:181" x14ac:dyDescent="0.3">
      <c r="A178" s="23">
        <v>2835</v>
      </c>
      <c r="B178" s="23" t="s">
        <v>200</v>
      </c>
      <c r="C178" s="23">
        <v>26468570</v>
      </c>
      <c r="D178" s="23">
        <v>3323</v>
      </c>
      <c r="E178" s="23">
        <v>7965.26</v>
      </c>
      <c r="F178" s="23">
        <v>241.01</v>
      </c>
      <c r="G178" s="23">
        <v>8206.27</v>
      </c>
      <c r="H178" s="23">
        <v>3516</v>
      </c>
      <c r="I178" s="23">
        <v>28853245</v>
      </c>
      <c r="J178" s="23">
        <v>0</v>
      </c>
      <c r="K178" s="23">
        <v>44331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28897576</v>
      </c>
      <c r="T178" s="23">
        <v>18508520</v>
      </c>
      <c r="U178" s="23">
        <v>10389056</v>
      </c>
      <c r="V178" s="23">
        <v>10389056</v>
      </c>
      <c r="W178" s="23">
        <v>2789144</v>
      </c>
      <c r="X178" s="23">
        <v>427979</v>
      </c>
      <c r="Y178" s="23">
        <v>1333695416</v>
      </c>
      <c r="Z178" s="23">
        <v>0</v>
      </c>
      <c r="AA178" s="23">
        <v>0</v>
      </c>
      <c r="AB178" s="23">
        <v>28897576</v>
      </c>
      <c r="AC178" s="23">
        <v>3516</v>
      </c>
      <c r="AD178" s="23">
        <v>8218.8799999999992</v>
      </c>
      <c r="AE178" s="23">
        <v>248.48</v>
      </c>
      <c r="AF178" s="23">
        <v>8467.3599999999988</v>
      </c>
      <c r="AG178" s="23">
        <v>3662</v>
      </c>
      <c r="AH178" s="23">
        <v>31007472</v>
      </c>
      <c r="AI178" s="23">
        <v>0</v>
      </c>
      <c r="AJ178" s="23">
        <v>29129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31036601</v>
      </c>
      <c r="AS178" s="23">
        <v>21094010</v>
      </c>
      <c r="AT178" s="23">
        <v>9942591</v>
      </c>
      <c r="AU178" s="23">
        <v>9934124</v>
      </c>
      <c r="AV178" s="23">
        <v>3981856</v>
      </c>
      <c r="AW178" s="23">
        <v>924576</v>
      </c>
      <c r="AX178" s="23">
        <v>1430424762</v>
      </c>
      <c r="AY178" s="23">
        <v>8467</v>
      </c>
      <c r="AZ178" s="23">
        <v>0</v>
      </c>
      <c r="BA178" s="23">
        <v>31028134</v>
      </c>
      <c r="BB178" s="23">
        <v>3662</v>
      </c>
      <c r="BC178" s="23">
        <v>8473</v>
      </c>
      <c r="BD178" s="23">
        <v>256.93</v>
      </c>
      <c r="BE178" s="23">
        <v>8729.93</v>
      </c>
      <c r="BF178" s="23">
        <v>3805</v>
      </c>
      <c r="BG178" s="23">
        <v>33217384</v>
      </c>
      <c r="BH178" s="23">
        <v>8467</v>
      </c>
      <c r="BI178" s="23">
        <v>42074</v>
      </c>
      <c r="BJ178" s="23">
        <v>0</v>
      </c>
      <c r="BK178" s="23">
        <v>0</v>
      </c>
      <c r="BL178" s="23">
        <v>0</v>
      </c>
      <c r="BM178" s="23">
        <v>0</v>
      </c>
      <c r="BN178" s="23">
        <v>0</v>
      </c>
      <c r="BO178" s="23">
        <v>0</v>
      </c>
      <c r="BP178" s="23">
        <v>0</v>
      </c>
      <c r="BQ178" s="23">
        <v>33267925</v>
      </c>
      <c r="BR178" s="23">
        <v>22347729</v>
      </c>
      <c r="BS178" s="23">
        <v>10920196</v>
      </c>
      <c r="BT178" s="23">
        <v>10902736</v>
      </c>
      <c r="BU178" s="23">
        <v>4127263</v>
      </c>
      <c r="BV178" s="23">
        <v>436428</v>
      </c>
      <c r="BW178" s="23">
        <v>1521372303</v>
      </c>
      <c r="BX178" s="23">
        <v>17460</v>
      </c>
      <c r="BY178" s="23">
        <v>0</v>
      </c>
      <c r="BZ178" s="23">
        <v>33250465</v>
      </c>
      <c r="CA178" s="23">
        <v>3805</v>
      </c>
      <c r="CB178" s="23">
        <v>8738.6200000000008</v>
      </c>
      <c r="CC178" s="23">
        <v>264.12</v>
      </c>
      <c r="CD178" s="23">
        <v>9002.7400000000016</v>
      </c>
      <c r="CE178" s="23">
        <v>3920</v>
      </c>
      <c r="CF178" s="23">
        <v>35290741</v>
      </c>
      <c r="CG178" s="23">
        <v>17460</v>
      </c>
      <c r="CH178" s="23">
        <v>41652</v>
      </c>
      <c r="CI178" s="23">
        <v>0</v>
      </c>
      <c r="CJ178" s="23">
        <v>0</v>
      </c>
      <c r="CK178" s="23">
        <v>0</v>
      </c>
      <c r="CL178" s="23">
        <v>0</v>
      </c>
      <c r="CM178" s="23">
        <v>0</v>
      </c>
      <c r="CN178" s="23">
        <v>0</v>
      </c>
      <c r="CO178" s="23">
        <v>0</v>
      </c>
      <c r="CP178" s="23">
        <v>35349853</v>
      </c>
      <c r="CQ178" s="23">
        <v>24863053</v>
      </c>
      <c r="CR178" s="23">
        <v>10486800</v>
      </c>
      <c r="CS178" s="23">
        <v>10495803</v>
      </c>
      <c r="CT178" s="23">
        <v>4346652</v>
      </c>
      <c r="CU178" s="23">
        <v>404205</v>
      </c>
      <c r="CV178" s="23">
        <v>1560717698</v>
      </c>
      <c r="CW178" s="23">
        <v>0</v>
      </c>
      <c r="CX178" s="23">
        <v>9003</v>
      </c>
      <c r="CY178" s="23">
        <v>0</v>
      </c>
      <c r="CZ178" s="23">
        <v>35349853</v>
      </c>
      <c r="DA178" s="23">
        <v>3920</v>
      </c>
      <c r="DB178" s="23">
        <v>9017.82</v>
      </c>
      <c r="DC178" s="23">
        <v>274.68</v>
      </c>
      <c r="DD178" s="23">
        <v>9292.5</v>
      </c>
      <c r="DE178" s="23">
        <v>4045</v>
      </c>
      <c r="DF178" s="23">
        <v>37588163</v>
      </c>
      <c r="DG178" s="23">
        <v>0</v>
      </c>
      <c r="DH178" s="23">
        <v>64800</v>
      </c>
      <c r="DI178" s="23">
        <v>0</v>
      </c>
      <c r="DJ178" s="23">
        <v>0</v>
      </c>
      <c r="DK178" s="23">
        <v>0</v>
      </c>
      <c r="DL178" s="23">
        <v>0</v>
      </c>
      <c r="DM178" s="23">
        <v>0</v>
      </c>
      <c r="DN178" s="23">
        <v>0</v>
      </c>
      <c r="DO178" s="23">
        <v>0</v>
      </c>
      <c r="DP178" s="23">
        <v>37652963</v>
      </c>
      <c r="DQ178" s="23">
        <v>26837852</v>
      </c>
      <c r="DR178" s="23">
        <v>10815111</v>
      </c>
      <c r="DS178" s="23">
        <v>10759356</v>
      </c>
      <c r="DT178" s="23">
        <v>4119611</v>
      </c>
      <c r="DU178" s="23">
        <v>410995</v>
      </c>
      <c r="DV178" s="23">
        <v>1619178766</v>
      </c>
      <c r="DW178" s="23">
        <v>55755</v>
      </c>
      <c r="DX178" s="23">
        <v>0</v>
      </c>
      <c r="DY178" s="23">
        <v>0</v>
      </c>
      <c r="DZ178" s="23">
        <v>37597208</v>
      </c>
      <c r="EA178" s="23">
        <v>4045</v>
      </c>
      <c r="EB178" s="23">
        <v>9294.74</v>
      </c>
      <c r="EC178" s="23">
        <v>200</v>
      </c>
      <c r="ED178" s="23">
        <v>9494.74</v>
      </c>
      <c r="EE178" s="23">
        <v>4132</v>
      </c>
      <c r="EF178" s="23">
        <v>39232266</v>
      </c>
      <c r="EG178" s="23">
        <v>55755</v>
      </c>
      <c r="EH178" s="23">
        <v>30209</v>
      </c>
      <c r="EI178" s="23">
        <v>0</v>
      </c>
      <c r="EJ178" s="23">
        <v>0</v>
      </c>
      <c r="EK178" s="23">
        <v>0</v>
      </c>
      <c r="EL178" s="23">
        <v>0</v>
      </c>
      <c r="EM178" s="23">
        <v>0</v>
      </c>
      <c r="EN178" s="23">
        <v>0</v>
      </c>
      <c r="EO178" s="23">
        <v>0</v>
      </c>
      <c r="EP178" s="23">
        <v>39318230</v>
      </c>
      <c r="EQ178" s="23">
        <v>27344853</v>
      </c>
      <c r="ER178" s="23">
        <v>11973377</v>
      </c>
      <c r="ES178" s="23">
        <v>11973377</v>
      </c>
      <c r="ET178" s="23">
        <v>4081893</v>
      </c>
      <c r="EU178" s="23">
        <v>374376</v>
      </c>
      <c r="EV178" s="23">
        <v>1669751426</v>
      </c>
      <c r="EW178" s="23">
        <v>0</v>
      </c>
      <c r="EX178" s="23">
        <v>0</v>
      </c>
      <c r="EY178" s="23">
        <v>0</v>
      </c>
      <c r="EZ178" s="23">
        <v>39318230</v>
      </c>
      <c r="FA178" s="23">
        <v>4132</v>
      </c>
      <c r="FB178" s="23">
        <v>9515.5400000000009</v>
      </c>
      <c r="FC178" s="23">
        <v>200</v>
      </c>
      <c r="FD178" s="23">
        <v>9715.5400000000009</v>
      </c>
      <c r="FE178" s="23">
        <v>4215</v>
      </c>
      <c r="FF178" s="23">
        <v>40951001</v>
      </c>
      <c r="FG178" s="23">
        <v>0</v>
      </c>
      <c r="FH178" s="23">
        <v>23352</v>
      </c>
      <c r="FI178" s="23">
        <v>0</v>
      </c>
      <c r="FJ178" s="23">
        <v>0</v>
      </c>
      <c r="FK178" s="23">
        <v>0</v>
      </c>
      <c r="FL178" s="23">
        <v>0</v>
      </c>
      <c r="FM178" s="23">
        <v>0</v>
      </c>
      <c r="FN178" s="23">
        <v>0</v>
      </c>
      <c r="FO178" s="23">
        <v>0</v>
      </c>
      <c r="FP178" s="23">
        <v>40974353</v>
      </c>
      <c r="FQ178" s="23">
        <v>28027500</v>
      </c>
      <c r="FR178" s="23">
        <v>12946853</v>
      </c>
      <c r="FS178" s="23">
        <v>12900989</v>
      </c>
      <c r="FT178" s="23">
        <v>4148353</v>
      </c>
      <c r="FU178" s="23">
        <v>377318</v>
      </c>
      <c r="FV178" s="23">
        <v>1669505452</v>
      </c>
      <c r="FW178" s="23">
        <v>45864</v>
      </c>
      <c r="FX178" s="23">
        <v>0</v>
      </c>
      <c r="FY178" s="23">
        <v>0</v>
      </c>
    </row>
    <row r="179" spans="1:181" x14ac:dyDescent="0.3">
      <c r="A179" s="23">
        <v>2842</v>
      </c>
      <c r="B179" s="23" t="s">
        <v>201</v>
      </c>
      <c r="C179" s="23">
        <v>3799416</v>
      </c>
      <c r="D179" s="23">
        <v>430</v>
      </c>
      <c r="E179" s="23">
        <v>8835.85</v>
      </c>
      <c r="F179" s="23">
        <v>241.01</v>
      </c>
      <c r="G179" s="23">
        <v>9076.86</v>
      </c>
      <c r="H179" s="23">
        <v>436</v>
      </c>
      <c r="I179" s="23">
        <v>3957511</v>
      </c>
      <c r="J179" s="23">
        <v>0</v>
      </c>
      <c r="K179" s="23">
        <v>17616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3975127</v>
      </c>
      <c r="T179" s="23">
        <v>573167</v>
      </c>
      <c r="U179" s="23">
        <v>3401960</v>
      </c>
      <c r="V179" s="23">
        <v>3401960</v>
      </c>
      <c r="W179" s="23">
        <v>755398</v>
      </c>
      <c r="X179" s="23">
        <v>248044</v>
      </c>
      <c r="Y179" s="23">
        <v>389208934</v>
      </c>
      <c r="Z179" s="23">
        <v>0</v>
      </c>
      <c r="AA179" s="23">
        <v>0</v>
      </c>
      <c r="AB179" s="23">
        <v>3975127</v>
      </c>
      <c r="AC179" s="23">
        <v>436</v>
      </c>
      <c r="AD179" s="23">
        <v>9117.26</v>
      </c>
      <c r="AE179" s="23">
        <v>248.48</v>
      </c>
      <c r="AF179" s="23">
        <v>9365.74</v>
      </c>
      <c r="AG179" s="23">
        <v>447</v>
      </c>
      <c r="AH179" s="23">
        <v>4186486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4186486</v>
      </c>
      <c r="AS179" s="23">
        <v>486825</v>
      </c>
      <c r="AT179" s="23">
        <v>3699661</v>
      </c>
      <c r="AU179" s="23">
        <v>3702168</v>
      </c>
      <c r="AV179" s="23">
        <v>760043</v>
      </c>
      <c r="AW179" s="23">
        <v>255423</v>
      </c>
      <c r="AX179" s="23">
        <v>439846670</v>
      </c>
      <c r="AY179" s="23">
        <v>0</v>
      </c>
      <c r="AZ179" s="23">
        <v>2507</v>
      </c>
      <c r="BA179" s="23">
        <v>4186486</v>
      </c>
      <c r="BB179" s="23">
        <v>447</v>
      </c>
      <c r="BC179" s="23">
        <v>9365.74</v>
      </c>
      <c r="BD179" s="23">
        <v>256.93</v>
      </c>
      <c r="BE179" s="23">
        <v>9622.67</v>
      </c>
      <c r="BF179" s="23">
        <v>468</v>
      </c>
      <c r="BG179" s="23">
        <v>4503410</v>
      </c>
      <c r="BH179" s="23">
        <v>0</v>
      </c>
      <c r="BI179" s="23">
        <v>0</v>
      </c>
      <c r="BJ179" s="23">
        <v>0</v>
      </c>
      <c r="BK179" s="23">
        <v>0</v>
      </c>
      <c r="BL179" s="23">
        <v>0</v>
      </c>
      <c r="BM179" s="23">
        <v>0</v>
      </c>
      <c r="BN179" s="23">
        <v>0</v>
      </c>
      <c r="BO179" s="23">
        <v>0</v>
      </c>
      <c r="BP179" s="23">
        <v>0</v>
      </c>
      <c r="BQ179" s="23">
        <v>4503410</v>
      </c>
      <c r="BR179" s="23">
        <v>411374</v>
      </c>
      <c r="BS179" s="23">
        <v>4092036</v>
      </c>
      <c r="BT179" s="23">
        <v>4092036</v>
      </c>
      <c r="BU179" s="23">
        <v>751261</v>
      </c>
      <c r="BV179" s="23">
        <v>259199</v>
      </c>
      <c r="BW179" s="23">
        <v>484821074</v>
      </c>
      <c r="BX179" s="23">
        <v>0</v>
      </c>
      <c r="BY179" s="23">
        <v>0</v>
      </c>
      <c r="BZ179" s="23">
        <v>4503410</v>
      </c>
      <c r="CA179" s="23">
        <v>468</v>
      </c>
      <c r="CB179" s="23">
        <v>9622.67</v>
      </c>
      <c r="CC179" s="23">
        <v>264.12</v>
      </c>
      <c r="CD179" s="23">
        <v>9886.7900000000009</v>
      </c>
      <c r="CE179" s="23">
        <v>498</v>
      </c>
      <c r="CF179" s="23">
        <v>4923621</v>
      </c>
      <c r="CG179" s="23">
        <v>0</v>
      </c>
      <c r="CH179" s="23">
        <v>0</v>
      </c>
      <c r="CI179" s="23">
        <v>0</v>
      </c>
      <c r="CJ179" s="23">
        <v>0</v>
      </c>
      <c r="CK179" s="23">
        <v>0</v>
      </c>
      <c r="CL179" s="23">
        <v>0</v>
      </c>
      <c r="CM179" s="23">
        <v>0</v>
      </c>
      <c r="CN179" s="23">
        <v>0</v>
      </c>
      <c r="CO179" s="23">
        <v>0</v>
      </c>
      <c r="CP179" s="23">
        <v>4923621</v>
      </c>
      <c r="CQ179" s="23">
        <v>517368</v>
      </c>
      <c r="CR179" s="23">
        <v>4406253</v>
      </c>
      <c r="CS179" s="23">
        <v>4396367</v>
      </c>
      <c r="CT179" s="23">
        <v>800963</v>
      </c>
      <c r="CU179" s="23">
        <v>231026</v>
      </c>
      <c r="CV179" s="23">
        <v>488864842</v>
      </c>
      <c r="CW179" s="23">
        <v>9886</v>
      </c>
      <c r="CX179" s="23">
        <v>0</v>
      </c>
      <c r="CY179" s="23">
        <v>0</v>
      </c>
      <c r="CZ179" s="23">
        <v>4913735</v>
      </c>
      <c r="DA179" s="23">
        <v>498</v>
      </c>
      <c r="DB179" s="23">
        <v>9866.94</v>
      </c>
      <c r="DC179" s="23">
        <v>274.68</v>
      </c>
      <c r="DD179" s="23">
        <v>10141.620000000001</v>
      </c>
      <c r="DE179" s="23">
        <v>521</v>
      </c>
      <c r="DF179" s="23">
        <v>5283784</v>
      </c>
      <c r="DG179" s="23">
        <v>9886</v>
      </c>
      <c r="DH179" s="23">
        <v>0</v>
      </c>
      <c r="DI179" s="23">
        <v>0</v>
      </c>
      <c r="DJ179" s="23">
        <v>0</v>
      </c>
      <c r="DK179" s="23">
        <v>0</v>
      </c>
      <c r="DL179" s="23">
        <v>0</v>
      </c>
      <c r="DM179" s="23">
        <v>0</v>
      </c>
      <c r="DN179" s="23">
        <v>0</v>
      </c>
      <c r="DO179" s="23">
        <v>0</v>
      </c>
      <c r="DP179" s="23">
        <v>5293670</v>
      </c>
      <c r="DQ179" s="23">
        <v>820235</v>
      </c>
      <c r="DR179" s="23">
        <v>4473435</v>
      </c>
      <c r="DS179" s="23">
        <v>4473435</v>
      </c>
      <c r="DT179" s="23">
        <v>809872</v>
      </c>
      <c r="DU179" s="23">
        <v>216233</v>
      </c>
      <c r="DV179" s="23">
        <v>502074869</v>
      </c>
      <c r="DW179" s="23">
        <v>0</v>
      </c>
      <c r="DX179" s="23">
        <v>0</v>
      </c>
      <c r="DY179" s="23">
        <v>0</v>
      </c>
      <c r="DZ179" s="23">
        <v>5293670</v>
      </c>
      <c r="EA179" s="23">
        <v>521</v>
      </c>
      <c r="EB179" s="23">
        <v>10160.6</v>
      </c>
      <c r="EC179" s="23">
        <v>200</v>
      </c>
      <c r="ED179" s="23">
        <v>10360.6</v>
      </c>
      <c r="EE179" s="23">
        <v>530</v>
      </c>
      <c r="EF179" s="23">
        <v>5491118</v>
      </c>
      <c r="EG179" s="23">
        <v>0</v>
      </c>
      <c r="EH179" s="23">
        <v>0</v>
      </c>
      <c r="EI179" s="23">
        <v>0</v>
      </c>
      <c r="EJ179" s="23">
        <v>0</v>
      </c>
      <c r="EK179" s="23">
        <v>0</v>
      </c>
      <c r="EL179" s="23">
        <v>0</v>
      </c>
      <c r="EM179" s="23">
        <v>0</v>
      </c>
      <c r="EN179" s="23">
        <v>0</v>
      </c>
      <c r="EO179" s="23">
        <v>0</v>
      </c>
      <c r="EP179" s="23">
        <v>5491118</v>
      </c>
      <c r="EQ179" s="23">
        <v>697034</v>
      </c>
      <c r="ER179" s="23">
        <v>4794084</v>
      </c>
      <c r="ES179" s="23">
        <v>4794084</v>
      </c>
      <c r="ET179" s="23">
        <v>899272</v>
      </c>
      <c r="EU179" s="23">
        <v>212018</v>
      </c>
      <c r="EV179" s="23">
        <v>562869696</v>
      </c>
      <c r="EW179" s="23">
        <v>0</v>
      </c>
      <c r="EX179" s="23">
        <v>0</v>
      </c>
      <c r="EY179" s="23">
        <v>0</v>
      </c>
      <c r="EZ179" s="23">
        <v>5491118</v>
      </c>
      <c r="FA179" s="23">
        <v>530</v>
      </c>
      <c r="FB179" s="23">
        <v>10360.6</v>
      </c>
      <c r="FC179" s="23">
        <v>200</v>
      </c>
      <c r="FD179" s="23">
        <v>10560.6</v>
      </c>
      <c r="FE179" s="23">
        <v>531</v>
      </c>
      <c r="FF179" s="23">
        <v>5607679</v>
      </c>
      <c r="FG179" s="23">
        <v>0</v>
      </c>
      <c r="FH179" s="23">
        <v>0</v>
      </c>
      <c r="FI179" s="23">
        <v>0</v>
      </c>
      <c r="FJ179" s="23">
        <v>0</v>
      </c>
      <c r="FK179" s="23">
        <v>0</v>
      </c>
      <c r="FL179" s="23">
        <v>0</v>
      </c>
      <c r="FM179" s="23">
        <v>0</v>
      </c>
      <c r="FN179" s="23">
        <v>0</v>
      </c>
      <c r="FO179" s="23">
        <v>0</v>
      </c>
      <c r="FP179" s="23">
        <v>5607679</v>
      </c>
      <c r="FQ179" s="23">
        <v>591446</v>
      </c>
      <c r="FR179" s="23">
        <v>5016233</v>
      </c>
      <c r="FS179" s="23">
        <v>5016233</v>
      </c>
      <c r="FT179" s="23">
        <v>988678</v>
      </c>
      <c r="FU179" s="23">
        <v>206587</v>
      </c>
      <c r="FV179" s="23">
        <v>519393753</v>
      </c>
      <c r="FW179" s="23">
        <v>0</v>
      </c>
      <c r="FX179" s="23">
        <v>0</v>
      </c>
      <c r="FY179" s="23">
        <v>0</v>
      </c>
    </row>
    <row r="180" spans="1:181" x14ac:dyDescent="0.3">
      <c r="A180" s="23">
        <v>1848</v>
      </c>
      <c r="B180" s="23" t="s">
        <v>202</v>
      </c>
      <c r="C180" s="23">
        <v>4146353</v>
      </c>
      <c r="D180" s="23">
        <v>492</v>
      </c>
      <c r="E180" s="23">
        <v>8427.5499999999993</v>
      </c>
      <c r="F180" s="23">
        <v>241.01</v>
      </c>
      <c r="G180" s="23">
        <v>8668.56</v>
      </c>
      <c r="H180" s="23">
        <v>486</v>
      </c>
      <c r="I180" s="23">
        <v>4212920</v>
      </c>
      <c r="J180" s="23">
        <v>0</v>
      </c>
      <c r="K180" s="23">
        <v>21445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43343</v>
      </c>
      <c r="R180" s="23">
        <v>0</v>
      </c>
      <c r="S180" s="23">
        <v>4277708</v>
      </c>
      <c r="T180" s="23">
        <v>560135</v>
      </c>
      <c r="U180" s="23">
        <v>3717573</v>
      </c>
      <c r="V180" s="23">
        <v>3717573</v>
      </c>
      <c r="W180" s="23">
        <v>570926</v>
      </c>
      <c r="X180" s="23">
        <v>839</v>
      </c>
      <c r="Y180" s="23">
        <v>737341300</v>
      </c>
      <c r="Z180" s="23">
        <v>0</v>
      </c>
      <c r="AA180" s="23">
        <v>0</v>
      </c>
      <c r="AB180" s="23">
        <v>4234365</v>
      </c>
      <c r="AC180" s="23">
        <v>486</v>
      </c>
      <c r="AD180" s="23">
        <v>8712.69</v>
      </c>
      <c r="AE180" s="23">
        <v>248.48</v>
      </c>
      <c r="AF180" s="23">
        <v>8961.17</v>
      </c>
      <c r="AG180" s="23">
        <v>472</v>
      </c>
      <c r="AH180" s="23">
        <v>4229672</v>
      </c>
      <c r="AI180" s="23">
        <v>0</v>
      </c>
      <c r="AJ180" s="23">
        <v>0</v>
      </c>
      <c r="AK180" s="23">
        <v>0</v>
      </c>
      <c r="AL180" s="23">
        <v>310788</v>
      </c>
      <c r="AM180" s="23">
        <v>0</v>
      </c>
      <c r="AN180" s="23">
        <v>0</v>
      </c>
      <c r="AO180" s="23">
        <v>0</v>
      </c>
      <c r="AP180" s="23">
        <v>98573</v>
      </c>
      <c r="AQ180" s="23">
        <v>0</v>
      </c>
      <c r="AR180" s="23">
        <v>4639033</v>
      </c>
      <c r="AS180" s="23">
        <v>475756</v>
      </c>
      <c r="AT180" s="23">
        <v>4163277</v>
      </c>
      <c r="AU180" s="23">
        <v>4148739</v>
      </c>
      <c r="AV180" s="23">
        <v>578133</v>
      </c>
      <c r="AW180" s="23">
        <v>981</v>
      </c>
      <c r="AX180" s="23">
        <v>855286700</v>
      </c>
      <c r="AY180" s="23">
        <v>14538</v>
      </c>
      <c r="AZ180" s="23">
        <v>0</v>
      </c>
      <c r="BA180" s="23">
        <v>4540460</v>
      </c>
      <c r="BB180" s="23">
        <v>472</v>
      </c>
      <c r="BC180" s="23">
        <v>9619.6200000000008</v>
      </c>
      <c r="BD180" s="23">
        <v>256.93</v>
      </c>
      <c r="BE180" s="23">
        <v>9876.5500000000011</v>
      </c>
      <c r="BF180" s="23">
        <v>464</v>
      </c>
      <c r="BG180" s="23">
        <v>4582719</v>
      </c>
      <c r="BH180" s="23">
        <v>0</v>
      </c>
      <c r="BI180" s="23">
        <v>-5785</v>
      </c>
      <c r="BJ180" s="23">
        <v>0</v>
      </c>
      <c r="BK180" s="23">
        <v>171262</v>
      </c>
      <c r="BL180" s="23">
        <v>0</v>
      </c>
      <c r="BM180" s="23">
        <v>0</v>
      </c>
      <c r="BN180" s="23">
        <v>0</v>
      </c>
      <c r="BO180" s="23">
        <v>59259</v>
      </c>
      <c r="BP180" s="23">
        <v>0</v>
      </c>
      <c r="BQ180" s="23">
        <v>4807455</v>
      </c>
      <c r="BR180" s="23">
        <v>404085</v>
      </c>
      <c r="BS180" s="23">
        <v>4403370</v>
      </c>
      <c r="BT180" s="23">
        <v>4403370</v>
      </c>
      <c r="BU180" s="23">
        <v>579120</v>
      </c>
      <c r="BV180" s="23">
        <v>1068</v>
      </c>
      <c r="BW180" s="23">
        <v>920884400</v>
      </c>
      <c r="BX180" s="23">
        <v>0</v>
      </c>
      <c r="BY180" s="23">
        <v>0</v>
      </c>
      <c r="BZ180" s="23">
        <v>4748196</v>
      </c>
      <c r="CA180" s="23">
        <v>464</v>
      </c>
      <c r="CB180" s="23">
        <v>10233.18</v>
      </c>
      <c r="CC180" s="23">
        <v>264.12</v>
      </c>
      <c r="CD180" s="23">
        <v>10497.300000000001</v>
      </c>
      <c r="CE180" s="23">
        <v>455</v>
      </c>
      <c r="CF180" s="23">
        <v>4776272</v>
      </c>
      <c r="CG180" s="23">
        <v>0</v>
      </c>
      <c r="CH180" s="23">
        <v>9288</v>
      </c>
      <c r="CI180" s="23">
        <v>0</v>
      </c>
      <c r="CJ180" s="23">
        <v>0</v>
      </c>
      <c r="CK180" s="23">
        <v>0</v>
      </c>
      <c r="CL180" s="23">
        <v>0</v>
      </c>
      <c r="CM180" s="23">
        <v>0</v>
      </c>
      <c r="CN180" s="23">
        <v>94476</v>
      </c>
      <c r="CO180" s="23">
        <v>0</v>
      </c>
      <c r="CP180" s="23">
        <v>4880036</v>
      </c>
      <c r="CQ180" s="23">
        <v>378762</v>
      </c>
      <c r="CR180" s="23">
        <v>4501274</v>
      </c>
      <c r="CS180" s="23">
        <v>4501273</v>
      </c>
      <c r="CT180" s="23">
        <v>637633</v>
      </c>
      <c r="CU180" s="23">
        <v>882</v>
      </c>
      <c r="CV180" s="23">
        <v>1113056700</v>
      </c>
      <c r="CW180" s="23">
        <v>1</v>
      </c>
      <c r="CX180" s="23">
        <v>0</v>
      </c>
      <c r="CY180" s="23">
        <v>0</v>
      </c>
      <c r="CZ180" s="23">
        <v>4785560</v>
      </c>
      <c r="DA180" s="23">
        <v>455</v>
      </c>
      <c r="DB180" s="23">
        <v>10517.71</v>
      </c>
      <c r="DC180" s="23">
        <v>274.68</v>
      </c>
      <c r="DD180" s="23">
        <v>10792.39</v>
      </c>
      <c r="DE180" s="23">
        <v>451</v>
      </c>
      <c r="DF180" s="23">
        <v>4867368</v>
      </c>
      <c r="DG180" s="23">
        <v>0</v>
      </c>
      <c r="DH180" s="23">
        <v>54794</v>
      </c>
      <c r="DI180" s="23">
        <v>0</v>
      </c>
      <c r="DJ180" s="23">
        <v>0</v>
      </c>
      <c r="DK180" s="23">
        <v>0</v>
      </c>
      <c r="DL180" s="23">
        <v>0</v>
      </c>
      <c r="DM180" s="23">
        <v>0</v>
      </c>
      <c r="DN180" s="23">
        <v>43170</v>
      </c>
      <c r="DO180" s="23">
        <v>0</v>
      </c>
      <c r="DP180" s="23">
        <v>4965332</v>
      </c>
      <c r="DQ180" s="23">
        <v>339021</v>
      </c>
      <c r="DR180" s="23">
        <v>4626311</v>
      </c>
      <c r="DS180" s="23">
        <v>4626311</v>
      </c>
      <c r="DT180" s="23">
        <v>635800</v>
      </c>
      <c r="DU180" s="23">
        <v>848</v>
      </c>
      <c r="DV180" s="23">
        <v>1072374200</v>
      </c>
      <c r="DW180" s="23">
        <v>0</v>
      </c>
      <c r="DX180" s="23">
        <v>0</v>
      </c>
      <c r="DY180" s="23">
        <v>0</v>
      </c>
      <c r="DZ180" s="23">
        <v>4922162</v>
      </c>
      <c r="EA180" s="23">
        <v>451</v>
      </c>
      <c r="EB180" s="23">
        <v>10913.88</v>
      </c>
      <c r="EC180" s="23">
        <v>200</v>
      </c>
      <c r="ED180" s="23">
        <v>11113.88</v>
      </c>
      <c r="EE180" s="23">
        <v>458</v>
      </c>
      <c r="EF180" s="23">
        <v>5090157</v>
      </c>
      <c r="EG180" s="23">
        <v>0</v>
      </c>
      <c r="EH180" s="23">
        <v>8580</v>
      </c>
      <c r="EI180" s="23">
        <v>0</v>
      </c>
      <c r="EJ180" s="23">
        <v>81213</v>
      </c>
      <c r="EK180" s="23">
        <v>0</v>
      </c>
      <c r="EL180" s="23">
        <v>0</v>
      </c>
      <c r="EM180" s="23">
        <v>0</v>
      </c>
      <c r="EN180" s="23">
        <v>0</v>
      </c>
      <c r="EO180" s="23">
        <v>0</v>
      </c>
      <c r="EP180" s="23">
        <v>5179950</v>
      </c>
      <c r="EQ180" s="23">
        <v>299330</v>
      </c>
      <c r="ER180" s="23">
        <v>4880620</v>
      </c>
      <c r="ES180" s="23">
        <v>4880619</v>
      </c>
      <c r="ET180" s="23">
        <v>652400</v>
      </c>
      <c r="EU180" s="23">
        <v>911</v>
      </c>
      <c r="EV180" s="23">
        <v>1030953500</v>
      </c>
      <c r="EW180" s="23">
        <v>1</v>
      </c>
      <c r="EX180" s="23">
        <v>0</v>
      </c>
      <c r="EY180" s="23">
        <v>0</v>
      </c>
      <c r="EZ180" s="23">
        <v>5179949</v>
      </c>
      <c r="FA180" s="23">
        <v>458</v>
      </c>
      <c r="FB180" s="23">
        <v>11309.93</v>
      </c>
      <c r="FC180" s="23">
        <v>200</v>
      </c>
      <c r="FD180" s="23">
        <v>11509.93</v>
      </c>
      <c r="FE180" s="23">
        <v>469</v>
      </c>
      <c r="FF180" s="23">
        <v>5398157</v>
      </c>
      <c r="FG180" s="23">
        <v>1</v>
      </c>
      <c r="FH180" s="23">
        <v>25325</v>
      </c>
      <c r="FI180" s="23">
        <v>0</v>
      </c>
      <c r="FJ180" s="23">
        <v>62605</v>
      </c>
      <c r="FK180" s="23">
        <v>0</v>
      </c>
      <c r="FL180" s="23">
        <v>0</v>
      </c>
      <c r="FM180" s="23">
        <v>0</v>
      </c>
      <c r="FN180" s="23">
        <v>0</v>
      </c>
      <c r="FO180" s="23">
        <v>0</v>
      </c>
      <c r="FP180" s="23">
        <v>5486088</v>
      </c>
      <c r="FQ180" s="23">
        <v>261710</v>
      </c>
      <c r="FR180" s="23">
        <v>5224378</v>
      </c>
      <c r="FS180" s="23">
        <v>5224378</v>
      </c>
      <c r="FT180" s="23">
        <v>668400</v>
      </c>
      <c r="FU180" s="23">
        <v>759</v>
      </c>
      <c r="FV180" s="23">
        <v>987724800</v>
      </c>
      <c r="FW180" s="23">
        <v>0</v>
      </c>
      <c r="FX180" s="23">
        <v>0</v>
      </c>
      <c r="FY180" s="23">
        <v>0</v>
      </c>
    </row>
    <row r="181" spans="1:181" x14ac:dyDescent="0.3">
      <c r="A181" s="23">
        <v>2849</v>
      </c>
      <c r="B181" s="23" t="s">
        <v>203</v>
      </c>
      <c r="C181" s="23">
        <v>65686829</v>
      </c>
      <c r="D181" s="23">
        <v>7454</v>
      </c>
      <c r="E181" s="23">
        <v>8812.2900000000009</v>
      </c>
      <c r="F181" s="23">
        <v>241.01</v>
      </c>
      <c r="G181" s="23">
        <v>9053.3000000000011</v>
      </c>
      <c r="H181" s="23">
        <v>7318</v>
      </c>
      <c r="I181" s="23">
        <v>66252049</v>
      </c>
      <c r="J181" s="23">
        <v>0</v>
      </c>
      <c r="K181" s="23">
        <v>1326251</v>
      </c>
      <c r="L181" s="23">
        <v>0</v>
      </c>
      <c r="M181" s="23">
        <v>0</v>
      </c>
      <c r="N181" s="23">
        <v>0</v>
      </c>
      <c r="O181" s="23">
        <v>0</v>
      </c>
      <c r="P181" s="23">
        <v>3525000</v>
      </c>
      <c r="Q181" s="23">
        <v>923437</v>
      </c>
      <c r="R181" s="23">
        <v>0</v>
      </c>
      <c r="S181" s="23">
        <v>72026737</v>
      </c>
      <c r="T181" s="23">
        <v>35467876</v>
      </c>
      <c r="U181" s="23">
        <v>36558861</v>
      </c>
      <c r="V181" s="23">
        <v>36549862</v>
      </c>
      <c r="W181" s="23">
        <v>596976</v>
      </c>
      <c r="X181" s="23">
        <v>747920</v>
      </c>
      <c r="Y181" s="23">
        <v>3160491402</v>
      </c>
      <c r="Z181" s="23">
        <v>8999</v>
      </c>
      <c r="AA181" s="23">
        <v>0</v>
      </c>
      <c r="AB181" s="23">
        <v>67578300</v>
      </c>
      <c r="AC181" s="23">
        <v>7318</v>
      </c>
      <c r="AD181" s="23">
        <v>9234.5300000000007</v>
      </c>
      <c r="AE181" s="23">
        <v>248.48</v>
      </c>
      <c r="AF181" s="23">
        <v>9483.01</v>
      </c>
      <c r="AG181" s="23">
        <v>7204</v>
      </c>
      <c r="AH181" s="23">
        <v>68315604</v>
      </c>
      <c r="AI181" s="23">
        <v>0</v>
      </c>
      <c r="AJ181" s="23">
        <v>1016163</v>
      </c>
      <c r="AK181" s="23">
        <v>0</v>
      </c>
      <c r="AL181" s="23">
        <v>0</v>
      </c>
      <c r="AM181" s="23">
        <v>0</v>
      </c>
      <c r="AN181" s="23">
        <v>0</v>
      </c>
      <c r="AO181" s="23">
        <v>3525000</v>
      </c>
      <c r="AP181" s="23">
        <v>815539</v>
      </c>
      <c r="AQ181" s="23">
        <v>0</v>
      </c>
      <c r="AR181" s="23">
        <v>73672306</v>
      </c>
      <c r="AS181" s="23">
        <v>37414463</v>
      </c>
      <c r="AT181" s="23">
        <v>36257843</v>
      </c>
      <c r="AU181" s="23">
        <v>36239394</v>
      </c>
      <c r="AV181" s="23">
        <v>619251</v>
      </c>
      <c r="AW181" s="23">
        <v>741945</v>
      </c>
      <c r="AX181" s="23">
        <v>3312617901</v>
      </c>
      <c r="AY181" s="23">
        <v>18449</v>
      </c>
      <c r="AZ181" s="23">
        <v>0</v>
      </c>
      <c r="BA181" s="23">
        <v>69331767</v>
      </c>
      <c r="BB181" s="23">
        <v>7204</v>
      </c>
      <c r="BC181" s="23">
        <v>9624.07</v>
      </c>
      <c r="BD181" s="23">
        <v>256.93</v>
      </c>
      <c r="BE181" s="23">
        <v>9881</v>
      </c>
      <c r="BF181" s="23">
        <v>7098</v>
      </c>
      <c r="BG181" s="23">
        <v>70135338</v>
      </c>
      <c r="BH181" s="23">
        <v>0</v>
      </c>
      <c r="BI181" s="23">
        <v>918043</v>
      </c>
      <c r="BJ181" s="23">
        <v>0</v>
      </c>
      <c r="BK181" s="23">
        <v>0</v>
      </c>
      <c r="BL181" s="23">
        <v>0</v>
      </c>
      <c r="BM181" s="23">
        <v>0</v>
      </c>
      <c r="BN181" s="23">
        <v>3525000</v>
      </c>
      <c r="BO181" s="23">
        <v>790480</v>
      </c>
      <c r="BP181" s="23">
        <v>0</v>
      </c>
      <c r="BQ181" s="23">
        <v>75368861</v>
      </c>
      <c r="BR181" s="23">
        <v>38761571</v>
      </c>
      <c r="BS181" s="23">
        <v>36607290</v>
      </c>
      <c r="BT181" s="23">
        <v>36607290</v>
      </c>
      <c r="BU181" s="23">
        <v>638828</v>
      </c>
      <c r="BV181" s="23">
        <v>689559</v>
      </c>
      <c r="BW181" s="23">
        <v>3612633614</v>
      </c>
      <c r="BX181" s="23">
        <v>0</v>
      </c>
      <c r="BY181" s="23">
        <v>0</v>
      </c>
      <c r="BZ181" s="23">
        <v>71053381</v>
      </c>
      <c r="CA181" s="23">
        <v>7098</v>
      </c>
      <c r="CB181" s="23">
        <v>10010.34</v>
      </c>
      <c r="CC181" s="23">
        <v>264.12</v>
      </c>
      <c r="CD181" s="23">
        <v>10274.460000000001</v>
      </c>
      <c r="CE181" s="23">
        <v>7024</v>
      </c>
      <c r="CF181" s="23">
        <v>72167807</v>
      </c>
      <c r="CG181" s="23">
        <v>0</v>
      </c>
      <c r="CH181" s="23">
        <v>680680</v>
      </c>
      <c r="CI181" s="23">
        <v>0</v>
      </c>
      <c r="CJ181" s="23">
        <v>0</v>
      </c>
      <c r="CK181" s="23">
        <v>0</v>
      </c>
      <c r="CL181" s="23">
        <v>0</v>
      </c>
      <c r="CM181" s="23">
        <v>3525000</v>
      </c>
      <c r="CN181" s="23">
        <v>760310</v>
      </c>
      <c r="CO181" s="23">
        <v>0</v>
      </c>
      <c r="CP181" s="23">
        <v>77133797</v>
      </c>
      <c r="CQ181" s="23">
        <v>37575631</v>
      </c>
      <c r="CR181" s="23">
        <v>39558166</v>
      </c>
      <c r="CS181" s="23">
        <v>39558166</v>
      </c>
      <c r="CT181" s="23">
        <v>667229</v>
      </c>
      <c r="CU181" s="23">
        <v>520518</v>
      </c>
      <c r="CV181" s="23">
        <v>3787854599</v>
      </c>
      <c r="CW181" s="23">
        <v>0</v>
      </c>
      <c r="CX181" s="23">
        <v>0</v>
      </c>
      <c r="CY181" s="23">
        <v>0</v>
      </c>
      <c r="CZ181" s="23">
        <v>72848487</v>
      </c>
      <c r="DA181" s="23">
        <v>7024</v>
      </c>
      <c r="DB181" s="23">
        <v>10371.370000000001</v>
      </c>
      <c r="DC181" s="23">
        <v>274.68</v>
      </c>
      <c r="DD181" s="23">
        <v>10646.050000000001</v>
      </c>
      <c r="DE181" s="23">
        <v>6942</v>
      </c>
      <c r="DF181" s="23">
        <v>73904879</v>
      </c>
      <c r="DG181" s="23">
        <v>0</v>
      </c>
      <c r="DH181" s="23">
        <v>298843</v>
      </c>
      <c r="DI181" s="23">
        <v>0</v>
      </c>
      <c r="DJ181" s="23">
        <v>0</v>
      </c>
      <c r="DK181" s="23">
        <v>0</v>
      </c>
      <c r="DL181" s="23">
        <v>0</v>
      </c>
      <c r="DM181" s="23">
        <v>3525000</v>
      </c>
      <c r="DN181" s="23">
        <v>872976</v>
      </c>
      <c r="DO181" s="23">
        <v>0</v>
      </c>
      <c r="DP181" s="23">
        <v>78601698</v>
      </c>
      <c r="DQ181" s="23">
        <v>38338767</v>
      </c>
      <c r="DR181" s="23">
        <v>40262931</v>
      </c>
      <c r="DS181" s="23">
        <v>40262931</v>
      </c>
      <c r="DT181" s="23">
        <v>685874</v>
      </c>
      <c r="DU181" s="23">
        <v>397665</v>
      </c>
      <c r="DV181" s="23">
        <v>3803421493</v>
      </c>
      <c r="DW181" s="23">
        <v>0</v>
      </c>
      <c r="DX181" s="23">
        <v>0</v>
      </c>
      <c r="DY181" s="23">
        <v>0</v>
      </c>
      <c r="DZ181" s="23">
        <v>74203722</v>
      </c>
      <c r="EA181" s="23">
        <v>6942</v>
      </c>
      <c r="EB181" s="23">
        <v>10689.1</v>
      </c>
      <c r="EC181" s="23">
        <v>200</v>
      </c>
      <c r="ED181" s="23">
        <v>10889.1</v>
      </c>
      <c r="EE181" s="23">
        <v>6870</v>
      </c>
      <c r="EF181" s="23">
        <v>74808117</v>
      </c>
      <c r="EG181" s="23">
        <v>0</v>
      </c>
      <c r="EH181" s="23">
        <v>344180</v>
      </c>
      <c r="EI181" s="23">
        <v>0</v>
      </c>
      <c r="EJ181" s="23">
        <v>0</v>
      </c>
      <c r="EK181" s="23">
        <v>0</v>
      </c>
      <c r="EL181" s="23">
        <v>0</v>
      </c>
      <c r="EM181" s="23">
        <v>4175000</v>
      </c>
      <c r="EN181" s="23">
        <v>784015</v>
      </c>
      <c r="EO181" s="23">
        <v>57600</v>
      </c>
      <c r="EP181" s="23">
        <v>80168912</v>
      </c>
      <c r="EQ181" s="23">
        <v>37627961</v>
      </c>
      <c r="ER181" s="23">
        <v>42540951</v>
      </c>
      <c r="ES181" s="23">
        <v>42540951</v>
      </c>
      <c r="ET181" s="23">
        <v>1482871</v>
      </c>
      <c r="EU181" s="23">
        <v>588929</v>
      </c>
      <c r="EV181" s="23">
        <v>3837229847</v>
      </c>
      <c r="EW181" s="23">
        <v>0</v>
      </c>
      <c r="EX181" s="23">
        <v>0</v>
      </c>
      <c r="EY181" s="23">
        <v>0</v>
      </c>
      <c r="EZ181" s="23">
        <v>75152297</v>
      </c>
      <c r="FA181" s="23">
        <v>6870</v>
      </c>
      <c r="FB181" s="23">
        <v>10939.2</v>
      </c>
      <c r="FC181" s="23">
        <v>200</v>
      </c>
      <c r="FD181" s="23">
        <v>11139.2</v>
      </c>
      <c r="FE181" s="23">
        <v>6793</v>
      </c>
      <c r="FF181" s="23">
        <v>75668586</v>
      </c>
      <c r="FG181" s="23">
        <v>0</v>
      </c>
      <c r="FH181" s="23">
        <v>175428</v>
      </c>
      <c r="FI181" s="23">
        <v>0</v>
      </c>
      <c r="FJ181" s="23">
        <v>0</v>
      </c>
      <c r="FK181" s="23">
        <v>0</v>
      </c>
      <c r="FL181" s="23">
        <v>0</v>
      </c>
      <c r="FM181" s="23">
        <v>4175000</v>
      </c>
      <c r="FN181" s="23">
        <v>857718</v>
      </c>
      <c r="FO181" s="23">
        <v>47200</v>
      </c>
      <c r="FP181" s="23">
        <v>80923932</v>
      </c>
      <c r="FQ181" s="23">
        <v>35783732</v>
      </c>
      <c r="FR181" s="23">
        <v>45140200</v>
      </c>
      <c r="FS181" s="23">
        <v>45140200</v>
      </c>
      <c r="FT181" s="23">
        <v>1461715</v>
      </c>
      <c r="FU181" s="23">
        <v>394146</v>
      </c>
      <c r="FV181" s="23">
        <v>3769213689</v>
      </c>
      <c r="FW181" s="23">
        <v>0</v>
      </c>
      <c r="FX181" s="23">
        <v>0</v>
      </c>
      <c r="FY181" s="23">
        <v>0</v>
      </c>
    </row>
    <row r="182" spans="1:181" x14ac:dyDescent="0.3">
      <c r="A182" s="23">
        <v>2856</v>
      </c>
      <c r="B182" s="23" t="s">
        <v>535</v>
      </c>
      <c r="C182" s="23">
        <v>9522121</v>
      </c>
      <c r="D182" s="23">
        <v>1067</v>
      </c>
      <c r="E182" s="23">
        <v>8924.2000000000007</v>
      </c>
      <c r="F182" s="23">
        <v>241.01</v>
      </c>
      <c r="G182" s="23">
        <v>9165.2100000000009</v>
      </c>
      <c r="H182" s="23">
        <v>1022</v>
      </c>
      <c r="I182" s="23">
        <v>9366845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311617</v>
      </c>
      <c r="R182" s="23">
        <v>0</v>
      </c>
      <c r="S182" s="23">
        <v>9678462</v>
      </c>
      <c r="T182" s="23">
        <v>7036051</v>
      </c>
      <c r="U182" s="23">
        <v>2642411</v>
      </c>
      <c r="V182" s="23">
        <v>2642411</v>
      </c>
      <c r="W182" s="23">
        <v>852067</v>
      </c>
      <c r="X182" s="23">
        <v>12012</v>
      </c>
      <c r="Y182" s="23">
        <v>274260656</v>
      </c>
      <c r="Z182" s="23">
        <v>0</v>
      </c>
      <c r="AA182" s="23">
        <v>0</v>
      </c>
      <c r="AB182" s="23">
        <v>9366845</v>
      </c>
      <c r="AC182" s="23">
        <v>1022</v>
      </c>
      <c r="AD182" s="23">
        <v>9165.2099999999991</v>
      </c>
      <c r="AE182" s="23">
        <v>248.48</v>
      </c>
      <c r="AF182" s="23">
        <v>9413.6899999999987</v>
      </c>
      <c r="AG182" s="23">
        <v>981</v>
      </c>
      <c r="AH182" s="23">
        <v>9234830</v>
      </c>
      <c r="AI182" s="23">
        <v>0</v>
      </c>
      <c r="AJ182" s="23">
        <v>22640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291824</v>
      </c>
      <c r="AQ182" s="23">
        <v>0</v>
      </c>
      <c r="AR182" s="23">
        <v>9549294</v>
      </c>
      <c r="AS182" s="23">
        <v>7079052</v>
      </c>
      <c r="AT182" s="23">
        <v>2470242</v>
      </c>
      <c r="AU182" s="23">
        <v>2470242</v>
      </c>
      <c r="AV182" s="23">
        <v>927379</v>
      </c>
      <c r="AW182" s="23">
        <v>15468</v>
      </c>
      <c r="AX182" s="23">
        <v>283646889</v>
      </c>
      <c r="AY182" s="23">
        <v>0</v>
      </c>
      <c r="AZ182" s="23">
        <v>0</v>
      </c>
      <c r="BA182" s="23">
        <v>9257470</v>
      </c>
      <c r="BB182" s="23">
        <v>981</v>
      </c>
      <c r="BC182" s="23">
        <v>9436.77</v>
      </c>
      <c r="BD182" s="23">
        <v>256.93</v>
      </c>
      <c r="BE182" s="23">
        <v>9693.7000000000007</v>
      </c>
      <c r="BF182" s="23">
        <v>959</v>
      </c>
      <c r="BG182" s="23">
        <v>9296258</v>
      </c>
      <c r="BH182" s="23">
        <v>0</v>
      </c>
      <c r="BI182" s="23">
        <v>2927</v>
      </c>
      <c r="BJ182" s="23">
        <v>0</v>
      </c>
      <c r="BK182" s="23">
        <v>0</v>
      </c>
      <c r="BL182" s="23">
        <v>0</v>
      </c>
      <c r="BM182" s="23">
        <v>0</v>
      </c>
      <c r="BN182" s="23">
        <v>0</v>
      </c>
      <c r="BO182" s="23">
        <v>164793</v>
      </c>
      <c r="BP182" s="23">
        <v>0</v>
      </c>
      <c r="BQ182" s="23">
        <v>9463978</v>
      </c>
      <c r="BR182" s="23">
        <v>7305118</v>
      </c>
      <c r="BS182" s="23">
        <v>2158860</v>
      </c>
      <c r="BT182" s="23">
        <v>2158860</v>
      </c>
      <c r="BU182" s="23">
        <v>1011949</v>
      </c>
      <c r="BV182" s="23">
        <v>12486</v>
      </c>
      <c r="BW182" s="23">
        <v>308969789</v>
      </c>
      <c r="BX182" s="23">
        <v>0</v>
      </c>
      <c r="BY182" s="23">
        <v>0</v>
      </c>
      <c r="BZ182" s="23">
        <v>9299185</v>
      </c>
      <c r="CA182" s="23">
        <v>959</v>
      </c>
      <c r="CB182" s="23">
        <v>9696.75</v>
      </c>
      <c r="CC182" s="23">
        <v>264.12</v>
      </c>
      <c r="CD182" s="23">
        <v>9960.8700000000008</v>
      </c>
      <c r="CE182" s="23">
        <v>956</v>
      </c>
      <c r="CF182" s="23">
        <v>9522592</v>
      </c>
      <c r="CG182" s="23">
        <v>0</v>
      </c>
      <c r="CH182" s="23">
        <v>10475</v>
      </c>
      <c r="CI182" s="23">
        <v>0</v>
      </c>
      <c r="CJ182" s="23">
        <v>0</v>
      </c>
      <c r="CK182" s="23">
        <v>0</v>
      </c>
      <c r="CL182" s="23">
        <v>0</v>
      </c>
      <c r="CM182" s="23">
        <v>0</v>
      </c>
      <c r="CN182" s="23">
        <v>29883</v>
      </c>
      <c r="CO182" s="23">
        <v>0</v>
      </c>
      <c r="CP182" s="23">
        <v>9562950</v>
      </c>
      <c r="CQ182" s="23">
        <v>7122496</v>
      </c>
      <c r="CR182" s="23">
        <v>2440454</v>
      </c>
      <c r="CS182" s="23">
        <v>2440454</v>
      </c>
      <c r="CT182" s="23">
        <v>1076395</v>
      </c>
      <c r="CU182" s="23">
        <v>12343</v>
      </c>
      <c r="CV182" s="23">
        <v>326937502</v>
      </c>
      <c r="CW182" s="23">
        <v>0</v>
      </c>
      <c r="CX182" s="23">
        <v>0</v>
      </c>
      <c r="CY182" s="23">
        <v>0</v>
      </c>
      <c r="CZ182" s="23">
        <v>9533067</v>
      </c>
      <c r="DA182" s="23">
        <v>956</v>
      </c>
      <c r="DB182" s="23">
        <v>9971.83</v>
      </c>
      <c r="DC182" s="23">
        <v>274.68</v>
      </c>
      <c r="DD182" s="23">
        <v>10246.51</v>
      </c>
      <c r="DE182" s="23">
        <v>975</v>
      </c>
      <c r="DF182" s="23">
        <v>9990347</v>
      </c>
      <c r="DG182" s="23">
        <v>0</v>
      </c>
      <c r="DH182" s="23">
        <v>9102</v>
      </c>
      <c r="DI182" s="23">
        <v>0</v>
      </c>
      <c r="DJ182" s="23">
        <v>0</v>
      </c>
      <c r="DK182" s="23">
        <v>0</v>
      </c>
      <c r="DL182" s="23">
        <v>0</v>
      </c>
      <c r="DM182" s="23">
        <v>0</v>
      </c>
      <c r="DN182" s="23">
        <v>0</v>
      </c>
      <c r="DO182" s="23">
        <v>0</v>
      </c>
      <c r="DP182" s="23">
        <v>9999449</v>
      </c>
      <c r="DQ182" s="23">
        <v>7390539</v>
      </c>
      <c r="DR182" s="23">
        <v>2608910</v>
      </c>
      <c r="DS182" s="23">
        <v>2608910</v>
      </c>
      <c r="DT182" s="23">
        <v>1186669</v>
      </c>
      <c r="DU182" s="23">
        <v>12563</v>
      </c>
      <c r="DV182" s="23">
        <v>340664322</v>
      </c>
      <c r="DW182" s="23">
        <v>0</v>
      </c>
      <c r="DX182" s="23">
        <v>0</v>
      </c>
      <c r="DY182" s="23">
        <v>0</v>
      </c>
      <c r="DZ182" s="23">
        <v>9999449</v>
      </c>
      <c r="EA182" s="23">
        <v>975</v>
      </c>
      <c r="EB182" s="23">
        <v>10255.85</v>
      </c>
      <c r="EC182" s="23">
        <v>200</v>
      </c>
      <c r="ED182" s="23">
        <v>10455.85</v>
      </c>
      <c r="EE182" s="23">
        <v>960</v>
      </c>
      <c r="EF182" s="23">
        <v>10037616</v>
      </c>
      <c r="EG182" s="23">
        <v>0</v>
      </c>
      <c r="EH182" s="23">
        <v>18145</v>
      </c>
      <c r="EI182" s="23">
        <v>0</v>
      </c>
      <c r="EJ182" s="23">
        <v>0</v>
      </c>
      <c r="EK182" s="23">
        <v>0</v>
      </c>
      <c r="EL182" s="23">
        <v>0</v>
      </c>
      <c r="EM182" s="23">
        <v>0</v>
      </c>
      <c r="EN182" s="23">
        <v>156838</v>
      </c>
      <c r="EO182" s="23">
        <v>0</v>
      </c>
      <c r="EP182" s="23">
        <v>10212599</v>
      </c>
      <c r="EQ182" s="23">
        <v>8379639</v>
      </c>
      <c r="ER182" s="23">
        <v>1832960</v>
      </c>
      <c r="ES182" s="23">
        <v>1832958</v>
      </c>
      <c r="ET182" s="23">
        <v>1230464</v>
      </c>
      <c r="EU182" s="23">
        <v>13750</v>
      </c>
      <c r="EV182" s="23">
        <v>278418072</v>
      </c>
      <c r="EW182" s="23">
        <v>2</v>
      </c>
      <c r="EX182" s="23">
        <v>0</v>
      </c>
      <c r="EY182" s="23">
        <v>0</v>
      </c>
      <c r="EZ182" s="23">
        <v>10055761</v>
      </c>
      <c r="FA182" s="23">
        <v>960</v>
      </c>
      <c r="FB182" s="23">
        <v>10474.75</v>
      </c>
      <c r="FC182" s="23">
        <v>200</v>
      </c>
      <c r="FD182" s="23">
        <v>10674.75</v>
      </c>
      <c r="FE182" s="23">
        <v>928</v>
      </c>
      <c r="FF182" s="23">
        <v>9906168</v>
      </c>
      <c r="FG182" s="23">
        <v>0</v>
      </c>
      <c r="FH182" s="23">
        <v>11033</v>
      </c>
      <c r="FI182" s="23">
        <v>0</v>
      </c>
      <c r="FJ182" s="23">
        <v>0</v>
      </c>
      <c r="FK182" s="23">
        <v>0</v>
      </c>
      <c r="FL182" s="23">
        <v>0</v>
      </c>
      <c r="FM182" s="23">
        <v>0</v>
      </c>
      <c r="FN182" s="23">
        <v>341592</v>
      </c>
      <c r="FO182" s="23">
        <v>0</v>
      </c>
      <c r="FP182" s="23">
        <v>10408386</v>
      </c>
      <c r="FQ182" s="23">
        <v>7836554</v>
      </c>
      <c r="FR182" s="23">
        <v>2571832</v>
      </c>
      <c r="FS182" s="23">
        <v>2571832</v>
      </c>
      <c r="FT182" s="23">
        <v>1296876</v>
      </c>
      <c r="FU182" s="23">
        <v>21016</v>
      </c>
      <c r="FV182" s="23">
        <v>261521468</v>
      </c>
      <c r="FW182" s="23">
        <v>0</v>
      </c>
      <c r="FX182" s="23">
        <v>0</v>
      </c>
      <c r="FY182" s="23">
        <v>149593</v>
      </c>
    </row>
    <row r="183" spans="1:181" x14ac:dyDescent="0.3">
      <c r="A183" s="23">
        <v>2863</v>
      </c>
      <c r="B183" s="23" t="s">
        <v>204</v>
      </c>
      <c r="C183" s="23">
        <v>2605002</v>
      </c>
      <c r="D183" s="23">
        <v>289</v>
      </c>
      <c r="E183" s="23">
        <v>9013.85</v>
      </c>
      <c r="F183" s="23">
        <v>241.01</v>
      </c>
      <c r="G183" s="23">
        <v>9254.86</v>
      </c>
      <c r="H183" s="23">
        <v>270</v>
      </c>
      <c r="I183" s="23">
        <v>2498812</v>
      </c>
      <c r="J183" s="23">
        <v>0</v>
      </c>
      <c r="K183" s="23">
        <v>16125</v>
      </c>
      <c r="L183" s="23">
        <v>0</v>
      </c>
      <c r="M183" s="23">
        <v>13682</v>
      </c>
      <c r="N183" s="23">
        <v>0</v>
      </c>
      <c r="O183" s="23">
        <v>0</v>
      </c>
      <c r="P183" s="23">
        <v>0</v>
      </c>
      <c r="Q183" s="23">
        <v>129568</v>
      </c>
      <c r="R183" s="23">
        <v>0</v>
      </c>
      <c r="S183" s="23">
        <v>2658187</v>
      </c>
      <c r="T183" s="23">
        <v>1929627</v>
      </c>
      <c r="U183" s="23">
        <v>728560</v>
      </c>
      <c r="V183" s="23">
        <v>728560</v>
      </c>
      <c r="W183" s="23">
        <v>102666</v>
      </c>
      <c r="X183" s="23">
        <v>87</v>
      </c>
      <c r="Y183" s="23">
        <v>67479905</v>
      </c>
      <c r="Z183" s="23">
        <v>0</v>
      </c>
      <c r="AA183" s="23">
        <v>0</v>
      </c>
      <c r="AB183" s="23">
        <v>2528619</v>
      </c>
      <c r="AC183" s="23">
        <v>270</v>
      </c>
      <c r="AD183" s="23">
        <v>9365.26</v>
      </c>
      <c r="AE183" s="23">
        <v>248.48</v>
      </c>
      <c r="AF183" s="23">
        <v>9613.74</v>
      </c>
      <c r="AG183" s="23">
        <v>257</v>
      </c>
      <c r="AH183" s="23">
        <v>2470731</v>
      </c>
      <c r="AI183" s="23">
        <v>0</v>
      </c>
      <c r="AJ183" s="23">
        <v>-764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96137</v>
      </c>
      <c r="AQ183" s="23">
        <v>0</v>
      </c>
      <c r="AR183" s="23">
        <v>2566104</v>
      </c>
      <c r="AS183" s="23">
        <v>1831534</v>
      </c>
      <c r="AT183" s="23">
        <v>734570</v>
      </c>
      <c r="AU183" s="23">
        <v>734871</v>
      </c>
      <c r="AV183" s="23">
        <v>138657</v>
      </c>
      <c r="AW183" s="23">
        <v>301</v>
      </c>
      <c r="AX183" s="23">
        <v>75945229</v>
      </c>
      <c r="AY183" s="23">
        <v>0</v>
      </c>
      <c r="AZ183" s="23">
        <v>301</v>
      </c>
      <c r="BA183" s="23">
        <v>2469967</v>
      </c>
      <c r="BB183" s="23">
        <v>257</v>
      </c>
      <c r="BC183" s="23">
        <v>9610.77</v>
      </c>
      <c r="BD183" s="23">
        <v>256.93</v>
      </c>
      <c r="BE183" s="23">
        <v>9867.7000000000007</v>
      </c>
      <c r="BF183" s="23">
        <v>249</v>
      </c>
      <c r="BG183" s="23">
        <v>2457057</v>
      </c>
      <c r="BH183" s="23">
        <v>0</v>
      </c>
      <c r="BI183" s="23">
        <v>2813</v>
      </c>
      <c r="BJ183" s="23">
        <v>0</v>
      </c>
      <c r="BK183" s="23">
        <v>5670</v>
      </c>
      <c r="BL183" s="23">
        <v>0</v>
      </c>
      <c r="BM183" s="23">
        <v>0</v>
      </c>
      <c r="BN183" s="23">
        <v>150000</v>
      </c>
      <c r="BO183" s="23">
        <v>59206</v>
      </c>
      <c r="BP183" s="23">
        <v>0</v>
      </c>
      <c r="BQ183" s="23">
        <v>2674746</v>
      </c>
      <c r="BR183" s="23">
        <v>1849452</v>
      </c>
      <c r="BS183" s="23">
        <v>825294</v>
      </c>
      <c r="BT183" s="23">
        <v>825295</v>
      </c>
      <c r="BU183" s="23">
        <v>142060</v>
      </c>
      <c r="BV183" s="23">
        <v>250</v>
      </c>
      <c r="BW183" s="23">
        <v>87266750</v>
      </c>
      <c r="BX183" s="23">
        <v>0</v>
      </c>
      <c r="BY183" s="23">
        <v>1</v>
      </c>
      <c r="BZ183" s="23">
        <v>2465540</v>
      </c>
      <c r="CA183" s="23">
        <v>249</v>
      </c>
      <c r="CB183" s="23">
        <v>9901.77</v>
      </c>
      <c r="CC183" s="23">
        <v>264.12</v>
      </c>
      <c r="CD183" s="23">
        <v>10165.890000000001</v>
      </c>
      <c r="CE183" s="23">
        <v>246</v>
      </c>
      <c r="CF183" s="23">
        <v>2500809</v>
      </c>
      <c r="CG183" s="23">
        <v>0</v>
      </c>
      <c r="CH183" s="23">
        <v>0</v>
      </c>
      <c r="CI183" s="23">
        <v>0</v>
      </c>
      <c r="CJ183" s="23">
        <v>0</v>
      </c>
      <c r="CK183" s="23">
        <v>0</v>
      </c>
      <c r="CL183" s="23">
        <v>0</v>
      </c>
      <c r="CM183" s="23">
        <v>150000</v>
      </c>
      <c r="CN183" s="23">
        <v>30498</v>
      </c>
      <c r="CO183" s="23">
        <v>0</v>
      </c>
      <c r="CP183" s="23">
        <v>2681307</v>
      </c>
      <c r="CQ183" s="23">
        <v>1802145</v>
      </c>
      <c r="CR183" s="23">
        <v>879162</v>
      </c>
      <c r="CS183" s="23">
        <v>879163</v>
      </c>
      <c r="CT183" s="23">
        <v>143041</v>
      </c>
      <c r="CU183" s="23">
        <v>375</v>
      </c>
      <c r="CV183" s="23">
        <v>93038788</v>
      </c>
      <c r="CW183" s="23">
        <v>0</v>
      </c>
      <c r="CX183" s="23">
        <v>1</v>
      </c>
      <c r="CY183" s="23">
        <v>0</v>
      </c>
      <c r="CZ183" s="23">
        <v>2500809</v>
      </c>
      <c r="DA183" s="23">
        <v>246</v>
      </c>
      <c r="DB183" s="23">
        <v>10165.89</v>
      </c>
      <c r="DC183" s="23">
        <v>274.68</v>
      </c>
      <c r="DD183" s="23">
        <v>10440.57</v>
      </c>
      <c r="DE183" s="23">
        <v>242</v>
      </c>
      <c r="DF183" s="23">
        <v>2526618</v>
      </c>
      <c r="DG183" s="23">
        <v>0</v>
      </c>
      <c r="DH183" s="23">
        <v>-1764</v>
      </c>
      <c r="DI183" s="23">
        <v>0</v>
      </c>
      <c r="DJ183" s="23">
        <v>0</v>
      </c>
      <c r="DK183" s="23">
        <v>0</v>
      </c>
      <c r="DL183" s="23">
        <v>0</v>
      </c>
      <c r="DM183" s="23">
        <v>150000</v>
      </c>
      <c r="DN183" s="23">
        <v>41762</v>
      </c>
      <c r="DO183" s="23">
        <v>0</v>
      </c>
      <c r="DP183" s="23">
        <v>2716616</v>
      </c>
      <c r="DQ183" s="23">
        <v>1795304</v>
      </c>
      <c r="DR183" s="23">
        <v>921312</v>
      </c>
      <c r="DS183" s="23">
        <v>921312</v>
      </c>
      <c r="DT183" s="23">
        <v>143916</v>
      </c>
      <c r="DU183" s="23">
        <v>565</v>
      </c>
      <c r="DV183" s="23">
        <v>95706684</v>
      </c>
      <c r="DW183" s="23">
        <v>0</v>
      </c>
      <c r="DX183" s="23">
        <v>0</v>
      </c>
      <c r="DY183" s="23">
        <v>0</v>
      </c>
      <c r="DZ183" s="23">
        <v>2524854</v>
      </c>
      <c r="EA183" s="23">
        <v>242</v>
      </c>
      <c r="EB183" s="23">
        <v>10433.280000000001</v>
      </c>
      <c r="EC183" s="23">
        <v>200</v>
      </c>
      <c r="ED183" s="23">
        <v>10633.28</v>
      </c>
      <c r="EE183" s="23">
        <v>241</v>
      </c>
      <c r="EF183" s="23">
        <v>2562620</v>
      </c>
      <c r="EG183" s="23">
        <v>0</v>
      </c>
      <c r="EH183" s="23">
        <v>0</v>
      </c>
      <c r="EI183" s="23">
        <v>0</v>
      </c>
      <c r="EJ183" s="23">
        <v>0</v>
      </c>
      <c r="EK183" s="23">
        <v>250000</v>
      </c>
      <c r="EL183" s="23">
        <v>0</v>
      </c>
      <c r="EM183" s="23">
        <v>0</v>
      </c>
      <c r="EN183" s="23">
        <v>10633</v>
      </c>
      <c r="EO183" s="23">
        <v>0</v>
      </c>
      <c r="EP183" s="23">
        <v>2823253</v>
      </c>
      <c r="EQ183" s="23">
        <v>1842229</v>
      </c>
      <c r="ER183" s="23">
        <v>981024</v>
      </c>
      <c r="ES183" s="23">
        <v>981024</v>
      </c>
      <c r="ET183" s="23">
        <v>145196</v>
      </c>
      <c r="EU183" s="23">
        <v>431</v>
      </c>
      <c r="EV183" s="23">
        <v>105357187</v>
      </c>
      <c r="EW183" s="23">
        <v>0</v>
      </c>
      <c r="EX183" s="23">
        <v>0</v>
      </c>
      <c r="EY183" s="23">
        <v>0</v>
      </c>
      <c r="EZ183" s="23">
        <v>2812620</v>
      </c>
      <c r="FA183" s="23">
        <v>241</v>
      </c>
      <c r="FB183" s="23">
        <v>11670.62</v>
      </c>
      <c r="FC183" s="23">
        <v>200</v>
      </c>
      <c r="FD183" s="23">
        <v>11870.62</v>
      </c>
      <c r="FE183" s="23">
        <v>245</v>
      </c>
      <c r="FF183" s="23">
        <v>2908302</v>
      </c>
      <c r="FG183" s="23">
        <v>0</v>
      </c>
      <c r="FH183" s="23">
        <v>0</v>
      </c>
      <c r="FI183" s="23">
        <v>0</v>
      </c>
      <c r="FJ183" s="23">
        <v>0</v>
      </c>
      <c r="FK183" s="23">
        <v>0</v>
      </c>
      <c r="FL183" s="23">
        <v>0</v>
      </c>
      <c r="FM183" s="23">
        <v>0</v>
      </c>
      <c r="FN183" s="23">
        <v>0</v>
      </c>
      <c r="FO183" s="23">
        <v>0</v>
      </c>
      <c r="FP183" s="23">
        <v>2908302</v>
      </c>
      <c r="FQ183" s="23">
        <v>1644490</v>
      </c>
      <c r="FR183" s="23">
        <v>1263812</v>
      </c>
      <c r="FS183" s="23">
        <v>1198812</v>
      </c>
      <c r="FT183" s="23">
        <v>145636</v>
      </c>
      <c r="FU183" s="23">
        <v>366</v>
      </c>
      <c r="FV183" s="23">
        <v>103436481</v>
      </c>
      <c r="FW183" s="23">
        <v>65000</v>
      </c>
      <c r="FX183" s="23">
        <v>0</v>
      </c>
      <c r="FY183" s="23">
        <v>0</v>
      </c>
    </row>
    <row r="184" spans="1:181" x14ac:dyDescent="0.3">
      <c r="A184" s="23">
        <v>3862</v>
      </c>
      <c r="B184" s="23" t="s">
        <v>205</v>
      </c>
      <c r="C184" s="23">
        <v>4869317</v>
      </c>
      <c r="D184" s="23">
        <v>503</v>
      </c>
      <c r="E184" s="23">
        <v>9680.5499999999993</v>
      </c>
      <c r="F184" s="23">
        <v>241.01</v>
      </c>
      <c r="G184" s="23">
        <v>9921.56</v>
      </c>
      <c r="H184" s="23">
        <v>508</v>
      </c>
      <c r="I184" s="23">
        <v>5040152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5040152</v>
      </c>
      <c r="T184" s="23">
        <v>287743</v>
      </c>
      <c r="U184" s="23">
        <v>4752409</v>
      </c>
      <c r="V184" s="23">
        <v>4752410</v>
      </c>
      <c r="W184" s="23">
        <v>1047593</v>
      </c>
      <c r="X184" s="23">
        <v>36252</v>
      </c>
      <c r="Y184" s="23">
        <v>720399080</v>
      </c>
      <c r="Z184" s="23">
        <v>0</v>
      </c>
      <c r="AA184" s="23">
        <v>1</v>
      </c>
      <c r="AB184" s="23">
        <v>5040152</v>
      </c>
      <c r="AC184" s="23">
        <v>508</v>
      </c>
      <c r="AD184" s="23">
        <v>9921.56</v>
      </c>
      <c r="AE184" s="23">
        <v>248.48</v>
      </c>
      <c r="AF184" s="23">
        <v>10170.039999999999</v>
      </c>
      <c r="AG184" s="23">
        <v>503</v>
      </c>
      <c r="AH184" s="23">
        <v>5115530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40680</v>
      </c>
      <c r="AQ184" s="23">
        <v>0</v>
      </c>
      <c r="AR184" s="23">
        <v>5156210</v>
      </c>
      <c r="AS184" s="23">
        <v>253644</v>
      </c>
      <c r="AT184" s="23">
        <v>4902566</v>
      </c>
      <c r="AU184" s="23">
        <v>4902566</v>
      </c>
      <c r="AV184" s="23">
        <v>1028426</v>
      </c>
      <c r="AW184" s="23">
        <v>54274</v>
      </c>
      <c r="AX184" s="23">
        <v>826949451</v>
      </c>
      <c r="AY184" s="23">
        <v>0</v>
      </c>
      <c r="AZ184" s="23">
        <v>0</v>
      </c>
      <c r="BA184" s="23">
        <v>5115530</v>
      </c>
      <c r="BB184" s="23">
        <v>503</v>
      </c>
      <c r="BC184" s="23">
        <v>10170.040000000001</v>
      </c>
      <c r="BD184" s="23">
        <v>256.93</v>
      </c>
      <c r="BE184" s="23">
        <v>10426.970000000001</v>
      </c>
      <c r="BF184" s="23">
        <v>484</v>
      </c>
      <c r="BG184" s="23">
        <v>5046653</v>
      </c>
      <c r="BH184" s="23">
        <v>0</v>
      </c>
      <c r="BI184" s="23">
        <v>0</v>
      </c>
      <c r="BJ184" s="23">
        <v>0</v>
      </c>
      <c r="BK184" s="23">
        <v>0</v>
      </c>
      <c r="BL184" s="23">
        <v>0</v>
      </c>
      <c r="BM184" s="23">
        <v>0</v>
      </c>
      <c r="BN184" s="23">
        <v>0</v>
      </c>
      <c r="BO184" s="23">
        <v>145978</v>
      </c>
      <c r="BP184" s="23">
        <v>0</v>
      </c>
      <c r="BQ184" s="23">
        <v>5192631</v>
      </c>
      <c r="BR184" s="23">
        <v>215434</v>
      </c>
      <c r="BS184" s="23">
        <v>4977197</v>
      </c>
      <c r="BT184" s="23">
        <v>4977197</v>
      </c>
      <c r="BU184" s="23">
        <v>1043633</v>
      </c>
      <c r="BV184" s="23">
        <v>42697</v>
      </c>
      <c r="BW184" s="23">
        <v>912691388</v>
      </c>
      <c r="BX184" s="23">
        <v>0</v>
      </c>
      <c r="BY184" s="23">
        <v>0</v>
      </c>
      <c r="BZ184" s="23">
        <v>5046653</v>
      </c>
      <c r="CA184" s="23">
        <v>484</v>
      </c>
      <c r="CB184" s="23">
        <v>10426.969999999999</v>
      </c>
      <c r="CC184" s="23">
        <v>264.12</v>
      </c>
      <c r="CD184" s="23">
        <v>10691.09</v>
      </c>
      <c r="CE184" s="23">
        <v>462</v>
      </c>
      <c r="CF184" s="23">
        <v>4939284</v>
      </c>
      <c r="CG184" s="23">
        <v>0</v>
      </c>
      <c r="CH184" s="23">
        <v>0</v>
      </c>
      <c r="CI184" s="23">
        <v>0</v>
      </c>
      <c r="CJ184" s="23">
        <v>0</v>
      </c>
      <c r="CK184" s="23">
        <v>0</v>
      </c>
      <c r="CL184" s="23">
        <v>0</v>
      </c>
      <c r="CM184" s="23">
        <v>0</v>
      </c>
      <c r="CN184" s="23">
        <v>235204</v>
      </c>
      <c r="CO184" s="23">
        <v>0</v>
      </c>
      <c r="CP184" s="23">
        <v>5281857</v>
      </c>
      <c r="CQ184" s="23">
        <v>182937</v>
      </c>
      <c r="CR184" s="23">
        <v>5098920</v>
      </c>
      <c r="CS184" s="23">
        <v>5058920</v>
      </c>
      <c r="CT184" s="23">
        <v>1034720</v>
      </c>
      <c r="CU184" s="23">
        <v>57143</v>
      </c>
      <c r="CV184" s="23">
        <v>955985666</v>
      </c>
      <c r="CW184" s="23">
        <v>40000</v>
      </c>
      <c r="CX184" s="23">
        <v>0</v>
      </c>
      <c r="CY184" s="23">
        <v>107369</v>
      </c>
      <c r="CZ184" s="23">
        <v>4939284</v>
      </c>
      <c r="DA184" s="23">
        <v>462</v>
      </c>
      <c r="DB184" s="23">
        <v>10691.09</v>
      </c>
      <c r="DC184" s="23">
        <v>274.68</v>
      </c>
      <c r="DD184" s="23">
        <v>10965.77</v>
      </c>
      <c r="DE184" s="23">
        <v>454</v>
      </c>
      <c r="DF184" s="23">
        <v>4978460</v>
      </c>
      <c r="DG184" s="23">
        <v>0</v>
      </c>
      <c r="DH184" s="23">
        <v>-17656</v>
      </c>
      <c r="DI184" s="23">
        <v>0</v>
      </c>
      <c r="DJ184" s="23">
        <v>0</v>
      </c>
      <c r="DK184" s="23">
        <v>0</v>
      </c>
      <c r="DL184" s="23">
        <v>0</v>
      </c>
      <c r="DM184" s="23">
        <v>0</v>
      </c>
      <c r="DN184" s="23">
        <v>87726</v>
      </c>
      <c r="DO184" s="23">
        <v>0</v>
      </c>
      <c r="DP184" s="23">
        <v>5048530</v>
      </c>
      <c r="DQ184" s="23">
        <v>155551</v>
      </c>
      <c r="DR184" s="23">
        <v>4892979</v>
      </c>
      <c r="DS184" s="23">
        <v>4892978</v>
      </c>
      <c r="DT184" s="23">
        <v>1026917</v>
      </c>
      <c r="DU184" s="23">
        <v>26311</v>
      </c>
      <c r="DV184" s="23">
        <v>1075770839</v>
      </c>
      <c r="DW184" s="23">
        <v>1</v>
      </c>
      <c r="DX184" s="23">
        <v>0</v>
      </c>
      <c r="DY184" s="23">
        <v>0</v>
      </c>
      <c r="DZ184" s="23">
        <v>4960804</v>
      </c>
      <c r="EA184" s="23">
        <v>454</v>
      </c>
      <c r="EB184" s="23">
        <v>10926.88</v>
      </c>
      <c r="EC184" s="23">
        <v>200</v>
      </c>
      <c r="ED184" s="23">
        <v>11126.88</v>
      </c>
      <c r="EE184" s="23">
        <v>452</v>
      </c>
      <c r="EF184" s="23">
        <v>5029350</v>
      </c>
      <c r="EG184" s="23">
        <v>0</v>
      </c>
      <c r="EH184" s="23">
        <v>0</v>
      </c>
      <c r="EI184" s="23">
        <v>0</v>
      </c>
      <c r="EJ184" s="23">
        <v>0</v>
      </c>
      <c r="EK184" s="23">
        <v>0</v>
      </c>
      <c r="EL184" s="23">
        <v>0</v>
      </c>
      <c r="EM184" s="23">
        <v>0</v>
      </c>
      <c r="EN184" s="23">
        <v>22254</v>
      </c>
      <c r="EO184" s="23">
        <v>0</v>
      </c>
      <c r="EP184" s="23">
        <v>5051604</v>
      </c>
      <c r="EQ184" s="23">
        <v>131992</v>
      </c>
      <c r="ER184" s="23">
        <v>4919612</v>
      </c>
      <c r="ES184" s="23">
        <v>4919611</v>
      </c>
      <c r="ET184" s="23">
        <v>1036852</v>
      </c>
      <c r="EU184" s="23">
        <v>77773</v>
      </c>
      <c r="EV184" s="23">
        <v>1027656620</v>
      </c>
      <c r="EW184" s="23">
        <v>1</v>
      </c>
      <c r="EX184" s="23">
        <v>0</v>
      </c>
      <c r="EY184" s="23">
        <v>0</v>
      </c>
      <c r="EZ184" s="23">
        <v>5029350</v>
      </c>
      <c r="FA184" s="23">
        <v>452</v>
      </c>
      <c r="FB184" s="23">
        <v>11126.88</v>
      </c>
      <c r="FC184" s="23">
        <v>200</v>
      </c>
      <c r="FD184" s="23">
        <v>11326.88</v>
      </c>
      <c r="FE184" s="23">
        <v>452</v>
      </c>
      <c r="FF184" s="23">
        <v>5119750</v>
      </c>
      <c r="FG184" s="23">
        <v>0</v>
      </c>
      <c r="FH184" s="23">
        <v>0</v>
      </c>
      <c r="FI184" s="23">
        <v>0</v>
      </c>
      <c r="FJ184" s="23">
        <v>0</v>
      </c>
      <c r="FK184" s="23">
        <v>0</v>
      </c>
      <c r="FL184" s="23">
        <v>0</v>
      </c>
      <c r="FM184" s="23">
        <v>0</v>
      </c>
      <c r="FN184" s="23">
        <v>0</v>
      </c>
      <c r="FO184" s="23">
        <v>0</v>
      </c>
      <c r="FP184" s="23">
        <v>5119750</v>
      </c>
      <c r="FQ184" s="23">
        <v>111936</v>
      </c>
      <c r="FR184" s="23">
        <v>5007814</v>
      </c>
      <c r="FS184" s="23">
        <v>5007814</v>
      </c>
      <c r="FT184" s="23">
        <v>1037999</v>
      </c>
      <c r="FU184" s="23">
        <v>76581</v>
      </c>
      <c r="FV184" s="23">
        <v>975874581</v>
      </c>
      <c r="FW184" s="23">
        <v>0</v>
      </c>
      <c r="FX184" s="23">
        <v>0</v>
      </c>
      <c r="FY184" s="23">
        <v>0</v>
      </c>
    </row>
    <row r="185" spans="1:181" x14ac:dyDescent="0.3">
      <c r="A185" s="23">
        <v>2885</v>
      </c>
      <c r="B185" s="23" t="s">
        <v>206</v>
      </c>
      <c r="C185" s="23">
        <v>12832621</v>
      </c>
      <c r="D185" s="23">
        <v>1730</v>
      </c>
      <c r="E185" s="23">
        <v>7417.7</v>
      </c>
      <c r="F185" s="23">
        <v>335.37</v>
      </c>
      <c r="G185" s="23">
        <v>7753.07</v>
      </c>
      <c r="H185" s="23">
        <v>1778</v>
      </c>
      <c r="I185" s="23">
        <v>13784958</v>
      </c>
      <c r="J185" s="23">
        <v>0</v>
      </c>
      <c r="K185" s="23">
        <v>68286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13853244</v>
      </c>
      <c r="T185" s="23">
        <v>5971713</v>
      </c>
      <c r="U185" s="23">
        <v>7881531</v>
      </c>
      <c r="V185" s="23">
        <v>7881531</v>
      </c>
      <c r="W185" s="23">
        <v>1693749</v>
      </c>
      <c r="X185" s="23">
        <v>27286</v>
      </c>
      <c r="Y185" s="23">
        <v>1680764453</v>
      </c>
      <c r="Z185" s="23">
        <v>0</v>
      </c>
      <c r="AA185" s="23">
        <v>0</v>
      </c>
      <c r="AB185" s="23">
        <v>13853244</v>
      </c>
      <c r="AC185" s="23">
        <v>1778</v>
      </c>
      <c r="AD185" s="23">
        <v>7791.48</v>
      </c>
      <c r="AE185" s="23">
        <v>279.36</v>
      </c>
      <c r="AF185" s="23">
        <v>8070.8399999999992</v>
      </c>
      <c r="AG185" s="23">
        <v>1850</v>
      </c>
      <c r="AH185" s="23">
        <v>14931054</v>
      </c>
      <c r="AI185" s="23">
        <v>0</v>
      </c>
      <c r="AJ185" s="23">
        <v>72845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15003899</v>
      </c>
      <c r="AS185" s="23">
        <v>7468570</v>
      </c>
      <c r="AT185" s="23">
        <v>7535329</v>
      </c>
      <c r="AU185" s="23">
        <v>7543400</v>
      </c>
      <c r="AV185" s="23">
        <v>1781207</v>
      </c>
      <c r="AW185" s="23">
        <v>27775</v>
      </c>
      <c r="AX185" s="23">
        <v>1888692782</v>
      </c>
      <c r="AY185" s="23">
        <v>0</v>
      </c>
      <c r="AZ185" s="23">
        <v>8071</v>
      </c>
      <c r="BA185" s="23">
        <v>15003899</v>
      </c>
      <c r="BB185" s="23">
        <v>1850</v>
      </c>
      <c r="BC185" s="23">
        <v>8110.22</v>
      </c>
      <c r="BD185" s="23">
        <v>261.10000000000002</v>
      </c>
      <c r="BE185" s="23">
        <v>8371.32</v>
      </c>
      <c r="BF185" s="23">
        <v>1908</v>
      </c>
      <c r="BG185" s="23">
        <v>15972479</v>
      </c>
      <c r="BH185" s="23">
        <v>0</v>
      </c>
      <c r="BI185" s="23">
        <v>42060</v>
      </c>
      <c r="BJ185" s="23">
        <v>0</v>
      </c>
      <c r="BK185" s="23">
        <v>0</v>
      </c>
      <c r="BL185" s="23">
        <v>0</v>
      </c>
      <c r="BM185" s="23">
        <v>0</v>
      </c>
      <c r="BN185" s="23">
        <v>0</v>
      </c>
      <c r="BO185" s="23">
        <v>0</v>
      </c>
      <c r="BP185" s="23">
        <v>0</v>
      </c>
      <c r="BQ185" s="23">
        <v>16014539</v>
      </c>
      <c r="BR185" s="23">
        <v>8326423</v>
      </c>
      <c r="BS185" s="23">
        <v>7688116</v>
      </c>
      <c r="BT185" s="23">
        <v>7688116</v>
      </c>
      <c r="BU185" s="23">
        <v>2092161</v>
      </c>
      <c r="BV185" s="23">
        <v>20280</v>
      </c>
      <c r="BW185" s="23">
        <v>2126425090</v>
      </c>
      <c r="BX185" s="23">
        <v>0</v>
      </c>
      <c r="BY185" s="23">
        <v>0</v>
      </c>
      <c r="BZ185" s="23">
        <v>16014539</v>
      </c>
      <c r="CA185" s="23">
        <v>1908</v>
      </c>
      <c r="CB185" s="23">
        <v>8393.36</v>
      </c>
      <c r="CC185" s="23">
        <v>274.5</v>
      </c>
      <c r="CD185" s="23">
        <v>8667.86</v>
      </c>
      <c r="CE185" s="23">
        <v>1967</v>
      </c>
      <c r="CF185" s="23">
        <v>17049681</v>
      </c>
      <c r="CG185" s="23">
        <v>0</v>
      </c>
      <c r="CH185" s="23">
        <v>602324</v>
      </c>
      <c r="CI185" s="23">
        <v>0</v>
      </c>
      <c r="CJ185" s="23">
        <v>0</v>
      </c>
      <c r="CK185" s="23">
        <v>0</v>
      </c>
      <c r="CL185" s="23">
        <v>0</v>
      </c>
      <c r="CM185" s="23">
        <v>0</v>
      </c>
      <c r="CN185" s="23">
        <v>0</v>
      </c>
      <c r="CO185" s="23">
        <v>0</v>
      </c>
      <c r="CP185" s="23">
        <v>17652005</v>
      </c>
      <c r="CQ185" s="23">
        <v>7458171</v>
      </c>
      <c r="CR185" s="23">
        <v>10193834</v>
      </c>
      <c r="CS185" s="23">
        <v>10141826</v>
      </c>
      <c r="CT185" s="23">
        <v>2278307</v>
      </c>
      <c r="CU185" s="23">
        <v>24288</v>
      </c>
      <c r="CV185" s="23">
        <v>2419975498</v>
      </c>
      <c r="CW185" s="23">
        <v>52008</v>
      </c>
      <c r="CX185" s="23">
        <v>0</v>
      </c>
      <c r="CY185" s="23">
        <v>0</v>
      </c>
      <c r="CZ185" s="23">
        <v>17599997</v>
      </c>
      <c r="DA185" s="23">
        <v>1967</v>
      </c>
      <c r="DB185" s="23">
        <v>8947.6299999999992</v>
      </c>
      <c r="DC185" s="23">
        <v>274.68</v>
      </c>
      <c r="DD185" s="23">
        <v>9222.31</v>
      </c>
      <c r="DE185" s="23">
        <v>1992</v>
      </c>
      <c r="DF185" s="23">
        <v>18370842</v>
      </c>
      <c r="DG185" s="23">
        <v>52008</v>
      </c>
      <c r="DH185" s="23">
        <v>366639</v>
      </c>
      <c r="DI185" s="23">
        <v>0</v>
      </c>
      <c r="DJ185" s="23">
        <v>0</v>
      </c>
      <c r="DK185" s="23">
        <v>0</v>
      </c>
      <c r="DL185" s="23">
        <v>0</v>
      </c>
      <c r="DM185" s="23">
        <v>0</v>
      </c>
      <c r="DN185" s="23">
        <v>0</v>
      </c>
      <c r="DO185" s="23">
        <v>0</v>
      </c>
      <c r="DP185" s="23">
        <v>18789489</v>
      </c>
      <c r="DQ185" s="23">
        <v>7604207</v>
      </c>
      <c r="DR185" s="23">
        <v>11185282</v>
      </c>
      <c r="DS185" s="23">
        <v>11185282</v>
      </c>
      <c r="DT185" s="23">
        <v>2329369</v>
      </c>
      <c r="DU185" s="23">
        <v>27961</v>
      </c>
      <c r="DV185" s="23">
        <v>2526346676</v>
      </c>
      <c r="DW185" s="23">
        <v>0</v>
      </c>
      <c r="DX185" s="23">
        <v>0</v>
      </c>
      <c r="DY185" s="23">
        <v>0</v>
      </c>
      <c r="DZ185" s="23">
        <v>18789489</v>
      </c>
      <c r="EA185" s="23">
        <v>1992</v>
      </c>
      <c r="EB185" s="23">
        <v>9432.4699999999993</v>
      </c>
      <c r="EC185" s="23">
        <v>200</v>
      </c>
      <c r="ED185" s="23">
        <v>9632.4699999999993</v>
      </c>
      <c r="EE185" s="23">
        <v>2019</v>
      </c>
      <c r="EF185" s="23">
        <v>19447957</v>
      </c>
      <c r="EG185" s="23">
        <v>0</v>
      </c>
      <c r="EH185" s="23">
        <v>0</v>
      </c>
      <c r="EI185" s="23">
        <v>0</v>
      </c>
      <c r="EJ185" s="23">
        <v>0</v>
      </c>
      <c r="EK185" s="23">
        <v>0</v>
      </c>
      <c r="EL185" s="23">
        <v>0</v>
      </c>
      <c r="EM185" s="23">
        <v>0</v>
      </c>
      <c r="EN185" s="23">
        <v>0</v>
      </c>
      <c r="EO185" s="23">
        <v>0</v>
      </c>
      <c r="EP185" s="23">
        <v>19447957</v>
      </c>
      <c r="EQ185" s="23">
        <v>6683580</v>
      </c>
      <c r="ER185" s="23">
        <v>12764377</v>
      </c>
      <c r="ES185" s="23">
        <v>12774009</v>
      </c>
      <c r="ET185" s="23">
        <v>1886888</v>
      </c>
      <c r="EU185" s="23">
        <v>24509</v>
      </c>
      <c r="EV185" s="23">
        <v>2640653357</v>
      </c>
      <c r="EW185" s="23">
        <v>0</v>
      </c>
      <c r="EX185" s="23">
        <v>9632</v>
      </c>
      <c r="EY185" s="23">
        <v>0</v>
      </c>
      <c r="EZ185" s="23">
        <v>19447957</v>
      </c>
      <c r="FA185" s="23">
        <v>2019</v>
      </c>
      <c r="FB185" s="23">
        <v>9632.4699999999993</v>
      </c>
      <c r="FC185" s="23">
        <v>200</v>
      </c>
      <c r="FD185" s="23">
        <v>9832.4699999999993</v>
      </c>
      <c r="FE185" s="23">
        <v>2026</v>
      </c>
      <c r="FF185" s="23">
        <v>19920584</v>
      </c>
      <c r="FG185" s="23">
        <v>0</v>
      </c>
      <c r="FH185" s="23">
        <v>183912</v>
      </c>
      <c r="FI185" s="23">
        <v>0</v>
      </c>
      <c r="FJ185" s="23">
        <v>0</v>
      </c>
      <c r="FK185" s="23">
        <v>0</v>
      </c>
      <c r="FL185" s="23">
        <v>0</v>
      </c>
      <c r="FM185" s="23">
        <v>0</v>
      </c>
      <c r="FN185" s="23">
        <v>0</v>
      </c>
      <c r="FO185" s="23">
        <v>0</v>
      </c>
      <c r="FP185" s="23">
        <v>20104496</v>
      </c>
      <c r="FQ185" s="23">
        <v>6004801</v>
      </c>
      <c r="FR185" s="23">
        <v>14099695</v>
      </c>
      <c r="FS185" s="23">
        <v>14099695</v>
      </c>
      <c r="FT185" s="23">
        <v>1769236</v>
      </c>
      <c r="FU185" s="23">
        <v>27527</v>
      </c>
      <c r="FV185" s="23">
        <v>2503211166</v>
      </c>
      <c r="FW185" s="23">
        <v>0</v>
      </c>
      <c r="FX185" s="23">
        <v>0</v>
      </c>
      <c r="FY185" s="23">
        <v>0</v>
      </c>
    </row>
    <row r="186" spans="1:181" x14ac:dyDescent="0.3">
      <c r="A186" s="23">
        <v>2884</v>
      </c>
      <c r="B186" s="23" t="s">
        <v>207</v>
      </c>
      <c r="C186" s="23">
        <v>12134096</v>
      </c>
      <c r="D186" s="23">
        <v>1212</v>
      </c>
      <c r="E186" s="23">
        <v>10011.629999999999</v>
      </c>
      <c r="F186" s="23">
        <v>241.01</v>
      </c>
      <c r="G186" s="23">
        <v>10252.64</v>
      </c>
      <c r="H186" s="23">
        <v>1265</v>
      </c>
      <c r="I186" s="23">
        <v>12969590</v>
      </c>
      <c r="J186" s="23">
        <v>0</v>
      </c>
      <c r="K186" s="23">
        <v>31603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13001193</v>
      </c>
      <c r="T186" s="23">
        <v>2066634</v>
      </c>
      <c r="U186" s="23">
        <v>10934559</v>
      </c>
      <c r="V186" s="23">
        <v>10934559</v>
      </c>
      <c r="W186" s="23">
        <v>2106370</v>
      </c>
      <c r="X186" s="23">
        <v>26654</v>
      </c>
      <c r="Y186" s="23">
        <v>2565557466</v>
      </c>
      <c r="Z186" s="23">
        <v>0</v>
      </c>
      <c r="AA186" s="23">
        <v>0</v>
      </c>
      <c r="AB186" s="23">
        <v>13001193</v>
      </c>
      <c r="AC186" s="23">
        <v>1265</v>
      </c>
      <c r="AD186" s="23">
        <v>10277.620000000001</v>
      </c>
      <c r="AE186" s="23">
        <v>248.48</v>
      </c>
      <c r="AF186" s="23">
        <v>10526.1</v>
      </c>
      <c r="AG186" s="23">
        <v>1315</v>
      </c>
      <c r="AH186" s="23">
        <v>13841822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13841822</v>
      </c>
      <c r="AS186" s="23">
        <v>2857307</v>
      </c>
      <c r="AT186" s="23">
        <v>10984515</v>
      </c>
      <c r="AU186" s="23">
        <v>10973988</v>
      </c>
      <c r="AV186" s="23">
        <v>2085251</v>
      </c>
      <c r="AW186" s="23">
        <v>27739</v>
      </c>
      <c r="AX186" s="23">
        <v>2887764272</v>
      </c>
      <c r="AY186" s="23">
        <v>10527</v>
      </c>
      <c r="AZ186" s="23">
        <v>0</v>
      </c>
      <c r="BA186" s="23">
        <v>13831295</v>
      </c>
      <c r="BB186" s="23">
        <v>1315</v>
      </c>
      <c r="BC186" s="23">
        <v>10518.1</v>
      </c>
      <c r="BD186" s="23">
        <v>256.93</v>
      </c>
      <c r="BE186" s="23">
        <v>10775.03</v>
      </c>
      <c r="BF186" s="23">
        <v>1342</v>
      </c>
      <c r="BG186" s="23">
        <v>14460090</v>
      </c>
      <c r="BH186" s="23">
        <v>10527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14470617</v>
      </c>
      <c r="BR186" s="23">
        <v>3866773</v>
      </c>
      <c r="BS186" s="23">
        <v>10603844</v>
      </c>
      <c r="BT186" s="23">
        <v>10603844</v>
      </c>
      <c r="BU186" s="23">
        <v>2481871</v>
      </c>
      <c r="BV186" s="23">
        <v>19542</v>
      </c>
      <c r="BW186" s="23">
        <v>3286814209</v>
      </c>
      <c r="BX186" s="23">
        <v>0</v>
      </c>
      <c r="BY186" s="23">
        <v>0</v>
      </c>
      <c r="BZ186" s="23">
        <v>14470617</v>
      </c>
      <c r="CA186" s="23">
        <v>1342</v>
      </c>
      <c r="CB186" s="23">
        <v>10782.87</v>
      </c>
      <c r="CC186" s="23">
        <v>264.12</v>
      </c>
      <c r="CD186" s="23">
        <v>11046.990000000002</v>
      </c>
      <c r="CE186" s="23">
        <v>1364</v>
      </c>
      <c r="CF186" s="23">
        <v>15068094</v>
      </c>
      <c r="CG186" s="23">
        <v>0</v>
      </c>
      <c r="CH186" s="23">
        <v>292184</v>
      </c>
      <c r="CI186" s="23">
        <v>0</v>
      </c>
      <c r="CJ186" s="23">
        <v>0</v>
      </c>
      <c r="CK186" s="23">
        <v>0</v>
      </c>
      <c r="CL186" s="23">
        <v>0</v>
      </c>
      <c r="CM186" s="23">
        <v>0</v>
      </c>
      <c r="CN186" s="23">
        <v>0</v>
      </c>
      <c r="CO186" s="23">
        <v>0</v>
      </c>
      <c r="CP186" s="23">
        <v>15360278</v>
      </c>
      <c r="CQ186" s="23">
        <v>3286401</v>
      </c>
      <c r="CR186" s="23">
        <v>12073877</v>
      </c>
      <c r="CS186" s="23">
        <v>12073877</v>
      </c>
      <c r="CT186" s="23">
        <v>2615988</v>
      </c>
      <c r="CU186" s="23">
        <v>20492</v>
      </c>
      <c r="CV186" s="23">
        <v>3707927971</v>
      </c>
      <c r="CW186" s="23">
        <v>0</v>
      </c>
      <c r="CX186" s="23">
        <v>0</v>
      </c>
      <c r="CY186" s="23">
        <v>0</v>
      </c>
      <c r="CZ186" s="23">
        <v>15360278</v>
      </c>
      <c r="DA186" s="23">
        <v>1364</v>
      </c>
      <c r="DB186" s="23">
        <v>11261.2</v>
      </c>
      <c r="DC186" s="23">
        <v>274.68</v>
      </c>
      <c r="DD186" s="23">
        <v>11535.880000000001</v>
      </c>
      <c r="DE186" s="23">
        <v>1355</v>
      </c>
      <c r="DF186" s="23">
        <v>15631117</v>
      </c>
      <c r="DG186" s="23">
        <v>0</v>
      </c>
      <c r="DH186" s="23">
        <v>-75075</v>
      </c>
      <c r="DI186" s="23">
        <v>0</v>
      </c>
      <c r="DJ186" s="23">
        <v>0</v>
      </c>
      <c r="DK186" s="23">
        <v>0</v>
      </c>
      <c r="DL186" s="23">
        <v>0</v>
      </c>
      <c r="DM186" s="23">
        <v>0</v>
      </c>
      <c r="DN186" s="23">
        <v>103823</v>
      </c>
      <c r="DO186" s="23">
        <v>0</v>
      </c>
      <c r="DP186" s="23">
        <v>15659865</v>
      </c>
      <c r="DQ186" s="23">
        <v>2793121</v>
      </c>
      <c r="DR186" s="23">
        <v>12866744</v>
      </c>
      <c r="DS186" s="23">
        <v>12866744</v>
      </c>
      <c r="DT186" s="23">
        <v>2801859</v>
      </c>
      <c r="DU186" s="23">
        <v>22439</v>
      </c>
      <c r="DV186" s="23">
        <v>3905893491</v>
      </c>
      <c r="DW186" s="23">
        <v>0</v>
      </c>
      <c r="DX186" s="23">
        <v>0</v>
      </c>
      <c r="DY186" s="23">
        <v>0</v>
      </c>
      <c r="DZ186" s="23">
        <v>15556042</v>
      </c>
      <c r="EA186" s="23">
        <v>1355</v>
      </c>
      <c r="EB186" s="23">
        <v>11480.47</v>
      </c>
      <c r="EC186" s="23">
        <v>200</v>
      </c>
      <c r="ED186" s="23">
        <v>11680.47</v>
      </c>
      <c r="EE186" s="23">
        <v>1345</v>
      </c>
      <c r="EF186" s="23">
        <v>15710232</v>
      </c>
      <c r="EG186" s="23">
        <v>0</v>
      </c>
      <c r="EH186" s="23">
        <v>61801</v>
      </c>
      <c r="EI186" s="23">
        <v>0</v>
      </c>
      <c r="EJ186" s="23">
        <v>0</v>
      </c>
      <c r="EK186" s="23">
        <v>0</v>
      </c>
      <c r="EL186" s="23">
        <v>0</v>
      </c>
      <c r="EM186" s="23">
        <v>0</v>
      </c>
      <c r="EN186" s="23">
        <v>116805</v>
      </c>
      <c r="EO186" s="23">
        <v>0</v>
      </c>
      <c r="EP186" s="23">
        <v>15888838</v>
      </c>
      <c r="EQ186" s="23">
        <v>2370095</v>
      </c>
      <c r="ER186" s="23">
        <v>13518743</v>
      </c>
      <c r="ES186" s="23">
        <v>13518743</v>
      </c>
      <c r="ET186" s="23">
        <v>3061603</v>
      </c>
      <c r="EU186" s="23">
        <v>20392</v>
      </c>
      <c r="EV186" s="23">
        <v>4128007545</v>
      </c>
      <c r="EW186" s="23">
        <v>0</v>
      </c>
      <c r="EX186" s="23">
        <v>0</v>
      </c>
      <c r="EY186" s="23">
        <v>0</v>
      </c>
      <c r="EZ186" s="23">
        <v>15772033</v>
      </c>
      <c r="FA186" s="23">
        <v>1345</v>
      </c>
      <c r="FB186" s="23">
        <v>11726.42</v>
      </c>
      <c r="FC186" s="23">
        <v>200</v>
      </c>
      <c r="FD186" s="23">
        <v>11926.42</v>
      </c>
      <c r="FE186" s="23">
        <v>1341</v>
      </c>
      <c r="FF186" s="23">
        <v>15993329</v>
      </c>
      <c r="FG186" s="23">
        <v>0</v>
      </c>
      <c r="FH186" s="23">
        <v>0</v>
      </c>
      <c r="FI186" s="23">
        <v>0</v>
      </c>
      <c r="FJ186" s="23">
        <v>0</v>
      </c>
      <c r="FK186" s="23">
        <v>0</v>
      </c>
      <c r="FL186" s="23">
        <v>0</v>
      </c>
      <c r="FM186" s="23">
        <v>0</v>
      </c>
      <c r="FN186" s="23">
        <v>47706</v>
      </c>
      <c r="FO186" s="23">
        <v>0</v>
      </c>
      <c r="FP186" s="23">
        <v>16041035</v>
      </c>
      <c r="FQ186" s="23">
        <v>2009937</v>
      </c>
      <c r="FR186" s="23">
        <v>14031098</v>
      </c>
      <c r="FS186" s="23">
        <v>14031098</v>
      </c>
      <c r="FT186" s="23">
        <v>3346972</v>
      </c>
      <c r="FU186" s="23">
        <v>21468</v>
      </c>
      <c r="FV186" s="23">
        <v>3951277157</v>
      </c>
      <c r="FW186" s="23">
        <v>0</v>
      </c>
      <c r="FX186" s="23">
        <v>0</v>
      </c>
      <c r="FY186" s="23">
        <v>0</v>
      </c>
    </row>
    <row r="187" spans="1:181" x14ac:dyDescent="0.3">
      <c r="A187" s="23">
        <v>2891</v>
      </c>
      <c r="B187" s="23" t="s">
        <v>208</v>
      </c>
      <c r="C187" s="23">
        <v>3767636</v>
      </c>
      <c r="D187" s="23">
        <v>469</v>
      </c>
      <c r="E187" s="23">
        <v>8033.34</v>
      </c>
      <c r="F187" s="23">
        <v>241.01</v>
      </c>
      <c r="G187" s="23">
        <v>8274.35</v>
      </c>
      <c r="H187" s="23">
        <v>460</v>
      </c>
      <c r="I187" s="23">
        <v>3806201</v>
      </c>
      <c r="J187" s="23">
        <v>0</v>
      </c>
      <c r="K187" s="23">
        <v>65780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57920</v>
      </c>
      <c r="R187" s="23">
        <v>0</v>
      </c>
      <c r="S187" s="23">
        <v>3929901</v>
      </c>
      <c r="T187" s="23">
        <v>1582981</v>
      </c>
      <c r="U187" s="23">
        <v>2346920</v>
      </c>
      <c r="V187" s="23">
        <v>2346920</v>
      </c>
      <c r="W187" s="23">
        <v>387927</v>
      </c>
      <c r="X187" s="23">
        <v>195</v>
      </c>
      <c r="Y187" s="23">
        <v>283761285</v>
      </c>
      <c r="Z187" s="23">
        <v>0</v>
      </c>
      <c r="AA187" s="23">
        <v>0</v>
      </c>
      <c r="AB187" s="23">
        <v>3871981</v>
      </c>
      <c r="AC187" s="23">
        <v>460</v>
      </c>
      <c r="AD187" s="23">
        <v>8417.35</v>
      </c>
      <c r="AE187" s="23">
        <v>248.48</v>
      </c>
      <c r="AF187" s="23">
        <v>8665.83</v>
      </c>
      <c r="AG187" s="23">
        <v>444</v>
      </c>
      <c r="AH187" s="23">
        <v>3847629</v>
      </c>
      <c r="AI187" s="23">
        <v>0</v>
      </c>
      <c r="AJ187" s="23">
        <v>28538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103990</v>
      </c>
      <c r="AQ187" s="23">
        <v>0</v>
      </c>
      <c r="AR187" s="23">
        <v>3980157</v>
      </c>
      <c r="AS187" s="23">
        <v>1466913</v>
      </c>
      <c r="AT187" s="23">
        <v>2513244</v>
      </c>
      <c r="AU187" s="23">
        <v>2513228</v>
      </c>
      <c r="AV187" s="23">
        <v>389043</v>
      </c>
      <c r="AW187" s="23">
        <v>765</v>
      </c>
      <c r="AX187" s="23">
        <v>316313076</v>
      </c>
      <c r="AY187" s="23">
        <v>16</v>
      </c>
      <c r="AZ187" s="23">
        <v>0</v>
      </c>
      <c r="BA187" s="23">
        <v>3876167</v>
      </c>
      <c r="BB187" s="23">
        <v>444</v>
      </c>
      <c r="BC187" s="23">
        <v>8730.11</v>
      </c>
      <c r="BD187" s="23">
        <v>256.93</v>
      </c>
      <c r="BE187" s="23">
        <v>8987.0400000000009</v>
      </c>
      <c r="BF187" s="23">
        <v>426</v>
      </c>
      <c r="BG187" s="23">
        <v>3828479</v>
      </c>
      <c r="BH187" s="23">
        <v>0</v>
      </c>
      <c r="BI187" s="23">
        <v>51842</v>
      </c>
      <c r="BJ187" s="23">
        <v>0</v>
      </c>
      <c r="BK187" s="23">
        <v>0</v>
      </c>
      <c r="BL187" s="23">
        <v>0</v>
      </c>
      <c r="BM187" s="23">
        <v>0</v>
      </c>
      <c r="BN187" s="23">
        <v>0</v>
      </c>
      <c r="BO187" s="23">
        <v>125819</v>
      </c>
      <c r="BP187" s="23">
        <v>0</v>
      </c>
      <c r="BQ187" s="23">
        <v>4006140</v>
      </c>
      <c r="BR187" s="23">
        <v>1243945</v>
      </c>
      <c r="BS187" s="23">
        <v>2762195</v>
      </c>
      <c r="BT187" s="23">
        <v>2762195</v>
      </c>
      <c r="BU187" s="23">
        <v>405560</v>
      </c>
      <c r="BV187" s="23">
        <v>691</v>
      </c>
      <c r="BW187" s="23">
        <v>352671513</v>
      </c>
      <c r="BX187" s="23">
        <v>0</v>
      </c>
      <c r="BY187" s="23">
        <v>0</v>
      </c>
      <c r="BZ187" s="23">
        <v>3880321</v>
      </c>
      <c r="CA187" s="23">
        <v>426</v>
      </c>
      <c r="CB187" s="23">
        <v>9108.73</v>
      </c>
      <c r="CC187" s="23">
        <v>264.12</v>
      </c>
      <c r="CD187" s="23">
        <v>9372.85</v>
      </c>
      <c r="CE187" s="23">
        <v>417</v>
      </c>
      <c r="CF187" s="23">
        <v>3908478</v>
      </c>
      <c r="CG187" s="23">
        <v>0</v>
      </c>
      <c r="CH187" s="23">
        <v>19166</v>
      </c>
      <c r="CI187" s="23">
        <v>0</v>
      </c>
      <c r="CJ187" s="23">
        <v>0</v>
      </c>
      <c r="CK187" s="23">
        <v>0</v>
      </c>
      <c r="CL187" s="23">
        <v>0</v>
      </c>
      <c r="CM187" s="23">
        <v>0</v>
      </c>
      <c r="CN187" s="23">
        <v>84356</v>
      </c>
      <c r="CO187" s="23">
        <v>0</v>
      </c>
      <c r="CP187" s="23">
        <v>4012000</v>
      </c>
      <c r="CQ187" s="23">
        <v>1056331</v>
      </c>
      <c r="CR187" s="23">
        <v>2955669</v>
      </c>
      <c r="CS187" s="23">
        <v>2955669</v>
      </c>
      <c r="CT187" s="23">
        <v>407752</v>
      </c>
      <c r="CU187" s="23">
        <v>565</v>
      </c>
      <c r="CV187" s="23">
        <v>370762019</v>
      </c>
      <c r="CW187" s="23">
        <v>0</v>
      </c>
      <c r="CX187" s="23">
        <v>0</v>
      </c>
      <c r="CY187" s="23">
        <v>0</v>
      </c>
      <c r="CZ187" s="23">
        <v>3927644</v>
      </c>
      <c r="DA187" s="23">
        <v>417</v>
      </c>
      <c r="DB187" s="23">
        <v>9418.81</v>
      </c>
      <c r="DC187" s="23">
        <v>274.68</v>
      </c>
      <c r="DD187" s="23">
        <v>9693.49</v>
      </c>
      <c r="DE187" s="23">
        <v>406</v>
      </c>
      <c r="DF187" s="23">
        <v>3935557</v>
      </c>
      <c r="DG187" s="23">
        <v>0</v>
      </c>
      <c r="DH187" s="23">
        <v>64617</v>
      </c>
      <c r="DI187" s="23">
        <v>0</v>
      </c>
      <c r="DJ187" s="23">
        <v>0</v>
      </c>
      <c r="DK187" s="23">
        <v>0</v>
      </c>
      <c r="DL187" s="23">
        <v>0</v>
      </c>
      <c r="DM187" s="23">
        <v>0</v>
      </c>
      <c r="DN187" s="23">
        <v>106628</v>
      </c>
      <c r="DO187" s="23">
        <v>0</v>
      </c>
      <c r="DP187" s="23">
        <v>4106802</v>
      </c>
      <c r="DQ187" s="23">
        <v>993764</v>
      </c>
      <c r="DR187" s="23">
        <v>3113038</v>
      </c>
      <c r="DS187" s="23">
        <v>3113038</v>
      </c>
      <c r="DT187" s="23">
        <v>418461</v>
      </c>
      <c r="DU187" s="23">
        <v>625</v>
      </c>
      <c r="DV187" s="23">
        <v>390380743</v>
      </c>
      <c r="DW187" s="23">
        <v>0</v>
      </c>
      <c r="DX187" s="23">
        <v>0</v>
      </c>
      <c r="DY187" s="23">
        <v>0</v>
      </c>
      <c r="DZ187" s="23">
        <v>4000174</v>
      </c>
      <c r="EA187" s="23">
        <v>406</v>
      </c>
      <c r="EB187" s="23">
        <v>9852.65</v>
      </c>
      <c r="EC187" s="23">
        <v>200</v>
      </c>
      <c r="ED187" s="23">
        <v>10052.65</v>
      </c>
      <c r="EE187" s="23">
        <v>394</v>
      </c>
      <c r="EF187" s="23">
        <v>3960744</v>
      </c>
      <c r="EG187" s="23">
        <v>0</v>
      </c>
      <c r="EH187" s="23">
        <v>7500</v>
      </c>
      <c r="EI187" s="23">
        <v>0</v>
      </c>
      <c r="EJ187" s="23">
        <v>0</v>
      </c>
      <c r="EK187" s="23">
        <v>0</v>
      </c>
      <c r="EL187" s="23">
        <v>0</v>
      </c>
      <c r="EM187" s="23">
        <v>0</v>
      </c>
      <c r="EN187" s="23">
        <v>120632</v>
      </c>
      <c r="EO187" s="23">
        <v>0</v>
      </c>
      <c r="EP187" s="23">
        <v>4128306</v>
      </c>
      <c r="EQ187" s="23">
        <v>842735</v>
      </c>
      <c r="ER187" s="23">
        <v>3285571</v>
      </c>
      <c r="ES187" s="23">
        <v>3295623</v>
      </c>
      <c r="ET187" s="23">
        <v>413044</v>
      </c>
      <c r="EU187" s="23">
        <v>524</v>
      </c>
      <c r="EV187" s="23">
        <v>391716902</v>
      </c>
      <c r="EW187" s="23">
        <v>0</v>
      </c>
      <c r="EX187" s="23">
        <v>10052</v>
      </c>
      <c r="EY187" s="23">
        <v>39430</v>
      </c>
      <c r="EZ187" s="23">
        <v>3968244</v>
      </c>
      <c r="FA187" s="23">
        <v>394</v>
      </c>
      <c r="FB187" s="23">
        <v>10071.69</v>
      </c>
      <c r="FC187" s="23">
        <v>200</v>
      </c>
      <c r="FD187" s="23">
        <v>10271.69</v>
      </c>
      <c r="FE187" s="23">
        <v>382</v>
      </c>
      <c r="FF187" s="23">
        <v>3923786</v>
      </c>
      <c r="FG187" s="23">
        <v>0</v>
      </c>
      <c r="FH187" s="23">
        <v>0</v>
      </c>
      <c r="FI187" s="23">
        <v>0</v>
      </c>
      <c r="FJ187" s="23">
        <v>0</v>
      </c>
      <c r="FK187" s="23">
        <v>0</v>
      </c>
      <c r="FL187" s="23">
        <v>0</v>
      </c>
      <c r="FM187" s="23">
        <v>0</v>
      </c>
      <c r="FN187" s="23">
        <v>123260</v>
      </c>
      <c r="FO187" s="23">
        <v>0</v>
      </c>
      <c r="FP187" s="23">
        <v>4091504</v>
      </c>
      <c r="FQ187" s="23">
        <v>706479</v>
      </c>
      <c r="FR187" s="23">
        <v>3385025</v>
      </c>
      <c r="FS187" s="23">
        <v>3385025</v>
      </c>
      <c r="FT187" s="23">
        <v>145071</v>
      </c>
      <c r="FU187" s="23">
        <v>247</v>
      </c>
      <c r="FV187" s="23">
        <v>389552635</v>
      </c>
      <c r="FW187" s="23">
        <v>0</v>
      </c>
      <c r="FX187" s="23">
        <v>0</v>
      </c>
      <c r="FY187" s="23">
        <v>44458</v>
      </c>
    </row>
    <row r="188" spans="1:181" x14ac:dyDescent="0.3">
      <c r="A188" s="23">
        <v>2898</v>
      </c>
      <c r="B188" s="23" t="s">
        <v>209</v>
      </c>
      <c r="C188" s="23">
        <v>10885267</v>
      </c>
      <c r="D188" s="23">
        <v>1302</v>
      </c>
      <c r="E188" s="23">
        <v>8360.42</v>
      </c>
      <c r="F188" s="23">
        <v>241.01</v>
      </c>
      <c r="G188" s="23">
        <v>8601.43</v>
      </c>
      <c r="H188" s="23">
        <v>1292</v>
      </c>
      <c r="I188" s="23">
        <v>11113048</v>
      </c>
      <c r="J188" s="23">
        <v>0</v>
      </c>
      <c r="K188" s="23">
        <v>11810</v>
      </c>
      <c r="L188" s="23">
        <v>0</v>
      </c>
      <c r="M188" s="23">
        <v>0</v>
      </c>
      <c r="N188" s="23">
        <v>0</v>
      </c>
      <c r="O188" s="23">
        <v>0</v>
      </c>
      <c r="P188" s="23">
        <v>700000</v>
      </c>
      <c r="Q188" s="23">
        <v>68811</v>
      </c>
      <c r="R188" s="23">
        <v>0</v>
      </c>
      <c r="S188" s="23">
        <v>11893669</v>
      </c>
      <c r="T188" s="23">
        <v>5850491</v>
      </c>
      <c r="U188" s="23">
        <v>6043178</v>
      </c>
      <c r="V188" s="23">
        <v>6043178</v>
      </c>
      <c r="W188" s="23">
        <v>165700</v>
      </c>
      <c r="X188" s="23">
        <v>6180</v>
      </c>
      <c r="Y188" s="23">
        <v>646954115</v>
      </c>
      <c r="Z188" s="23">
        <v>0</v>
      </c>
      <c r="AA188" s="23">
        <v>0</v>
      </c>
      <c r="AB188" s="23">
        <v>11124858</v>
      </c>
      <c r="AC188" s="23">
        <v>1292</v>
      </c>
      <c r="AD188" s="23">
        <v>8610.57</v>
      </c>
      <c r="AE188" s="23">
        <v>248.48</v>
      </c>
      <c r="AF188" s="23">
        <v>8859.0499999999993</v>
      </c>
      <c r="AG188" s="23">
        <v>1270</v>
      </c>
      <c r="AH188" s="23">
        <v>11250994</v>
      </c>
      <c r="AI188" s="23">
        <v>0</v>
      </c>
      <c r="AJ188" s="23">
        <v>14351</v>
      </c>
      <c r="AK188" s="23">
        <v>0</v>
      </c>
      <c r="AL188" s="23">
        <v>0</v>
      </c>
      <c r="AM188" s="23">
        <v>0</v>
      </c>
      <c r="AN188" s="23">
        <v>0</v>
      </c>
      <c r="AO188" s="23">
        <v>700000</v>
      </c>
      <c r="AP188" s="23">
        <v>150604</v>
      </c>
      <c r="AQ188" s="23">
        <v>0</v>
      </c>
      <c r="AR188" s="23">
        <v>12115949</v>
      </c>
      <c r="AS188" s="23">
        <v>6427433</v>
      </c>
      <c r="AT188" s="23">
        <v>5688516</v>
      </c>
      <c r="AU188" s="23">
        <v>5688516</v>
      </c>
      <c r="AV188" s="23">
        <v>166764</v>
      </c>
      <c r="AW188" s="23">
        <v>7151</v>
      </c>
      <c r="AX188" s="23">
        <v>719646380</v>
      </c>
      <c r="AY188" s="23">
        <v>0</v>
      </c>
      <c r="AZ188" s="23">
        <v>0</v>
      </c>
      <c r="BA188" s="23">
        <v>11265345</v>
      </c>
      <c r="BB188" s="23">
        <v>1270</v>
      </c>
      <c r="BC188" s="23">
        <v>8870.35</v>
      </c>
      <c r="BD188" s="23">
        <v>256.93</v>
      </c>
      <c r="BE188" s="23">
        <v>9127.2800000000007</v>
      </c>
      <c r="BF188" s="23">
        <v>1287</v>
      </c>
      <c r="BG188" s="23">
        <v>11746809</v>
      </c>
      <c r="BH188" s="23">
        <v>0</v>
      </c>
      <c r="BI188" s="23">
        <v>5826</v>
      </c>
      <c r="BJ188" s="23">
        <v>0</v>
      </c>
      <c r="BK188" s="23">
        <v>0</v>
      </c>
      <c r="BL188" s="23">
        <v>0</v>
      </c>
      <c r="BM188" s="23">
        <v>0</v>
      </c>
      <c r="BN188" s="23">
        <v>0</v>
      </c>
      <c r="BO188" s="23">
        <v>0</v>
      </c>
      <c r="BP188" s="23">
        <v>0</v>
      </c>
      <c r="BQ188" s="23">
        <v>11752635</v>
      </c>
      <c r="BR188" s="23">
        <v>6295522</v>
      </c>
      <c r="BS188" s="23">
        <v>5457113</v>
      </c>
      <c r="BT188" s="23">
        <v>5466241</v>
      </c>
      <c r="BU188" s="23">
        <v>399748</v>
      </c>
      <c r="BV188" s="23">
        <v>6619</v>
      </c>
      <c r="BW188" s="23">
        <v>816640243</v>
      </c>
      <c r="BX188" s="23">
        <v>0</v>
      </c>
      <c r="BY188" s="23">
        <v>9128</v>
      </c>
      <c r="BZ188" s="23">
        <v>11752635</v>
      </c>
      <c r="CA188" s="23">
        <v>1287</v>
      </c>
      <c r="CB188" s="23">
        <v>9131.81</v>
      </c>
      <c r="CC188" s="23">
        <v>264.12</v>
      </c>
      <c r="CD188" s="23">
        <v>9395.93</v>
      </c>
      <c r="CE188" s="23">
        <v>1302</v>
      </c>
      <c r="CF188" s="23">
        <v>12233501</v>
      </c>
      <c r="CG188" s="23">
        <v>0</v>
      </c>
      <c r="CH188" s="23">
        <v>12249</v>
      </c>
      <c r="CI188" s="23">
        <v>0</v>
      </c>
      <c r="CJ188" s="23">
        <v>0</v>
      </c>
      <c r="CK188" s="23">
        <v>0</v>
      </c>
      <c r="CL188" s="23">
        <v>0</v>
      </c>
      <c r="CM188" s="23">
        <v>0</v>
      </c>
      <c r="CN188" s="23">
        <v>0</v>
      </c>
      <c r="CO188" s="23">
        <v>0</v>
      </c>
      <c r="CP188" s="23">
        <v>12245750</v>
      </c>
      <c r="CQ188" s="23">
        <v>6651462</v>
      </c>
      <c r="CR188" s="23">
        <v>5594288</v>
      </c>
      <c r="CS188" s="23">
        <v>5603684</v>
      </c>
      <c r="CT188" s="23">
        <v>408726</v>
      </c>
      <c r="CU188" s="23">
        <v>3419</v>
      </c>
      <c r="CV188" s="23">
        <v>885341009</v>
      </c>
      <c r="CW188" s="23">
        <v>0</v>
      </c>
      <c r="CX188" s="23">
        <v>9396</v>
      </c>
      <c r="CY188" s="23">
        <v>0</v>
      </c>
      <c r="CZ188" s="23">
        <v>12245750</v>
      </c>
      <c r="DA188" s="23">
        <v>1302</v>
      </c>
      <c r="DB188" s="23">
        <v>9405.34</v>
      </c>
      <c r="DC188" s="23">
        <v>274.68</v>
      </c>
      <c r="DD188" s="23">
        <v>9680.02</v>
      </c>
      <c r="DE188" s="23">
        <v>1323</v>
      </c>
      <c r="DF188" s="23">
        <v>12806666</v>
      </c>
      <c r="DG188" s="23">
        <v>0</v>
      </c>
      <c r="DH188" s="23">
        <v>7716</v>
      </c>
      <c r="DI188" s="23">
        <v>0</v>
      </c>
      <c r="DJ188" s="23">
        <v>0</v>
      </c>
      <c r="DK188" s="23">
        <v>0</v>
      </c>
      <c r="DL188" s="23">
        <v>0</v>
      </c>
      <c r="DM188" s="23">
        <v>200000</v>
      </c>
      <c r="DN188" s="23">
        <v>0</v>
      </c>
      <c r="DO188" s="23">
        <v>0</v>
      </c>
      <c r="DP188" s="23">
        <v>13014382</v>
      </c>
      <c r="DQ188" s="23">
        <v>6506610</v>
      </c>
      <c r="DR188" s="23">
        <v>6507772</v>
      </c>
      <c r="DS188" s="23">
        <v>6507772</v>
      </c>
      <c r="DT188" s="23">
        <v>1543834</v>
      </c>
      <c r="DU188" s="23">
        <v>5046</v>
      </c>
      <c r="DV188" s="23">
        <v>905429319</v>
      </c>
      <c r="DW188" s="23">
        <v>0</v>
      </c>
      <c r="DX188" s="23">
        <v>0</v>
      </c>
      <c r="DY188" s="23">
        <v>0</v>
      </c>
      <c r="DZ188" s="23">
        <v>12814382</v>
      </c>
      <c r="EA188" s="23">
        <v>1323</v>
      </c>
      <c r="EB188" s="23">
        <v>9685.85</v>
      </c>
      <c r="EC188" s="23">
        <v>200</v>
      </c>
      <c r="ED188" s="23">
        <v>9885.85</v>
      </c>
      <c r="EE188" s="23">
        <v>1325</v>
      </c>
      <c r="EF188" s="23">
        <v>13098751</v>
      </c>
      <c r="EG188" s="23">
        <v>0</v>
      </c>
      <c r="EH188" s="23">
        <v>0</v>
      </c>
      <c r="EI188" s="23">
        <v>0</v>
      </c>
      <c r="EJ188" s="23">
        <v>0</v>
      </c>
      <c r="EK188" s="23">
        <v>0</v>
      </c>
      <c r="EL188" s="23">
        <v>0</v>
      </c>
      <c r="EM188" s="23">
        <v>200000</v>
      </c>
      <c r="EN188" s="23">
        <v>0</v>
      </c>
      <c r="EO188" s="23">
        <v>0</v>
      </c>
      <c r="EP188" s="23">
        <v>13298751</v>
      </c>
      <c r="EQ188" s="23">
        <v>5988129</v>
      </c>
      <c r="ER188" s="23">
        <v>7310622</v>
      </c>
      <c r="ES188" s="23">
        <v>7310622</v>
      </c>
      <c r="ET188" s="23">
        <v>721737</v>
      </c>
      <c r="EU188" s="23">
        <v>6261</v>
      </c>
      <c r="EV188" s="23">
        <v>902211877</v>
      </c>
      <c r="EW188" s="23">
        <v>0</v>
      </c>
      <c r="EX188" s="23">
        <v>0</v>
      </c>
      <c r="EY188" s="23">
        <v>0</v>
      </c>
      <c r="EZ188" s="23">
        <v>13098751</v>
      </c>
      <c r="FA188" s="23">
        <v>1325</v>
      </c>
      <c r="FB188" s="23">
        <v>9885.85</v>
      </c>
      <c r="FC188" s="23">
        <v>200</v>
      </c>
      <c r="FD188" s="23">
        <v>10085.85</v>
      </c>
      <c r="FE188" s="23">
        <v>1335</v>
      </c>
      <c r="FF188" s="23">
        <v>13464610</v>
      </c>
      <c r="FG188" s="23">
        <v>0</v>
      </c>
      <c r="FH188" s="23">
        <v>0</v>
      </c>
      <c r="FI188" s="23">
        <v>0</v>
      </c>
      <c r="FJ188" s="23">
        <v>0</v>
      </c>
      <c r="FK188" s="23">
        <v>0</v>
      </c>
      <c r="FL188" s="23">
        <v>0</v>
      </c>
      <c r="FM188" s="23">
        <v>200000</v>
      </c>
      <c r="FN188" s="23">
        <v>0</v>
      </c>
      <c r="FO188" s="23">
        <v>0</v>
      </c>
      <c r="FP188" s="23">
        <v>13664610</v>
      </c>
      <c r="FQ188" s="23">
        <v>6283043</v>
      </c>
      <c r="FR188" s="23">
        <v>7381567</v>
      </c>
      <c r="FS188" s="23">
        <v>7371481</v>
      </c>
      <c r="FT188" s="23">
        <v>1044969</v>
      </c>
      <c r="FU188" s="23">
        <v>6486</v>
      </c>
      <c r="FV188" s="23">
        <v>872692062</v>
      </c>
      <c r="FW188" s="23">
        <v>10086</v>
      </c>
      <c r="FX188" s="23">
        <v>0</v>
      </c>
      <c r="FY188" s="23">
        <v>0</v>
      </c>
    </row>
    <row r="189" spans="1:181" x14ac:dyDescent="0.3">
      <c r="A189" s="23">
        <v>3647</v>
      </c>
      <c r="B189" s="23" t="s">
        <v>210</v>
      </c>
      <c r="C189" s="23">
        <v>9898877</v>
      </c>
      <c r="D189" s="23">
        <v>972</v>
      </c>
      <c r="E189" s="23">
        <v>10184.030000000001</v>
      </c>
      <c r="F189" s="23">
        <v>241.01</v>
      </c>
      <c r="G189" s="23">
        <v>10425.040000000001</v>
      </c>
      <c r="H189" s="23">
        <v>970</v>
      </c>
      <c r="I189" s="23">
        <v>10112289</v>
      </c>
      <c r="J189" s="23">
        <v>0</v>
      </c>
      <c r="K189" s="23">
        <v>94000</v>
      </c>
      <c r="L189" s="23">
        <v>0</v>
      </c>
      <c r="M189" s="23">
        <v>50484</v>
      </c>
      <c r="N189" s="23">
        <v>0</v>
      </c>
      <c r="O189" s="23">
        <v>0</v>
      </c>
      <c r="P189" s="23">
        <v>0</v>
      </c>
      <c r="Q189" s="23">
        <v>20850</v>
      </c>
      <c r="R189" s="23">
        <v>0</v>
      </c>
      <c r="S189" s="23">
        <v>10277623</v>
      </c>
      <c r="T189" s="23">
        <v>276995</v>
      </c>
      <c r="U189" s="23">
        <v>10000628</v>
      </c>
      <c r="V189" s="23">
        <v>9950144</v>
      </c>
      <c r="W189" s="23">
        <v>1057965</v>
      </c>
      <c r="X189" s="23">
        <v>5572</v>
      </c>
      <c r="Y189" s="23">
        <v>4613028888</v>
      </c>
      <c r="Z189" s="23">
        <v>50484</v>
      </c>
      <c r="AA189" s="23">
        <v>0</v>
      </c>
      <c r="AB189" s="23">
        <v>10227139</v>
      </c>
      <c r="AC189" s="23">
        <v>970</v>
      </c>
      <c r="AD189" s="23">
        <v>10543.44</v>
      </c>
      <c r="AE189" s="23">
        <v>248.48</v>
      </c>
      <c r="AF189" s="23">
        <v>10791.92</v>
      </c>
      <c r="AG189" s="23">
        <v>967</v>
      </c>
      <c r="AH189" s="23">
        <v>10435787</v>
      </c>
      <c r="AI189" s="23">
        <v>29634</v>
      </c>
      <c r="AJ189" s="23">
        <v>67876</v>
      </c>
      <c r="AK189" s="23">
        <v>0</v>
      </c>
      <c r="AL189" s="23">
        <v>7418</v>
      </c>
      <c r="AM189" s="23">
        <v>0</v>
      </c>
      <c r="AN189" s="23">
        <v>0</v>
      </c>
      <c r="AO189" s="23">
        <v>0</v>
      </c>
      <c r="AP189" s="23">
        <v>21584</v>
      </c>
      <c r="AQ189" s="23">
        <v>0</v>
      </c>
      <c r="AR189" s="23">
        <v>10562299</v>
      </c>
      <c r="AS189" s="23">
        <v>235268</v>
      </c>
      <c r="AT189" s="23">
        <v>10327031</v>
      </c>
      <c r="AU189" s="23">
        <v>10327031</v>
      </c>
      <c r="AV189" s="23">
        <v>1115282</v>
      </c>
      <c r="AW189" s="23">
        <v>17202</v>
      </c>
      <c r="AX189" s="23">
        <v>5256356718</v>
      </c>
      <c r="AY189" s="23">
        <v>0</v>
      </c>
      <c r="AZ189" s="23">
        <v>0</v>
      </c>
      <c r="BA189" s="23">
        <v>10540715</v>
      </c>
      <c r="BB189" s="23">
        <v>967</v>
      </c>
      <c r="BC189" s="23">
        <v>10900.43</v>
      </c>
      <c r="BD189" s="23">
        <v>256.93</v>
      </c>
      <c r="BE189" s="23">
        <v>11157.36</v>
      </c>
      <c r="BF189" s="23">
        <v>952</v>
      </c>
      <c r="BG189" s="23">
        <v>10621807</v>
      </c>
      <c r="BH189" s="23">
        <v>0</v>
      </c>
      <c r="BI189" s="23">
        <v>131677</v>
      </c>
      <c r="BJ189" s="23">
        <v>0</v>
      </c>
      <c r="BK189" s="23">
        <v>133845</v>
      </c>
      <c r="BL189" s="23">
        <v>0</v>
      </c>
      <c r="BM189" s="23">
        <v>0</v>
      </c>
      <c r="BN189" s="23">
        <v>0</v>
      </c>
      <c r="BO189" s="23">
        <v>122731</v>
      </c>
      <c r="BP189" s="23">
        <v>0</v>
      </c>
      <c r="BQ189" s="23">
        <v>11010060</v>
      </c>
      <c r="BR189" s="23">
        <v>199826</v>
      </c>
      <c r="BS189" s="23">
        <v>10810234</v>
      </c>
      <c r="BT189" s="23">
        <v>10810234</v>
      </c>
      <c r="BU189" s="23">
        <v>1174008</v>
      </c>
      <c r="BV189" s="23">
        <v>8693</v>
      </c>
      <c r="BW189" s="23">
        <v>5830330765</v>
      </c>
      <c r="BX189" s="23">
        <v>0</v>
      </c>
      <c r="BY189" s="23">
        <v>0</v>
      </c>
      <c r="BZ189" s="23">
        <v>10887329</v>
      </c>
      <c r="CA189" s="23">
        <v>952</v>
      </c>
      <c r="CB189" s="23">
        <v>11436.27</v>
      </c>
      <c r="CC189" s="23">
        <v>264.12</v>
      </c>
      <c r="CD189" s="23">
        <v>11700.390000000001</v>
      </c>
      <c r="CE189" s="23">
        <v>938</v>
      </c>
      <c r="CF189" s="23">
        <v>10974966</v>
      </c>
      <c r="CG189" s="23">
        <v>0</v>
      </c>
      <c r="CH189" s="23">
        <v>0</v>
      </c>
      <c r="CI189" s="23">
        <v>0</v>
      </c>
      <c r="CJ189" s="23">
        <v>0</v>
      </c>
      <c r="CK189" s="23">
        <v>0</v>
      </c>
      <c r="CL189" s="23">
        <v>0</v>
      </c>
      <c r="CM189" s="23">
        <v>0</v>
      </c>
      <c r="CN189" s="23">
        <v>163805</v>
      </c>
      <c r="CO189" s="23">
        <v>0</v>
      </c>
      <c r="CP189" s="23">
        <v>11138771</v>
      </c>
      <c r="CQ189" s="23">
        <v>169684</v>
      </c>
      <c r="CR189" s="23">
        <v>10969087</v>
      </c>
      <c r="CS189" s="23">
        <v>10969087</v>
      </c>
      <c r="CT189" s="23">
        <v>1199607</v>
      </c>
      <c r="CU189" s="23">
        <v>7567</v>
      </c>
      <c r="CV189" s="23">
        <v>6518175418</v>
      </c>
      <c r="CW189" s="23">
        <v>0</v>
      </c>
      <c r="CX189" s="23">
        <v>0</v>
      </c>
      <c r="CY189" s="23">
        <v>0</v>
      </c>
      <c r="CZ189" s="23">
        <v>10974966</v>
      </c>
      <c r="DA189" s="23">
        <v>938</v>
      </c>
      <c r="DB189" s="23">
        <v>11700.39</v>
      </c>
      <c r="DC189" s="23">
        <v>274.68</v>
      </c>
      <c r="DD189" s="23">
        <v>11975.07</v>
      </c>
      <c r="DE189" s="23">
        <v>907</v>
      </c>
      <c r="DF189" s="23">
        <v>10861388</v>
      </c>
      <c r="DG189" s="23">
        <v>0</v>
      </c>
      <c r="DH189" s="23">
        <v>24708</v>
      </c>
      <c r="DI189" s="23">
        <v>0</v>
      </c>
      <c r="DJ189" s="23">
        <v>0</v>
      </c>
      <c r="DK189" s="23">
        <v>0</v>
      </c>
      <c r="DL189" s="23">
        <v>0</v>
      </c>
      <c r="DM189" s="23">
        <v>0</v>
      </c>
      <c r="DN189" s="23">
        <v>371227</v>
      </c>
      <c r="DO189" s="23">
        <v>0</v>
      </c>
      <c r="DP189" s="23">
        <v>11370901</v>
      </c>
      <c r="DQ189" s="23">
        <v>144282</v>
      </c>
      <c r="DR189" s="23">
        <v>11226619</v>
      </c>
      <c r="DS189" s="23">
        <v>11202669</v>
      </c>
      <c r="DT189" s="23">
        <v>1249752</v>
      </c>
      <c r="DU189" s="23">
        <v>8706</v>
      </c>
      <c r="DV189" s="23">
        <v>6705551015</v>
      </c>
      <c r="DW189" s="23">
        <v>23950</v>
      </c>
      <c r="DX189" s="23">
        <v>0</v>
      </c>
      <c r="DY189" s="23">
        <v>113578</v>
      </c>
      <c r="DZ189" s="23">
        <v>10886096</v>
      </c>
      <c r="EA189" s="23">
        <v>907</v>
      </c>
      <c r="EB189" s="23">
        <v>12002.31</v>
      </c>
      <c r="EC189" s="23">
        <v>200</v>
      </c>
      <c r="ED189" s="23">
        <v>12202.31</v>
      </c>
      <c r="EE189" s="23">
        <v>874</v>
      </c>
      <c r="EF189" s="23">
        <v>10664819</v>
      </c>
      <c r="EG189" s="23">
        <v>0</v>
      </c>
      <c r="EH189" s="23">
        <v>120777</v>
      </c>
      <c r="EI189" s="23">
        <v>0</v>
      </c>
      <c r="EJ189" s="23">
        <v>166330</v>
      </c>
      <c r="EK189" s="23">
        <v>0</v>
      </c>
      <c r="EL189" s="23">
        <v>0</v>
      </c>
      <c r="EM189" s="23">
        <v>0</v>
      </c>
      <c r="EN189" s="23">
        <v>402676</v>
      </c>
      <c r="EO189" s="23">
        <v>0</v>
      </c>
      <c r="EP189" s="23">
        <v>11575879</v>
      </c>
      <c r="EQ189" s="23">
        <v>122430</v>
      </c>
      <c r="ER189" s="23">
        <v>11453449</v>
      </c>
      <c r="ES189" s="23">
        <v>11453449</v>
      </c>
      <c r="ET189" s="23">
        <v>1267833</v>
      </c>
      <c r="EU189" s="23">
        <v>10101</v>
      </c>
      <c r="EV189" s="23">
        <v>6707051301</v>
      </c>
      <c r="EW189" s="23">
        <v>0</v>
      </c>
      <c r="EX189" s="23">
        <v>0</v>
      </c>
      <c r="EY189" s="23">
        <v>221277</v>
      </c>
      <c r="EZ189" s="23">
        <v>10951926</v>
      </c>
      <c r="FA189" s="23">
        <v>874</v>
      </c>
      <c r="FB189" s="23">
        <v>12530.81</v>
      </c>
      <c r="FC189" s="23">
        <v>200</v>
      </c>
      <c r="FD189" s="23">
        <v>12730.81</v>
      </c>
      <c r="FE189" s="23">
        <v>839</v>
      </c>
      <c r="FF189" s="23">
        <v>10681150</v>
      </c>
      <c r="FG189" s="23">
        <v>0</v>
      </c>
      <c r="FH189" s="23">
        <v>0</v>
      </c>
      <c r="FI189" s="23">
        <v>0</v>
      </c>
      <c r="FJ189" s="23">
        <v>427833</v>
      </c>
      <c r="FK189" s="23">
        <v>0</v>
      </c>
      <c r="FL189" s="23">
        <v>0</v>
      </c>
      <c r="FM189" s="23">
        <v>0</v>
      </c>
      <c r="FN189" s="23">
        <v>445578</v>
      </c>
      <c r="FO189" s="23">
        <v>0</v>
      </c>
      <c r="FP189" s="23">
        <v>11825337</v>
      </c>
      <c r="FQ189" s="23">
        <v>103825</v>
      </c>
      <c r="FR189" s="23">
        <v>11721512</v>
      </c>
      <c r="FS189" s="23">
        <v>11721271</v>
      </c>
      <c r="FT189" s="23">
        <v>1272047</v>
      </c>
      <c r="FU189" s="23">
        <v>9264</v>
      </c>
      <c r="FV189" s="23">
        <v>6403102140</v>
      </c>
      <c r="FW189" s="23">
        <v>241</v>
      </c>
      <c r="FX189" s="23">
        <v>0</v>
      </c>
      <c r="FY189" s="23">
        <v>270776</v>
      </c>
    </row>
    <row r="190" spans="1:181" x14ac:dyDescent="0.3">
      <c r="A190" s="23">
        <v>2912</v>
      </c>
      <c r="B190" s="23" t="s">
        <v>211</v>
      </c>
      <c r="C190" s="23">
        <v>8495700</v>
      </c>
      <c r="D190" s="23">
        <v>1059</v>
      </c>
      <c r="E190" s="23">
        <v>8022.38</v>
      </c>
      <c r="F190" s="23">
        <v>241.01</v>
      </c>
      <c r="G190" s="23">
        <v>8263.39</v>
      </c>
      <c r="H190" s="23">
        <v>1034</v>
      </c>
      <c r="I190" s="23">
        <v>8544345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157004</v>
      </c>
      <c r="R190" s="23">
        <v>0</v>
      </c>
      <c r="S190" s="23">
        <v>8701349</v>
      </c>
      <c r="T190" s="23">
        <v>6567036</v>
      </c>
      <c r="U190" s="23">
        <v>2134313</v>
      </c>
      <c r="V190" s="23">
        <v>2134318</v>
      </c>
      <c r="W190" s="23">
        <v>513000</v>
      </c>
      <c r="X190" s="23">
        <v>8801</v>
      </c>
      <c r="Y190" s="23">
        <v>268755863</v>
      </c>
      <c r="Z190" s="23">
        <v>0</v>
      </c>
      <c r="AA190" s="23">
        <v>5</v>
      </c>
      <c r="AB190" s="23">
        <v>8544345</v>
      </c>
      <c r="AC190" s="23">
        <v>1034</v>
      </c>
      <c r="AD190" s="23">
        <v>8263.39</v>
      </c>
      <c r="AE190" s="23">
        <v>248.48</v>
      </c>
      <c r="AF190" s="23">
        <v>8511.869999999999</v>
      </c>
      <c r="AG190" s="23">
        <v>1017</v>
      </c>
      <c r="AH190" s="23">
        <v>8656572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110654</v>
      </c>
      <c r="AQ190" s="23">
        <v>0</v>
      </c>
      <c r="AR190" s="23">
        <v>8767226</v>
      </c>
      <c r="AS190" s="23">
        <v>6850959</v>
      </c>
      <c r="AT190" s="23">
        <v>1916267</v>
      </c>
      <c r="AU190" s="23">
        <v>1916251</v>
      </c>
      <c r="AV190" s="23">
        <v>515000</v>
      </c>
      <c r="AW190" s="23">
        <v>17249</v>
      </c>
      <c r="AX190" s="23">
        <v>308135850</v>
      </c>
      <c r="AY190" s="23">
        <v>16</v>
      </c>
      <c r="AZ190" s="23">
        <v>0</v>
      </c>
      <c r="BA190" s="23">
        <v>8656572</v>
      </c>
      <c r="BB190" s="23">
        <v>1017</v>
      </c>
      <c r="BC190" s="23">
        <v>8511.8700000000008</v>
      </c>
      <c r="BD190" s="23">
        <v>256.93</v>
      </c>
      <c r="BE190" s="23">
        <v>8768.8000000000011</v>
      </c>
      <c r="BF190" s="23">
        <v>988</v>
      </c>
      <c r="BG190" s="23">
        <v>8663574</v>
      </c>
      <c r="BH190" s="23">
        <v>0</v>
      </c>
      <c r="BI190" s="23">
        <v>-2340</v>
      </c>
      <c r="BJ190" s="23">
        <v>0</v>
      </c>
      <c r="BK190" s="23">
        <v>0</v>
      </c>
      <c r="BL190" s="23">
        <v>0</v>
      </c>
      <c r="BM190" s="23">
        <v>0</v>
      </c>
      <c r="BN190" s="23">
        <v>0</v>
      </c>
      <c r="BO190" s="23">
        <v>192914</v>
      </c>
      <c r="BP190" s="23">
        <v>0</v>
      </c>
      <c r="BQ190" s="23">
        <v>8854148</v>
      </c>
      <c r="BR190" s="23">
        <v>6623804</v>
      </c>
      <c r="BS190" s="23">
        <v>2230344</v>
      </c>
      <c r="BT190" s="23">
        <v>2230344</v>
      </c>
      <c r="BU190" s="23">
        <v>512000</v>
      </c>
      <c r="BV190" s="23">
        <v>11664</v>
      </c>
      <c r="BW190" s="23">
        <v>325549273</v>
      </c>
      <c r="BX190" s="23">
        <v>0</v>
      </c>
      <c r="BY190" s="23">
        <v>0</v>
      </c>
      <c r="BZ190" s="23">
        <v>8661234</v>
      </c>
      <c r="CA190" s="23">
        <v>988</v>
      </c>
      <c r="CB190" s="23">
        <v>8766.43</v>
      </c>
      <c r="CC190" s="23">
        <v>264.12</v>
      </c>
      <c r="CD190" s="23">
        <v>9030.5500000000011</v>
      </c>
      <c r="CE190" s="23">
        <v>958</v>
      </c>
      <c r="CF190" s="23">
        <v>8651267</v>
      </c>
      <c r="CG190" s="23">
        <v>0</v>
      </c>
      <c r="CH190" s="23">
        <v>0</v>
      </c>
      <c r="CI190" s="23">
        <v>0</v>
      </c>
      <c r="CJ190" s="23">
        <v>0</v>
      </c>
      <c r="CK190" s="23">
        <v>300000</v>
      </c>
      <c r="CL190" s="23">
        <v>0</v>
      </c>
      <c r="CM190" s="23">
        <v>0</v>
      </c>
      <c r="CN190" s="23">
        <v>270917</v>
      </c>
      <c r="CO190" s="23">
        <v>0</v>
      </c>
      <c r="CP190" s="23">
        <v>9232151</v>
      </c>
      <c r="CQ190" s="23">
        <v>6447559</v>
      </c>
      <c r="CR190" s="23">
        <v>2784592</v>
      </c>
      <c r="CS190" s="23">
        <v>2774624</v>
      </c>
      <c r="CT190" s="23">
        <v>505000</v>
      </c>
      <c r="CU190" s="23">
        <v>14641</v>
      </c>
      <c r="CV190" s="23">
        <v>345343080</v>
      </c>
      <c r="CW190" s="23">
        <v>9968</v>
      </c>
      <c r="CX190" s="23">
        <v>0</v>
      </c>
      <c r="CY190" s="23">
        <v>9967</v>
      </c>
      <c r="CZ190" s="23">
        <v>8951267</v>
      </c>
      <c r="DA190" s="23">
        <v>958</v>
      </c>
      <c r="DB190" s="23">
        <v>9343.7000000000007</v>
      </c>
      <c r="DC190" s="23">
        <v>274.68</v>
      </c>
      <c r="DD190" s="23">
        <v>9618.380000000001</v>
      </c>
      <c r="DE190" s="23">
        <v>933</v>
      </c>
      <c r="DF190" s="23">
        <v>8973949</v>
      </c>
      <c r="DG190" s="23">
        <v>0</v>
      </c>
      <c r="DH190" s="23">
        <v>0</v>
      </c>
      <c r="DI190" s="23">
        <v>0</v>
      </c>
      <c r="DJ190" s="23">
        <v>0</v>
      </c>
      <c r="DK190" s="23">
        <v>300000</v>
      </c>
      <c r="DL190" s="23">
        <v>0</v>
      </c>
      <c r="DM190" s="23">
        <v>0</v>
      </c>
      <c r="DN190" s="23">
        <v>240460</v>
      </c>
      <c r="DO190" s="23">
        <v>0</v>
      </c>
      <c r="DP190" s="23">
        <v>9514409</v>
      </c>
      <c r="DQ190" s="23">
        <v>6613007</v>
      </c>
      <c r="DR190" s="23">
        <v>2901402</v>
      </c>
      <c r="DS190" s="23">
        <v>2901401</v>
      </c>
      <c r="DT190" s="23">
        <v>525000</v>
      </c>
      <c r="DU190" s="23">
        <v>13250</v>
      </c>
      <c r="DV190" s="23">
        <v>356710246</v>
      </c>
      <c r="DW190" s="23">
        <v>1</v>
      </c>
      <c r="DX190" s="23">
        <v>0</v>
      </c>
      <c r="DY190" s="23">
        <v>0</v>
      </c>
      <c r="DZ190" s="23">
        <v>9273949</v>
      </c>
      <c r="EA190" s="23">
        <v>933</v>
      </c>
      <c r="EB190" s="23">
        <v>9939.92</v>
      </c>
      <c r="EC190" s="23">
        <v>200</v>
      </c>
      <c r="ED190" s="23">
        <v>10139.92</v>
      </c>
      <c r="EE190" s="23">
        <v>916</v>
      </c>
      <c r="EF190" s="23">
        <v>9288167</v>
      </c>
      <c r="EG190" s="23">
        <v>0</v>
      </c>
      <c r="EH190" s="23">
        <v>2654</v>
      </c>
      <c r="EI190" s="23">
        <v>0</v>
      </c>
      <c r="EJ190" s="23">
        <v>0</v>
      </c>
      <c r="EK190" s="23">
        <v>350000</v>
      </c>
      <c r="EL190" s="23">
        <v>0</v>
      </c>
      <c r="EM190" s="23">
        <v>0</v>
      </c>
      <c r="EN190" s="23">
        <v>172379</v>
      </c>
      <c r="EO190" s="23">
        <v>0</v>
      </c>
      <c r="EP190" s="23">
        <v>9813200</v>
      </c>
      <c r="EQ190" s="23">
        <v>6404001</v>
      </c>
      <c r="ER190" s="23">
        <v>3409199</v>
      </c>
      <c r="ES190" s="23">
        <v>3409199</v>
      </c>
      <c r="ET190" s="23">
        <v>303000</v>
      </c>
      <c r="EU190" s="23">
        <v>15608</v>
      </c>
      <c r="EV190" s="23">
        <v>363429636</v>
      </c>
      <c r="EW190" s="23">
        <v>0</v>
      </c>
      <c r="EX190" s="23">
        <v>0</v>
      </c>
      <c r="EY190" s="23">
        <v>0</v>
      </c>
      <c r="EZ190" s="23">
        <v>9640821</v>
      </c>
      <c r="FA190" s="23">
        <v>916</v>
      </c>
      <c r="FB190" s="23">
        <v>10524.91</v>
      </c>
      <c r="FC190" s="23">
        <v>200</v>
      </c>
      <c r="FD190" s="23">
        <v>10724.91</v>
      </c>
      <c r="FE190" s="23">
        <v>912</v>
      </c>
      <c r="FF190" s="23">
        <v>9781118</v>
      </c>
      <c r="FG190" s="23">
        <v>0</v>
      </c>
      <c r="FH190" s="23">
        <v>0</v>
      </c>
      <c r="FI190" s="23">
        <v>0</v>
      </c>
      <c r="FJ190" s="23">
        <v>0</v>
      </c>
      <c r="FK190" s="23">
        <v>350000</v>
      </c>
      <c r="FL190" s="23">
        <v>0</v>
      </c>
      <c r="FM190" s="23">
        <v>0</v>
      </c>
      <c r="FN190" s="23">
        <v>42900</v>
      </c>
      <c r="FO190" s="23">
        <v>0</v>
      </c>
      <c r="FP190" s="23">
        <v>10174018</v>
      </c>
      <c r="FQ190" s="23">
        <v>6124226</v>
      </c>
      <c r="FR190" s="23">
        <v>4049792</v>
      </c>
      <c r="FS190" s="23">
        <v>4045237</v>
      </c>
      <c r="FT190" s="23">
        <v>3000</v>
      </c>
      <c r="FU190" s="23">
        <v>19820</v>
      </c>
      <c r="FV190" s="23">
        <v>365045145</v>
      </c>
      <c r="FW190" s="23">
        <v>4555</v>
      </c>
      <c r="FX190" s="23">
        <v>0</v>
      </c>
      <c r="FY190" s="23">
        <v>0</v>
      </c>
    </row>
    <row r="191" spans="1:181" x14ac:dyDescent="0.3">
      <c r="A191" s="23">
        <v>2940</v>
      </c>
      <c r="B191" s="23" t="s">
        <v>212</v>
      </c>
      <c r="C191" s="23">
        <v>2562395</v>
      </c>
      <c r="D191" s="23">
        <v>282</v>
      </c>
      <c r="E191" s="23">
        <v>9086.51</v>
      </c>
      <c r="F191" s="23">
        <v>241.01</v>
      </c>
      <c r="G191" s="23">
        <v>9327.52</v>
      </c>
      <c r="H191" s="23">
        <v>274</v>
      </c>
      <c r="I191" s="23">
        <v>2555740</v>
      </c>
      <c r="J191" s="23">
        <v>0</v>
      </c>
      <c r="K191" s="23">
        <v>33519</v>
      </c>
      <c r="L191" s="23">
        <v>0</v>
      </c>
      <c r="M191" s="23">
        <v>21504</v>
      </c>
      <c r="N191" s="23">
        <v>0</v>
      </c>
      <c r="O191" s="23">
        <v>0</v>
      </c>
      <c r="P191" s="23">
        <v>0</v>
      </c>
      <c r="Q191" s="23">
        <v>55965</v>
      </c>
      <c r="R191" s="23">
        <v>0</v>
      </c>
      <c r="S191" s="23">
        <v>2666728</v>
      </c>
      <c r="T191" s="23">
        <v>1427737</v>
      </c>
      <c r="U191" s="23">
        <v>1238991</v>
      </c>
      <c r="V191" s="23">
        <v>1238991</v>
      </c>
      <c r="W191" s="23">
        <v>198837</v>
      </c>
      <c r="X191" s="23">
        <v>2885</v>
      </c>
      <c r="Y191" s="23">
        <v>113099892</v>
      </c>
      <c r="Z191" s="23">
        <v>0</v>
      </c>
      <c r="AA191" s="23">
        <v>0</v>
      </c>
      <c r="AB191" s="23">
        <v>2610763</v>
      </c>
      <c r="AC191" s="23">
        <v>274</v>
      </c>
      <c r="AD191" s="23">
        <v>9528.33</v>
      </c>
      <c r="AE191" s="23">
        <v>248.48</v>
      </c>
      <c r="AF191" s="23">
        <v>9776.81</v>
      </c>
      <c r="AG191" s="23">
        <v>272</v>
      </c>
      <c r="AH191" s="23">
        <v>2659292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19554</v>
      </c>
      <c r="AQ191" s="23">
        <v>0</v>
      </c>
      <c r="AR191" s="23">
        <v>2678846</v>
      </c>
      <c r="AS191" s="23">
        <v>1486690</v>
      </c>
      <c r="AT191" s="23">
        <v>1192156</v>
      </c>
      <c r="AU191" s="23">
        <v>1192156</v>
      </c>
      <c r="AV191" s="23">
        <v>202345</v>
      </c>
      <c r="AW191" s="23">
        <v>3287</v>
      </c>
      <c r="AX191" s="23">
        <v>120132672</v>
      </c>
      <c r="AY191" s="23">
        <v>0</v>
      </c>
      <c r="AZ191" s="23">
        <v>0</v>
      </c>
      <c r="BA191" s="23">
        <v>2659292</v>
      </c>
      <c r="BB191" s="23">
        <v>272</v>
      </c>
      <c r="BC191" s="23">
        <v>9776.81</v>
      </c>
      <c r="BD191" s="23">
        <v>256.93</v>
      </c>
      <c r="BE191" s="23">
        <v>10033.74</v>
      </c>
      <c r="BF191" s="23">
        <v>265</v>
      </c>
      <c r="BG191" s="23">
        <v>2658941</v>
      </c>
      <c r="BH191" s="23">
        <v>0</v>
      </c>
      <c r="BI191" s="23">
        <v>0</v>
      </c>
      <c r="BJ191" s="23">
        <v>0</v>
      </c>
      <c r="BK191" s="23">
        <v>3735</v>
      </c>
      <c r="BL191" s="23">
        <v>0</v>
      </c>
      <c r="BM191" s="23">
        <v>0</v>
      </c>
      <c r="BN191" s="23">
        <v>0</v>
      </c>
      <c r="BO191" s="23">
        <v>50169</v>
      </c>
      <c r="BP191" s="23">
        <v>0</v>
      </c>
      <c r="BQ191" s="23">
        <v>2712845</v>
      </c>
      <c r="BR191" s="23">
        <v>1602996</v>
      </c>
      <c r="BS191" s="23">
        <v>1109849</v>
      </c>
      <c r="BT191" s="23">
        <v>1109849</v>
      </c>
      <c r="BU191" s="23">
        <v>244250</v>
      </c>
      <c r="BV191" s="23">
        <v>2615</v>
      </c>
      <c r="BW191" s="23">
        <v>136533101</v>
      </c>
      <c r="BX191" s="23">
        <v>0</v>
      </c>
      <c r="BY191" s="23">
        <v>0</v>
      </c>
      <c r="BZ191" s="23">
        <v>2662676</v>
      </c>
      <c r="CA191" s="23">
        <v>265</v>
      </c>
      <c r="CB191" s="23">
        <v>10047.83</v>
      </c>
      <c r="CC191" s="23">
        <v>264.12</v>
      </c>
      <c r="CD191" s="23">
        <v>10311.950000000001</v>
      </c>
      <c r="CE191" s="23">
        <v>260</v>
      </c>
      <c r="CF191" s="23">
        <v>2681107</v>
      </c>
      <c r="CG191" s="23">
        <v>0</v>
      </c>
      <c r="CH191" s="23">
        <v>0</v>
      </c>
      <c r="CI191" s="23">
        <v>0</v>
      </c>
      <c r="CJ191" s="23">
        <v>4626</v>
      </c>
      <c r="CK191" s="23">
        <v>0</v>
      </c>
      <c r="CL191" s="23">
        <v>0</v>
      </c>
      <c r="CM191" s="23">
        <v>0</v>
      </c>
      <c r="CN191" s="23">
        <v>51560</v>
      </c>
      <c r="CO191" s="23">
        <v>0</v>
      </c>
      <c r="CP191" s="23">
        <v>2737293</v>
      </c>
      <c r="CQ191" s="23">
        <v>1361564</v>
      </c>
      <c r="CR191" s="23">
        <v>1375729</v>
      </c>
      <c r="CS191" s="23">
        <v>1375729</v>
      </c>
      <c r="CT191" s="23">
        <v>248240</v>
      </c>
      <c r="CU191" s="23">
        <v>2096</v>
      </c>
      <c r="CV191" s="23">
        <v>143991315</v>
      </c>
      <c r="CW191" s="23">
        <v>0</v>
      </c>
      <c r="CX191" s="23">
        <v>0</v>
      </c>
      <c r="CY191" s="23">
        <v>0</v>
      </c>
      <c r="CZ191" s="23">
        <v>2685733</v>
      </c>
      <c r="DA191" s="23">
        <v>260</v>
      </c>
      <c r="DB191" s="23">
        <v>10329.74</v>
      </c>
      <c r="DC191" s="23">
        <v>274.68</v>
      </c>
      <c r="DD191" s="23">
        <v>10604.42</v>
      </c>
      <c r="DE191" s="23">
        <v>245</v>
      </c>
      <c r="DF191" s="23">
        <v>2598083</v>
      </c>
      <c r="DG191" s="23">
        <v>0</v>
      </c>
      <c r="DH191" s="23">
        <v>0</v>
      </c>
      <c r="DI191" s="23">
        <v>0</v>
      </c>
      <c r="DJ191" s="23">
        <v>7936</v>
      </c>
      <c r="DK191" s="23">
        <v>0</v>
      </c>
      <c r="DL191" s="23">
        <v>0</v>
      </c>
      <c r="DM191" s="23">
        <v>0</v>
      </c>
      <c r="DN191" s="23">
        <v>159066</v>
      </c>
      <c r="DO191" s="23">
        <v>0</v>
      </c>
      <c r="DP191" s="23">
        <v>2852735</v>
      </c>
      <c r="DQ191" s="23">
        <v>1301104</v>
      </c>
      <c r="DR191" s="23">
        <v>1551631</v>
      </c>
      <c r="DS191" s="23">
        <v>1551631</v>
      </c>
      <c r="DT191" s="23">
        <v>207713</v>
      </c>
      <c r="DU191" s="23">
        <v>2309</v>
      </c>
      <c r="DV191" s="23">
        <v>147318195</v>
      </c>
      <c r="DW191" s="23">
        <v>0</v>
      </c>
      <c r="DX191" s="23">
        <v>0</v>
      </c>
      <c r="DY191" s="23">
        <v>87650</v>
      </c>
      <c r="DZ191" s="23">
        <v>2606019</v>
      </c>
      <c r="EA191" s="23">
        <v>245</v>
      </c>
      <c r="EB191" s="23">
        <v>10636.81</v>
      </c>
      <c r="EC191" s="23">
        <v>200</v>
      </c>
      <c r="ED191" s="23">
        <v>10836.81</v>
      </c>
      <c r="EE191" s="23">
        <v>237</v>
      </c>
      <c r="EF191" s="23">
        <v>2568324</v>
      </c>
      <c r="EG191" s="23">
        <v>0</v>
      </c>
      <c r="EH191" s="23">
        <v>0</v>
      </c>
      <c r="EI191" s="23">
        <v>0</v>
      </c>
      <c r="EJ191" s="23">
        <v>24895</v>
      </c>
      <c r="EK191" s="23">
        <v>0</v>
      </c>
      <c r="EL191" s="23">
        <v>0</v>
      </c>
      <c r="EM191" s="23">
        <v>0</v>
      </c>
      <c r="EN191" s="23">
        <v>86694</v>
      </c>
      <c r="EO191" s="23">
        <v>0</v>
      </c>
      <c r="EP191" s="23">
        <v>2717608</v>
      </c>
      <c r="EQ191" s="23">
        <v>1103823</v>
      </c>
      <c r="ER191" s="23">
        <v>1613785</v>
      </c>
      <c r="ES191" s="23">
        <v>1613785</v>
      </c>
      <c r="ET191" s="23">
        <v>207039</v>
      </c>
      <c r="EU191" s="23">
        <v>1922</v>
      </c>
      <c r="EV191" s="23">
        <v>145136385</v>
      </c>
      <c r="EW191" s="23">
        <v>0</v>
      </c>
      <c r="EX191" s="23">
        <v>0</v>
      </c>
      <c r="EY191" s="23">
        <v>37695</v>
      </c>
      <c r="EZ191" s="23">
        <v>2593219</v>
      </c>
      <c r="FA191" s="23">
        <v>237</v>
      </c>
      <c r="FB191" s="23">
        <v>10941.85</v>
      </c>
      <c r="FC191" s="23">
        <v>200</v>
      </c>
      <c r="FD191" s="23">
        <v>11141.85</v>
      </c>
      <c r="FE191" s="23">
        <v>229</v>
      </c>
      <c r="FF191" s="23">
        <v>2551484</v>
      </c>
      <c r="FG191" s="23">
        <v>0</v>
      </c>
      <c r="FH191" s="23">
        <v>0</v>
      </c>
      <c r="FI191" s="23">
        <v>0</v>
      </c>
      <c r="FJ191" s="23">
        <v>0</v>
      </c>
      <c r="FK191" s="23">
        <v>0</v>
      </c>
      <c r="FL191" s="23">
        <v>0</v>
      </c>
      <c r="FM191" s="23">
        <v>350000</v>
      </c>
      <c r="FN191" s="23">
        <v>89135</v>
      </c>
      <c r="FO191" s="23">
        <v>0</v>
      </c>
      <c r="FP191" s="23">
        <v>3032354</v>
      </c>
      <c r="FQ191" s="23">
        <v>1091918</v>
      </c>
      <c r="FR191" s="23">
        <v>1940436</v>
      </c>
      <c r="FS191" s="23">
        <v>1951578</v>
      </c>
      <c r="FT191" s="23">
        <v>210854</v>
      </c>
      <c r="FU191" s="23">
        <v>2057</v>
      </c>
      <c r="FV191" s="23">
        <v>141887581</v>
      </c>
      <c r="FW191" s="23">
        <v>0</v>
      </c>
      <c r="FX191" s="23">
        <v>11142</v>
      </c>
      <c r="FY191" s="23">
        <v>41735</v>
      </c>
    </row>
    <row r="192" spans="1:181" x14ac:dyDescent="0.3">
      <c r="A192" s="23">
        <v>2961</v>
      </c>
      <c r="B192" s="23" t="s">
        <v>213</v>
      </c>
      <c r="C192" s="23">
        <v>3728067</v>
      </c>
      <c r="D192" s="23">
        <v>463</v>
      </c>
      <c r="E192" s="23">
        <v>8051.98</v>
      </c>
      <c r="F192" s="23">
        <v>241.01</v>
      </c>
      <c r="G192" s="23">
        <v>8292.99</v>
      </c>
      <c r="H192" s="23">
        <v>463</v>
      </c>
      <c r="I192" s="23">
        <v>3839654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3839654</v>
      </c>
      <c r="T192" s="23">
        <v>2602903</v>
      </c>
      <c r="U192" s="23">
        <v>1236751</v>
      </c>
      <c r="V192" s="23">
        <v>1245044</v>
      </c>
      <c r="W192" s="23">
        <v>120854</v>
      </c>
      <c r="X192" s="23">
        <v>1623</v>
      </c>
      <c r="Y192" s="23">
        <v>136943907</v>
      </c>
      <c r="Z192" s="23">
        <v>0</v>
      </c>
      <c r="AA192" s="23">
        <v>8293</v>
      </c>
      <c r="AB192" s="23">
        <v>3839654</v>
      </c>
      <c r="AC192" s="23">
        <v>463</v>
      </c>
      <c r="AD192" s="23">
        <v>8292.99</v>
      </c>
      <c r="AE192" s="23">
        <v>248.48</v>
      </c>
      <c r="AF192" s="23">
        <v>8541.4699999999993</v>
      </c>
      <c r="AG192" s="23">
        <v>453</v>
      </c>
      <c r="AH192" s="23">
        <v>3869286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68332</v>
      </c>
      <c r="AQ192" s="23">
        <v>0</v>
      </c>
      <c r="AR192" s="23">
        <v>3937618</v>
      </c>
      <c r="AS192" s="23">
        <v>2884297</v>
      </c>
      <c r="AT192" s="23">
        <v>1053321</v>
      </c>
      <c r="AU192" s="23">
        <v>1053321</v>
      </c>
      <c r="AV192" s="23">
        <v>273293</v>
      </c>
      <c r="AW192" s="23">
        <v>1297</v>
      </c>
      <c r="AX192" s="23">
        <v>146103338</v>
      </c>
      <c r="AY192" s="23">
        <v>0</v>
      </c>
      <c r="AZ192" s="23">
        <v>0</v>
      </c>
      <c r="BA192" s="23">
        <v>3869286</v>
      </c>
      <c r="BB192" s="23">
        <v>453</v>
      </c>
      <c r="BC192" s="23">
        <v>8541.4699999999993</v>
      </c>
      <c r="BD192" s="23">
        <v>256.93</v>
      </c>
      <c r="BE192" s="23">
        <v>8798.4</v>
      </c>
      <c r="BF192" s="23">
        <v>450</v>
      </c>
      <c r="BG192" s="23">
        <v>3959280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  <c r="BM192" s="23">
        <v>0</v>
      </c>
      <c r="BN192" s="23">
        <v>300000</v>
      </c>
      <c r="BO192" s="23">
        <v>17597</v>
      </c>
      <c r="BP192" s="23">
        <v>0</v>
      </c>
      <c r="BQ192" s="23">
        <v>4276877</v>
      </c>
      <c r="BR192" s="23">
        <v>2964642</v>
      </c>
      <c r="BS192" s="23">
        <v>1312235</v>
      </c>
      <c r="BT192" s="23">
        <v>1321033</v>
      </c>
      <c r="BU192" s="23">
        <v>190356</v>
      </c>
      <c r="BV192" s="23">
        <v>1269</v>
      </c>
      <c r="BW192" s="23">
        <v>157898857</v>
      </c>
      <c r="BX192" s="23">
        <v>0</v>
      </c>
      <c r="BY192" s="23">
        <v>8798</v>
      </c>
      <c r="BZ192" s="23">
        <v>3959280</v>
      </c>
      <c r="CA192" s="23">
        <v>450</v>
      </c>
      <c r="CB192" s="23">
        <v>8798.4</v>
      </c>
      <c r="CC192" s="23">
        <v>264.12</v>
      </c>
      <c r="CD192" s="23">
        <v>9062.52</v>
      </c>
      <c r="CE192" s="23">
        <v>443</v>
      </c>
      <c r="CF192" s="23">
        <v>4014696</v>
      </c>
      <c r="CG192" s="23">
        <v>0</v>
      </c>
      <c r="CH192" s="23">
        <v>0</v>
      </c>
      <c r="CI192" s="23">
        <v>0</v>
      </c>
      <c r="CJ192" s="23">
        <v>0</v>
      </c>
      <c r="CK192" s="23">
        <v>0</v>
      </c>
      <c r="CL192" s="23">
        <v>0</v>
      </c>
      <c r="CM192" s="23">
        <v>300000</v>
      </c>
      <c r="CN192" s="23">
        <v>63438</v>
      </c>
      <c r="CO192" s="23">
        <v>0</v>
      </c>
      <c r="CP192" s="23">
        <v>4378134</v>
      </c>
      <c r="CQ192" s="23">
        <v>3002516</v>
      </c>
      <c r="CR192" s="23">
        <v>1375618</v>
      </c>
      <c r="CS192" s="23">
        <v>1375618</v>
      </c>
      <c r="CT192" s="23">
        <v>226410</v>
      </c>
      <c r="CU192" s="23">
        <v>991</v>
      </c>
      <c r="CV192" s="23">
        <v>168327168</v>
      </c>
      <c r="CW192" s="23">
        <v>0</v>
      </c>
      <c r="CX192" s="23">
        <v>0</v>
      </c>
      <c r="CY192" s="23">
        <v>0</v>
      </c>
      <c r="CZ192" s="23">
        <v>4014696</v>
      </c>
      <c r="DA192" s="23">
        <v>443</v>
      </c>
      <c r="DB192" s="23">
        <v>9062.52</v>
      </c>
      <c r="DC192" s="23">
        <v>274.68</v>
      </c>
      <c r="DD192" s="23">
        <v>9337.2000000000007</v>
      </c>
      <c r="DE192" s="23">
        <v>440</v>
      </c>
      <c r="DF192" s="23">
        <v>4108368</v>
      </c>
      <c r="DG192" s="23">
        <v>0</v>
      </c>
      <c r="DH192" s="23">
        <v>0</v>
      </c>
      <c r="DI192" s="23">
        <v>0</v>
      </c>
      <c r="DJ192" s="23">
        <v>0</v>
      </c>
      <c r="DK192" s="23">
        <v>0</v>
      </c>
      <c r="DL192" s="23">
        <v>0</v>
      </c>
      <c r="DM192" s="23">
        <v>300000</v>
      </c>
      <c r="DN192" s="23">
        <v>28012</v>
      </c>
      <c r="DO192" s="23">
        <v>0</v>
      </c>
      <c r="DP192" s="23">
        <v>4436380</v>
      </c>
      <c r="DQ192" s="23">
        <v>3080816</v>
      </c>
      <c r="DR192" s="23">
        <v>1355564</v>
      </c>
      <c r="DS192" s="23">
        <v>1355563</v>
      </c>
      <c r="DT192" s="23">
        <v>236050</v>
      </c>
      <c r="DU192" s="23">
        <v>934</v>
      </c>
      <c r="DV192" s="23">
        <v>173143380</v>
      </c>
      <c r="DW192" s="23">
        <v>1</v>
      </c>
      <c r="DX192" s="23">
        <v>0</v>
      </c>
      <c r="DY192" s="23">
        <v>0</v>
      </c>
      <c r="DZ192" s="23">
        <v>4108368</v>
      </c>
      <c r="EA192" s="23">
        <v>440</v>
      </c>
      <c r="EB192" s="23">
        <v>9337.2000000000007</v>
      </c>
      <c r="EC192" s="23">
        <v>200</v>
      </c>
      <c r="ED192" s="23">
        <v>9537.2000000000007</v>
      </c>
      <c r="EE192" s="23">
        <v>436</v>
      </c>
      <c r="EF192" s="23">
        <v>4158219</v>
      </c>
      <c r="EG192" s="23">
        <v>0</v>
      </c>
      <c r="EH192" s="23">
        <v>0</v>
      </c>
      <c r="EI192" s="23">
        <v>0</v>
      </c>
      <c r="EJ192" s="23">
        <v>0</v>
      </c>
      <c r="EK192" s="23">
        <v>0</v>
      </c>
      <c r="EL192" s="23">
        <v>0</v>
      </c>
      <c r="EM192" s="23">
        <v>0</v>
      </c>
      <c r="EN192" s="23">
        <v>38149</v>
      </c>
      <c r="EO192" s="23">
        <v>0</v>
      </c>
      <c r="EP192" s="23">
        <v>4196368</v>
      </c>
      <c r="EQ192" s="23">
        <v>2945632</v>
      </c>
      <c r="ER192" s="23">
        <v>1250736</v>
      </c>
      <c r="ES192" s="23">
        <v>1250736</v>
      </c>
      <c r="ET192" s="23">
        <v>393162</v>
      </c>
      <c r="EU192" s="23">
        <v>1159</v>
      </c>
      <c r="EV192" s="23">
        <v>172369781</v>
      </c>
      <c r="EW192" s="23">
        <v>0</v>
      </c>
      <c r="EX192" s="23">
        <v>0</v>
      </c>
      <c r="EY192" s="23">
        <v>0</v>
      </c>
      <c r="EZ192" s="23">
        <v>4158219</v>
      </c>
      <c r="FA192" s="23">
        <v>436</v>
      </c>
      <c r="FB192" s="23">
        <v>9537.2000000000007</v>
      </c>
      <c r="FC192" s="23">
        <v>200</v>
      </c>
      <c r="FD192" s="23">
        <v>9737.2000000000007</v>
      </c>
      <c r="FE192" s="23">
        <v>424</v>
      </c>
      <c r="FF192" s="23">
        <v>4128573</v>
      </c>
      <c r="FG192" s="23">
        <v>0</v>
      </c>
      <c r="FH192" s="23">
        <v>0</v>
      </c>
      <c r="FI192" s="23">
        <v>0</v>
      </c>
      <c r="FJ192" s="23">
        <v>0</v>
      </c>
      <c r="FK192" s="23">
        <v>0</v>
      </c>
      <c r="FL192" s="23">
        <v>0</v>
      </c>
      <c r="FM192" s="23">
        <v>300000</v>
      </c>
      <c r="FN192" s="23">
        <v>116846</v>
      </c>
      <c r="FO192" s="23">
        <v>0</v>
      </c>
      <c r="FP192" s="23">
        <v>4575065</v>
      </c>
      <c r="FQ192" s="23">
        <v>2844867</v>
      </c>
      <c r="FR192" s="23">
        <v>1730198</v>
      </c>
      <c r="FS192" s="23">
        <v>1728971</v>
      </c>
      <c r="FT192" s="23">
        <v>231069</v>
      </c>
      <c r="FU192" s="23">
        <v>1226</v>
      </c>
      <c r="FV192" s="23">
        <v>173781073</v>
      </c>
      <c r="FW192" s="23">
        <v>1227</v>
      </c>
      <c r="FX192" s="23">
        <v>0</v>
      </c>
      <c r="FY192" s="23">
        <v>29646</v>
      </c>
    </row>
    <row r="193" spans="1:181" x14ac:dyDescent="0.3">
      <c r="A193" s="23">
        <v>3087</v>
      </c>
      <c r="B193" s="23" t="s">
        <v>214</v>
      </c>
      <c r="C193" s="23">
        <v>1370031</v>
      </c>
      <c r="D193" s="23">
        <v>101</v>
      </c>
      <c r="E193" s="23">
        <v>13564.66</v>
      </c>
      <c r="F193" s="23">
        <v>241.01</v>
      </c>
      <c r="G193" s="23">
        <v>13805.67</v>
      </c>
      <c r="H193" s="23">
        <v>124</v>
      </c>
      <c r="I193" s="23">
        <v>1711903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1711903</v>
      </c>
      <c r="T193" s="23">
        <v>28543</v>
      </c>
      <c r="U193" s="23">
        <v>1683360</v>
      </c>
      <c r="V193" s="23">
        <v>1544771</v>
      </c>
      <c r="W193" s="23">
        <v>326989</v>
      </c>
      <c r="X193" s="23">
        <v>91</v>
      </c>
      <c r="Y193" s="23">
        <v>313157156</v>
      </c>
      <c r="Z193" s="23">
        <v>138589</v>
      </c>
      <c r="AA193" s="23">
        <v>0</v>
      </c>
      <c r="AB193" s="23">
        <v>1573314</v>
      </c>
      <c r="AC193" s="23">
        <v>124</v>
      </c>
      <c r="AD193" s="23">
        <v>12688.02</v>
      </c>
      <c r="AE193" s="23">
        <v>248.48</v>
      </c>
      <c r="AF193" s="23">
        <v>12936.5</v>
      </c>
      <c r="AG193" s="23">
        <v>133</v>
      </c>
      <c r="AH193" s="23">
        <v>1720555</v>
      </c>
      <c r="AI193" s="23">
        <v>138589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1859144</v>
      </c>
      <c r="AS193" s="23">
        <v>31578</v>
      </c>
      <c r="AT193" s="23">
        <v>1827566</v>
      </c>
      <c r="AU193" s="23">
        <v>1564000</v>
      </c>
      <c r="AV193" s="23">
        <v>327224</v>
      </c>
      <c r="AW193" s="23">
        <v>210</v>
      </c>
      <c r="AX193" s="23">
        <v>352290319</v>
      </c>
      <c r="AY193" s="23">
        <v>263566</v>
      </c>
      <c r="AZ193" s="23">
        <v>0</v>
      </c>
      <c r="BA193" s="23">
        <v>1595578</v>
      </c>
      <c r="BB193" s="23">
        <v>133</v>
      </c>
      <c r="BC193" s="23">
        <v>11996.83</v>
      </c>
      <c r="BD193" s="23">
        <v>256.93</v>
      </c>
      <c r="BE193" s="23">
        <v>12253.76</v>
      </c>
      <c r="BF193" s="23">
        <v>125</v>
      </c>
      <c r="BG193" s="23">
        <v>1531720</v>
      </c>
      <c r="BH193" s="23">
        <v>263566</v>
      </c>
      <c r="BI193" s="23"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v>0</v>
      </c>
      <c r="BO193" s="23">
        <v>73523</v>
      </c>
      <c r="BP193" s="23">
        <v>0</v>
      </c>
      <c r="BQ193" s="23">
        <v>1868809</v>
      </c>
      <c r="BR193" s="23">
        <v>26822</v>
      </c>
      <c r="BS193" s="23">
        <v>1841987</v>
      </c>
      <c r="BT193" s="23">
        <v>1585468</v>
      </c>
      <c r="BU193" s="23">
        <v>326788</v>
      </c>
      <c r="BV193" s="23">
        <v>253</v>
      </c>
      <c r="BW193" s="23">
        <v>424967574</v>
      </c>
      <c r="BX193" s="23">
        <v>256519</v>
      </c>
      <c r="BY193" s="23">
        <v>0</v>
      </c>
      <c r="BZ193" s="23">
        <v>1612290</v>
      </c>
      <c r="CA193" s="23">
        <v>125</v>
      </c>
      <c r="CB193" s="23">
        <v>12898.32</v>
      </c>
      <c r="CC193" s="23">
        <v>264.12</v>
      </c>
      <c r="CD193" s="23">
        <v>13162.44</v>
      </c>
      <c r="CE193" s="23">
        <v>115</v>
      </c>
      <c r="CF193" s="23">
        <v>1513681</v>
      </c>
      <c r="CG193" s="23">
        <v>182996</v>
      </c>
      <c r="CH193" s="23">
        <v>16060</v>
      </c>
      <c r="CI193" s="23">
        <v>0</v>
      </c>
      <c r="CJ193" s="23">
        <v>0</v>
      </c>
      <c r="CK193" s="23">
        <v>0</v>
      </c>
      <c r="CL193" s="23">
        <v>0</v>
      </c>
      <c r="CM193" s="23">
        <v>0</v>
      </c>
      <c r="CN193" s="23">
        <v>131624</v>
      </c>
      <c r="CO193" s="23">
        <v>0</v>
      </c>
      <c r="CP193" s="23">
        <v>1942970</v>
      </c>
      <c r="CQ193" s="23">
        <v>22775</v>
      </c>
      <c r="CR193" s="23">
        <v>1920195</v>
      </c>
      <c r="CS193" s="23">
        <v>1723262</v>
      </c>
      <c r="CT193" s="23">
        <v>321160</v>
      </c>
      <c r="CU193" s="23">
        <v>347</v>
      </c>
      <c r="CV193" s="23">
        <v>452420858</v>
      </c>
      <c r="CW193" s="23">
        <v>196933</v>
      </c>
      <c r="CX193" s="23">
        <v>0</v>
      </c>
      <c r="CY193" s="23">
        <v>98609</v>
      </c>
      <c r="CZ193" s="23">
        <v>1712737</v>
      </c>
      <c r="DA193" s="23">
        <v>115</v>
      </c>
      <c r="DB193" s="23">
        <v>14893.37</v>
      </c>
      <c r="DC193" s="23">
        <v>274.68</v>
      </c>
      <c r="DD193" s="23">
        <v>15168.050000000001</v>
      </c>
      <c r="DE193" s="23">
        <v>110</v>
      </c>
      <c r="DF193" s="23">
        <v>1668486</v>
      </c>
      <c r="DG193" s="23">
        <v>0</v>
      </c>
      <c r="DH193" s="23">
        <v>14889</v>
      </c>
      <c r="DI193" s="23">
        <v>0</v>
      </c>
      <c r="DJ193" s="23">
        <v>0</v>
      </c>
      <c r="DK193" s="23">
        <v>0</v>
      </c>
      <c r="DL193" s="23">
        <v>0</v>
      </c>
      <c r="DM193" s="23">
        <v>0</v>
      </c>
      <c r="DN193" s="23">
        <v>75840</v>
      </c>
      <c r="DO193" s="23">
        <v>0</v>
      </c>
      <c r="DP193" s="23">
        <v>1803466</v>
      </c>
      <c r="DQ193" s="23">
        <v>19366</v>
      </c>
      <c r="DR193" s="23">
        <v>1784100</v>
      </c>
      <c r="DS193" s="23">
        <v>1720322</v>
      </c>
      <c r="DT193" s="23">
        <v>325035</v>
      </c>
      <c r="DU193" s="23">
        <v>0</v>
      </c>
      <c r="DV193" s="23">
        <v>498170309</v>
      </c>
      <c r="DW193" s="23">
        <v>63778</v>
      </c>
      <c r="DX193" s="23">
        <v>0</v>
      </c>
      <c r="DY193" s="23">
        <v>44251</v>
      </c>
      <c r="DZ193" s="23">
        <v>1683375</v>
      </c>
      <c r="EA193" s="23">
        <v>110</v>
      </c>
      <c r="EB193" s="23">
        <v>15303.41</v>
      </c>
      <c r="EC193" s="23">
        <v>200</v>
      </c>
      <c r="ED193" s="23">
        <v>15503.41</v>
      </c>
      <c r="EE193" s="23">
        <v>110</v>
      </c>
      <c r="EF193" s="23">
        <v>1705375</v>
      </c>
      <c r="EG193" s="23">
        <v>0</v>
      </c>
      <c r="EH193" s="23">
        <v>0</v>
      </c>
      <c r="EI193" s="23">
        <v>0</v>
      </c>
      <c r="EJ193" s="23">
        <v>0</v>
      </c>
      <c r="EK193" s="23">
        <v>0</v>
      </c>
      <c r="EL193" s="23">
        <v>0</v>
      </c>
      <c r="EM193" s="23">
        <v>0</v>
      </c>
      <c r="EN193" s="23">
        <v>0</v>
      </c>
      <c r="EO193" s="23">
        <v>0</v>
      </c>
      <c r="EP193" s="23">
        <v>1705375</v>
      </c>
      <c r="EQ193" s="23">
        <v>16433</v>
      </c>
      <c r="ER193" s="23">
        <v>1688942</v>
      </c>
      <c r="ES193" s="23">
        <v>1688942</v>
      </c>
      <c r="ET193" s="23">
        <v>323775</v>
      </c>
      <c r="EU193" s="23">
        <v>397</v>
      </c>
      <c r="EV193" s="23">
        <v>559633324</v>
      </c>
      <c r="EW193" s="23">
        <v>0</v>
      </c>
      <c r="EX193" s="23">
        <v>0</v>
      </c>
      <c r="EY193" s="23">
        <v>0</v>
      </c>
      <c r="EZ193" s="23">
        <v>1705375</v>
      </c>
      <c r="FA193" s="23">
        <v>110</v>
      </c>
      <c r="FB193" s="23">
        <v>15503.41</v>
      </c>
      <c r="FC193" s="23">
        <v>200</v>
      </c>
      <c r="FD193" s="23">
        <v>15703.41</v>
      </c>
      <c r="FE193" s="23">
        <v>111</v>
      </c>
      <c r="FF193" s="23">
        <v>1743079</v>
      </c>
      <c r="FG193" s="23">
        <v>0</v>
      </c>
      <c r="FH193" s="23">
        <v>0</v>
      </c>
      <c r="FI193" s="23">
        <v>0</v>
      </c>
      <c r="FJ193" s="23">
        <v>0</v>
      </c>
      <c r="FK193" s="23">
        <v>0</v>
      </c>
      <c r="FL193" s="23">
        <v>0</v>
      </c>
      <c r="FM193" s="23">
        <v>0</v>
      </c>
      <c r="FN193" s="23">
        <v>0</v>
      </c>
      <c r="FO193" s="23">
        <v>0</v>
      </c>
      <c r="FP193" s="23">
        <v>1743079</v>
      </c>
      <c r="FQ193" s="23">
        <v>13935</v>
      </c>
      <c r="FR193" s="23">
        <v>1729144</v>
      </c>
      <c r="FS193" s="23">
        <v>1729144</v>
      </c>
      <c r="FT193" s="23">
        <v>317688</v>
      </c>
      <c r="FU193" s="23">
        <v>277</v>
      </c>
      <c r="FV193" s="23">
        <v>550787873</v>
      </c>
      <c r="FW193" s="23">
        <v>0</v>
      </c>
      <c r="FX193" s="23">
        <v>0</v>
      </c>
      <c r="FY193" s="23">
        <v>0</v>
      </c>
    </row>
    <row r="194" spans="1:181" x14ac:dyDescent="0.3">
      <c r="A194" s="23">
        <v>3094</v>
      </c>
      <c r="B194" s="23" t="s">
        <v>215</v>
      </c>
      <c r="C194" s="23">
        <v>1222405</v>
      </c>
      <c r="D194" s="23">
        <v>105</v>
      </c>
      <c r="E194" s="23">
        <v>11641.95</v>
      </c>
      <c r="F194" s="23">
        <v>241.01</v>
      </c>
      <c r="G194" s="23">
        <v>11882.960000000001</v>
      </c>
      <c r="H194" s="23">
        <v>106</v>
      </c>
      <c r="I194" s="23">
        <v>1259594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1259594</v>
      </c>
      <c r="T194" s="23">
        <v>8658</v>
      </c>
      <c r="U194" s="23">
        <v>1250936</v>
      </c>
      <c r="V194" s="23">
        <v>1250936</v>
      </c>
      <c r="W194" s="23">
        <v>198118</v>
      </c>
      <c r="X194" s="23">
        <v>240</v>
      </c>
      <c r="Y194" s="23">
        <v>470646009</v>
      </c>
      <c r="Z194" s="23">
        <v>0</v>
      </c>
      <c r="AA194" s="23">
        <v>0</v>
      </c>
      <c r="AB194" s="23">
        <v>1259594</v>
      </c>
      <c r="AC194" s="23">
        <v>106</v>
      </c>
      <c r="AD194" s="23">
        <v>11882.96</v>
      </c>
      <c r="AE194" s="23">
        <v>248.48</v>
      </c>
      <c r="AF194" s="23">
        <v>12131.439999999999</v>
      </c>
      <c r="AG194" s="23">
        <v>110</v>
      </c>
      <c r="AH194" s="23">
        <v>1334458</v>
      </c>
      <c r="AI194" s="23">
        <v>0</v>
      </c>
      <c r="AJ194" s="23">
        <v>2214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1336672</v>
      </c>
      <c r="AS194" s="23">
        <v>7354</v>
      </c>
      <c r="AT194" s="23">
        <v>1329318</v>
      </c>
      <c r="AU194" s="23">
        <v>1329318</v>
      </c>
      <c r="AV194" s="23">
        <v>179171</v>
      </c>
      <c r="AW194" s="23">
        <v>178</v>
      </c>
      <c r="AX194" s="23">
        <v>546863281</v>
      </c>
      <c r="AY194" s="23">
        <v>0</v>
      </c>
      <c r="AZ194" s="23">
        <v>0</v>
      </c>
      <c r="BA194" s="23">
        <v>1336672</v>
      </c>
      <c r="BB194" s="23">
        <v>110</v>
      </c>
      <c r="BC194" s="23">
        <v>12151.56</v>
      </c>
      <c r="BD194" s="23">
        <v>256.93</v>
      </c>
      <c r="BE194" s="23">
        <v>12408.49</v>
      </c>
      <c r="BF194" s="23">
        <v>108</v>
      </c>
      <c r="BG194" s="23">
        <v>1340117</v>
      </c>
      <c r="BH194" s="23">
        <v>0</v>
      </c>
      <c r="BI194" s="23">
        <v>0</v>
      </c>
      <c r="BJ194" s="23">
        <v>0</v>
      </c>
      <c r="BK194" s="23">
        <v>0</v>
      </c>
      <c r="BL194" s="23">
        <v>0</v>
      </c>
      <c r="BM194" s="23">
        <v>0</v>
      </c>
      <c r="BN194" s="23">
        <v>0</v>
      </c>
      <c r="BO194" s="23">
        <v>24817</v>
      </c>
      <c r="BP194" s="23">
        <v>0</v>
      </c>
      <c r="BQ194" s="23">
        <v>1364934</v>
      </c>
      <c r="BR194" s="23">
        <v>6246</v>
      </c>
      <c r="BS194" s="23">
        <v>1358688</v>
      </c>
      <c r="BT194" s="23">
        <v>1358688</v>
      </c>
      <c r="BU194" s="23">
        <v>156565</v>
      </c>
      <c r="BV194" s="23">
        <v>182</v>
      </c>
      <c r="BW194" s="23">
        <v>671451163</v>
      </c>
      <c r="BX194" s="23">
        <v>0</v>
      </c>
      <c r="BY194" s="23">
        <v>0</v>
      </c>
      <c r="BZ194" s="23">
        <v>1340117</v>
      </c>
      <c r="CA194" s="23">
        <v>108</v>
      </c>
      <c r="CB194" s="23">
        <v>12408.49</v>
      </c>
      <c r="CC194" s="23">
        <v>264.12</v>
      </c>
      <c r="CD194" s="23">
        <v>12672.61</v>
      </c>
      <c r="CE194" s="23">
        <v>105</v>
      </c>
      <c r="CF194" s="23">
        <v>1330624</v>
      </c>
      <c r="CG194" s="23">
        <v>0</v>
      </c>
      <c r="CH194" s="23">
        <v>40708</v>
      </c>
      <c r="CI194" s="23">
        <v>0</v>
      </c>
      <c r="CJ194" s="23">
        <v>0</v>
      </c>
      <c r="CK194" s="23">
        <v>0</v>
      </c>
      <c r="CL194" s="23">
        <v>0</v>
      </c>
      <c r="CM194" s="23">
        <v>0</v>
      </c>
      <c r="CN194" s="23">
        <v>38018</v>
      </c>
      <c r="CO194" s="23">
        <v>0</v>
      </c>
      <c r="CP194" s="23">
        <v>1418843</v>
      </c>
      <c r="CQ194" s="23">
        <v>5304</v>
      </c>
      <c r="CR194" s="23">
        <v>1413539</v>
      </c>
      <c r="CS194" s="23">
        <v>1413539</v>
      </c>
      <c r="CT194" s="23">
        <v>5000</v>
      </c>
      <c r="CU194" s="23">
        <v>202</v>
      </c>
      <c r="CV194" s="23">
        <v>717847617</v>
      </c>
      <c r="CW194" s="23">
        <v>0</v>
      </c>
      <c r="CX194" s="23">
        <v>0</v>
      </c>
      <c r="CY194" s="23">
        <v>9493</v>
      </c>
      <c r="CZ194" s="23">
        <v>1371332</v>
      </c>
      <c r="DA194" s="23">
        <v>105</v>
      </c>
      <c r="DB194" s="23">
        <v>13060.3</v>
      </c>
      <c r="DC194" s="23">
        <v>274.68</v>
      </c>
      <c r="DD194" s="23">
        <v>13334.98</v>
      </c>
      <c r="DE194" s="23">
        <v>101</v>
      </c>
      <c r="DF194" s="23">
        <v>1346833</v>
      </c>
      <c r="DG194" s="23">
        <v>0</v>
      </c>
      <c r="DH194" s="23">
        <v>-3600</v>
      </c>
      <c r="DI194" s="23">
        <v>0</v>
      </c>
      <c r="DJ194" s="23">
        <v>0</v>
      </c>
      <c r="DK194" s="23">
        <v>0</v>
      </c>
      <c r="DL194" s="23">
        <v>0</v>
      </c>
      <c r="DM194" s="23">
        <v>0</v>
      </c>
      <c r="DN194" s="23">
        <v>53340</v>
      </c>
      <c r="DO194" s="23">
        <v>0</v>
      </c>
      <c r="DP194" s="23">
        <v>1421072</v>
      </c>
      <c r="DQ194" s="23">
        <v>4510</v>
      </c>
      <c r="DR194" s="23">
        <v>1416562</v>
      </c>
      <c r="DS194" s="23">
        <v>1416562</v>
      </c>
      <c r="DT194" s="23">
        <v>16840</v>
      </c>
      <c r="DU194" s="23">
        <v>195</v>
      </c>
      <c r="DV194" s="23">
        <v>767435648</v>
      </c>
      <c r="DW194" s="23">
        <v>0</v>
      </c>
      <c r="DX194" s="23">
        <v>0</v>
      </c>
      <c r="DY194" s="23">
        <v>24499</v>
      </c>
      <c r="DZ194" s="23">
        <v>1343233</v>
      </c>
      <c r="EA194" s="23">
        <v>101</v>
      </c>
      <c r="EB194" s="23">
        <v>13299.34</v>
      </c>
      <c r="EC194" s="23">
        <v>200</v>
      </c>
      <c r="ED194" s="23">
        <v>13499.34</v>
      </c>
      <c r="EE194" s="23">
        <v>104</v>
      </c>
      <c r="EF194" s="23">
        <v>1403931</v>
      </c>
      <c r="EG194" s="23">
        <v>0</v>
      </c>
      <c r="EH194" s="23">
        <v>15591</v>
      </c>
      <c r="EI194" s="23">
        <v>0</v>
      </c>
      <c r="EJ194" s="23">
        <v>0</v>
      </c>
      <c r="EK194" s="23">
        <v>0</v>
      </c>
      <c r="EL194" s="23">
        <v>0</v>
      </c>
      <c r="EM194" s="23">
        <v>0</v>
      </c>
      <c r="EN194" s="23">
        <v>0</v>
      </c>
      <c r="EO194" s="23">
        <v>0</v>
      </c>
      <c r="EP194" s="23">
        <v>1419522</v>
      </c>
      <c r="EQ194" s="23">
        <v>3827</v>
      </c>
      <c r="ER194" s="23">
        <v>1415695</v>
      </c>
      <c r="ES194" s="23">
        <v>1415695</v>
      </c>
      <c r="ET194" s="23">
        <v>15000</v>
      </c>
      <c r="EU194" s="23">
        <v>240</v>
      </c>
      <c r="EV194" s="23">
        <v>853540505</v>
      </c>
      <c r="EW194" s="23">
        <v>0</v>
      </c>
      <c r="EX194" s="23">
        <v>0</v>
      </c>
      <c r="EY194" s="23">
        <v>0</v>
      </c>
      <c r="EZ194" s="23">
        <v>1419522</v>
      </c>
      <c r="FA194" s="23">
        <v>104</v>
      </c>
      <c r="FB194" s="23">
        <v>13649.25</v>
      </c>
      <c r="FC194" s="23">
        <v>200</v>
      </c>
      <c r="FD194" s="23">
        <v>13849.25</v>
      </c>
      <c r="FE194" s="23">
        <v>109</v>
      </c>
      <c r="FF194" s="23">
        <v>1509568</v>
      </c>
      <c r="FG194" s="23">
        <v>0</v>
      </c>
      <c r="FH194" s="23">
        <v>0</v>
      </c>
      <c r="FI194" s="23">
        <v>0</v>
      </c>
      <c r="FJ194" s="23">
        <v>0</v>
      </c>
      <c r="FK194" s="23">
        <v>0</v>
      </c>
      <c r="FL194" s="23">
        <v>0</v>
      </c>
      <c r="FM194" s="23">
        <v>0</v>
      </c>
      <c r="FN194" s="23">
        <v>0</v>
      </c>
      <c r="FO194" s="23">
        <v>0</v>
      </c>
      <c r="FP194" s="23">
        <v>1509568</v>
      </c>
      <c r="FQ194" s="23">
        <v>3246</v>
      </c>
      <c r="FR194" s="23">
        <v>1506322</v>
      </c>
      <c r="FS194" s="23">
        <v>1506322</v>
      </c>
      <c r="FT194" s="23">
        <v>20573</v>
      </c>
      <c r="FU194" s="23">
        <v>198</v>
      </c>
      <c r="FV194" s="23">
        <v>829685700</v>
      </c>
      <c r="FW194" s="23">
        <v>0</v>
      </c>
      <c r="FX194" s="23">
        <v>0</v>
      </c>
      <c r="FY194" s="23">
        <v>0</v>
      </c>
    </row>
    <row r="195" spans="1:181" x14ac:dyDescent="0.3">
      <c r="A195" s="23">
        <v>3129</v>
      </c>
      <c r="B195" s="23" t="s">
        <v>216</v>
      </c>
      <c r="C195" s="23">
        <v>11139499</v>
      </c>
      <c r="D195" s="23">
        <v>1459</v>
      </c>
      <c r="E195" s="23">
        <v>7635.02</v>
      </c>
      <c r="F195" s="23">
        <v>241.01</v>
      </c>
      <c r="G195" s="23">
        <v>7876.0300000000007</v>
      </c>
      <c r="H195" s="23">
        <v>1460</v>
      </c>
      <c r="I195" s="23">
        <v>11499004</v>
      </c>
      <c r="J195" s="23">
        <v>7640</v>
      </c>
      <c r="K195" s="23">
        <v>50277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11556921</v>
      </c>
      <c r="T195" s="23">
        <v>8825081</v>
      </c>
      <c r="U195" s="23">
        <v>2731840</v>
      </c>
      <c r="V195" s="23">
        <v>2729930</v>
      </c>
      <c r="W195" s="23">
        <v>1906539</v>
      </c>
      <c r="X195" s="23">
        <v>19810</v>
      </c>
      <c r="Y195" s="23">
        <v>407006113</v>
      </c>
      <c r="Z195" s="23">
        <v>1910</v>
      </c>
      <c r="AA195" s="23">
        <v>0</v>
      </c>
      <c r="AB195" s="23">
        <v>11555011</v>
      </c>
      <c r="AC195" s="23">
        <v>1460</v>
      </c>
      <c r="AD195" s="23">
        <v>7914.39</v>
      </c>
      <c r="AE195" s="23">
        <v>248.48</v>
      </c>
      <c r="AF195" s="23">
        <v>8162.87</v>
      </c>
      <c r="AG195" s="23">
        <v>1460</v>
      </c>
      <c r="AH195" s="23">
        <v>11917790</v>
      </c>
      <c r="AI195" s="23">
        <v>1910</v>
      </c>
      <c r="AJ195" s="23">
        <v>16089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11935789</v>
      </c>
      <c r="AS195" s="23">
        <v>9835226</v>
      </c>
      <c r="AT195" s="23">
        <v>2100563</v>
      </c>
      <c r="AU195" s="23">
        <v>2100563</v>
      </c>
      <c r="AV195" s="23">
        <v>1906231</v>
      </c>
      <c r="AW195" s="23">
        <v>13266</v>
      </c>
      <c r="AX195" s="23">
        <v>421072191</v>
      </c>
      <c r="AY195" s="23">
        <v>0</v>
      </c>
      <c r="AZ195" s="23">
        <v>0</v>
      </c>
      <c r="BA195" s="23">
        <v>11935789</v>
      </c>
      <c r="BB195" s="23">
        <v>1460</v>
      </c>
      <c r="BC195" s="23">
        <v>8175.2</v>
      </c>
      <c r="BD195" s="23">
        <v>256.93</v>
      </c>
      <c r="BE195" s="23">
        <v>8432.1299999999992</v>
      </c>
      <c r="BF195" s="23">
        <v>1478</v>
      </c>
      <c r="BG195" s="23">
        <v>12462688</v>
      </c>
      <c r="BH195" s="23">
        <v>0</v>
      </c>
      <c r="BI195" s="23">
        <v>9266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12471954</v>
      </c>
      <c r="BR195" s="23">
        <v>10171649</v>
      </c>
      <c r="BS195" s="23">
        <v>2300305</v>
      </c>
      <c r="BT195" s="23">
        <v>2291873</v>
      </c>
      <c r="BU195" s="23">
        <v>1914954</v>
      </c>
      <c r="BV195" s="23">
        <v>13784</v>
      </c>
      <c r="BW195" s="23">
        <v>436524416</v>
      </c>
      <c r="BX195" s="23">
        <v>8432</v>
      </c>
      <c r="BY195" s="23">
        <v>0</v>
      </c>
      <c r="BZ195" s="23">
        <v>12463522</v>
      </c>
      <c r="CA195" s="23">
        <v>1478</v>
      </c>
      <c r="CB195" s="23">
        <v>8432.69</v>
      </c>
      <c r="CC195" s="23">
        <v>267.31</v>
      </c>
      <c r="CD195" s="23">
        <v>8700</v>
      </c>
      <c r="CE195" s="23">
        <v>1478</v>
      </c>
      <c r="CF195" s="23">
        <v>12858600</v>
      </c>
      <c r="CG195" s="23">
        <v>8432</v>
      </c>
      <c r="CH195" s="23">
        <v>0</v>
      </c>
      <c r="CI195" s="23">
        <v>0</v>
      </c>
      <c r="CJ195" s="23">
        <v>0</v>
      </c>
      <c r="CK195" s="23">
        <v>0</v>
      </c>
      <c r="CL195" s="23">
        <v>0</v>
      </c>
      <c r="CM195" s="23">
        <v>200000</v>
      </c>
      <c r="CN195" s="23">
        <v>0</v>
      </c>
      <c r="CO195" s="23">
        <v>0</v>
      </c>
      <c r="CP195" s="23">
        <v>13067032</v>
      </c>
      <c r="CQ195" s="23">
        <v>10502492</v>
      </c>
      <c r="CR195" s="23">
        <v>2564540</v>
      </c>
      <c r="CS195" s="23">
        <v>2564540</v>
      </c>
      <c r="CT195" s="23">
        <v>2368914</v>
      </c>
      <c r="CU195" s="23">
        <v>12521</v>
      </c>
      <c r="CV195" s="23">
        <v>441707819</v>
      </c>
      <c r="CW195" s="23">
        <v>0</v>
      </c>
      <c r="CX195" s="23">
        <v>0</v>
      </c>
      <c r="CY195" s="23">
        <v>0</v>
      </c>
      <c r="CZ195" s="23">
        <v>12867032</v>
      </c>
      <c r="DA195" s="23">
        <v>1478</v>
      </c>
      <c r="DB195" s="23">
        <v>8705.7099999999991</v>
      </c>
      <c r="DC195" s="23">
        <v>294.29000000000002</v>
      </c>
      <c r="DD195" s="23">
        <v>9000</v>
      </c>
      <c r="DE195" s="23">
        <v>1468</v>
      </c>
      <c r="DF195" s="23">
        <v>13212000</v>
      </c>
      <c r="DG195" s="23">
        <v>0</v>
      </c>
      <c r="DH195" s="23">
        <v>41350</v>
      </c>
      <c r="DI195" s="23">
        <v>0</v>
      </c>
      <c r="DJ195" s="23">
        <v>0</v>
      </c>
      <c r="DK195" s="23">
        <v>0</v>
      </c>
      <c r="DL195" s="23">
        <v>0</v>
      </c>
      <c r="DM195" s="23">
        <v>200000</v>
      </c>
      <c r="DN195" s="23">
        <v>90000</v>
      </c>
      <c r="DO195" s="23">
        <v>0</v>
      </c>
      <c r="DP195" s="23">
        <v>13543350</v>
      </c>
      <c r="DQ195" s="23">
        <v>11135039</v>
      </c>
      <c r="DR195" s="23">
        <v>2408311</v>
      </c>
      <c r="DS195" s="23">
        <v>2408311</v>
      </c>
      <c r="DT195" s="23">
        <v>2537427</v>
      </c>
      <c r="DU195" s="23">
        <v>11770</v>
      </c>
      <c r="DV195" s="23">
        <v>454547367</v>
      </c>
      <c r="DW195" s="23">
        <v>0</v>
      </c>
      <c r="DX195" s="23">
        <v>0</v>
      </c>
      <c r="DY195" s="23">
        <v>0</v>
      </c>
      <c r="DZ195" s="23">
        <v>13253350</v>
      </c>
      <c r="EA195" s="23">
        <v>1468</v>
      </c>
      <c r="EB195" s="23">
        <v>9028.17</v>
      </c>
      <c r="EC195" s="23">
        <v>200</v>
      </c>
      <c r="ED195" s="23">
        <v>9228.17</v>
      </c>
      <c r="EE195" s="23">
        <v>1454</v>
      </c>
      <c r="EF195" s="23">
        <v>13417759</v>
      </c>
      <c r="EG195" s="23">
        <v>0</v>
      </c>
      <c r="EH195" s="23">
        <v>0</v>
      </c>
      <c r="EI195" s="23">
        <v>0</v>
      </c>
      <c r="EJ195" s="23">
        <v>0</v>
      </c>
      <c r="EK195" s="23">
        <v>0</v>
      </c>
      <c r="EL195" s="23">
        <v>0</v>
      </c>
      <c r="EM195" s="23">
        <v>200000</v>
      </c>
      <c r="EN195" s="23">
        <v>129194</v>
      </c>
      <c r="EO195" s="23">
        <v>0</v>
      </c>
      <c r="EP195" s="23">
        <v>13746953</v>
      </c>
      <c r="EQ195" s="23">
        <v>11314717</v>
      </c>
      <c r="ER195" s="23">
        <v>2432236</v>
      </c>
      <c r="ES195" s="23">
        <v>2432236</v>
      </c>
      <c r="ET195" s="23">
        <v>2547461</v>
      </c>
      <c r="EU195" s="23">
        <v>11322</v>
      </c>
      <c r="EV195" s="23">
        <v>457794386</v>
      </c>
      <c r="EW195" s="23">
        <v>0</v>
      </c>
      <c r="EX195" s="23">
        <v>0</v>
      </c>
      <c r="EY195" s="23">
        <v>0</v>
      </c>
      <c r="EZ195" s="23">
        <v>13417759</v>
      </c>
      <c r="FA195" s="23">
        <v>1454</v>
      </c>
      <c r="FB195" s="23">
        <v>9228.17</v>
      </c>
      <c r="FC195" s="23">
        <v>200</v>
      </c>
      <c r="FD195" s="23">
        <v>9428.17</v>
      </c>
      <c r="FE195" s="23">
        <v>1438</v>
      </c>
      <c r="FF195" s="23">
        <v>13557708</v>
      </c>
      <c r="FG195" s="23">
        <v>0</v>
      </c>
      <c r="FH195" s="23">
        <v>0</v>
      </c>
      <c r="FI195" s="23">
        <v>0</v>
      </c>
      <c r="FJ195" s="23">
        <v>0</v>
      </c>
      <c r="FK195" s="23">
        <v>0</v>
      </c>
      <c r="FL195" s="23">
        <v>0</v>
      </c>
      <c r="FM195" s="23">
        <v>200000</v>
      </c>
      <c r="FN195" s="23">
        <v>150851</v>
      </c>
      <c r="FO195" s="23">
        <v>0</v>
      </c>
      <c r="FP195" s="23">
        <v>13908559</v>
      </c>
      <c r="FQ195" s="23">
        <v>11011451</v>
      </c>
      <c r="FR195" s="23">
        <v>2897108</v>
      </c>
      <c r="FS195" s="23">
        <v>2897108</v>
      </c>
      <c r="FT195" s="23">
        <v>2248900</v>
      </c>
      <c r="FU195" s="23">
        <v>8962</v>
      </c>
      <c r="FV195" s="23">
        <v>454073418</v>
      </c>
      <c r="FW195" s="23">
        <v>0</v>
      </c>
      <c r="FX195" s="23">
        <v>0</v>
      </c>
      <c r="FY195" s="23">
        <v>0</v>
      </c>
    </row>
    <row r="196" spans="1:181" x14ac:dyDescent="0.3">
      <c r="A196" s="23">
        <v>3150</v>
      </c>
      <c r="B196" s="23" t="s">
        <v>217</v>
      </c>
      <c r="C196" s="23">
        <v>13461479</v>
      </c>
      <c r="D196" s="23">
        <v>1661</v>
      </c>
      <c r="E196" s="23">
        <v>8104.44</v>
      </c>
      <c r="F196" s="23">
        <v>241.01</v>
      </c>
      <c r="G196" s="23">
        <v>8345.4499999999989</v>
      </c>
      <c r="H196" s="23">
        <v>1667</v>
      </c>
      <c r="I196" s="23">
        <v>13911865</v>
      </c>
      <c r="J196" s="23">
        <v>0</v>
      </c>
      <c r="K196" s="23">
        <v>73440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13985305</v>
      </c>
      <c r="T196" s="23">
        <v>7794199</v>
      </c>
      <c r="U196" s="23">
        <v>6191106</v>
      </c>
      <c r="V196" s="23">
        <v>6191106</v>
      </c>
      <c r="W196" s="23">
        <v>2153128</v>
      </c>
      <c r="X196" s="23">
        <v>8892</v>
      </c>
      <c r="Y196" s="23">
        <v>809806723</v>
      </c>
      <c r="Z196" s="23">
        <v>0</v>
      </c>
      <c r="AA196" s="23">
        <v>0</v>
      </c>
      <c r="AB196" s="23">
        <v>13985305</v>
      </c>
      <c r="AC196" s="23">
        <v>1667</v>
      </c>
      <c r="AD196" s="23">
        <v>8389.51</v>
      </c>
      <c r="AE196" s="23">
        <v>248.48</v>
      </c>
      <c r="AF196" s="23">
        <v>8637.99</v>
      </c>
      <c r="AG196" s="23">
        <v>1677</v>
      </c>
      <c r="AH196" s="23">
        <v>14485909</v>
      </c>
      <c r="AI196" s="23">
        <v>0</v>
      </c>
      <c r="AJ196" s="23">
        <v>17468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14503377</v>
      </c>
      <c r="AS196" s="23">
        <v>7871934</v>
      </c>
      <c r="AT196" s="23">
        <v>6631443</v>
      </c>
      <c r="AU196" s="23">
        <v>6614167</v>
      </c>
      <c r="AV196" s="23">
        <v>2193000</v>
      </c>
      <c r="AW196" s="23">
        <v>10398</v>
      </c>
      <c r="AX196" s="23">
        <v>907930796</v>
      </c>
      <c r="AY196" s="23">
        <v>17276</v>
      </c>
      <c r="AZ196" s="23">
        <v>0</v>
      </c>
      <c r="BA196" s="23">
        <v>14486101</v>
      </c>
      <c r="BB196" s="23">
        <v>1677</v>
      </c>
      <c r="BC196" s="23">
        <v>8638.1</v>
      </c>
      <c r="BD196" s="23">
        <v>256.93</v>
      </c>
      <c r="BE196" s="23">
        <v>8895.0300000000007</v>
      </c>
      <c r="BF196" s="23">
        <v>1677</v>
      </c>
      <c r="BG196" s="23">
        <v>14916965</v>
      </c>
      <c r="BH196" s="23">
        <v>17276</v>
      </c>
      <c r="BI196" s="23">
        <v>37401</v>
      </c>
      <c r="BJ196" s="23">
        <v>0</v>
      </c>
      <c r="BK196" s="23">
        <v>0</v>
      </c>
      <c r="BL196" s="23">
        <v>0</v>
      </c>
      <c r="BM196" s="23">
        <v>0</v>
      </c>
      <c r="BN196" s="23">
        <v>0</v>
      </c>
      <c r="BO196" s="23">
        <v>0</v>
      </c>
      <c r="BP196" s="23">
        <v>0</v>
      </c>
      <c r="BQ196" s="23">
        <v>14971642</v>
      </c>
      <c r="BR196" s="23">
        <v>7997591</v>
      </c>
      <c r="BS196" s="23">
        <v>6974051</v>
      </c>
      <c r="BT196" s="23">
        <v>7000736</v>
      </c>
      <c r="BU196" s="23">
        <v>2173550</v>
      </c>
      <c r="BV196" s="23">
        <v>9736</v>
      </c>
      <c r="BW196" s="23">
        <v>983316530</v>
      </c>
      <c r="BX196" s="23">
        <v>0</v>
      </c>
      <c r="BY196" s="23">
        <v>26685</v>
      </c>
      <c r="BZ196" s="23">
        <v>14971642</v>
      </c>
      <c r="CA196" s="23">
        <v>1677</v>
      </c>
      <c r="CB196" s="23">
        <v>8927.6299999999992</v>
      </c>
      <c r="CC196" s="23">
        <v>264.12</v>
      </c>
      <c r="CD196" s="23">
        <v>9191.75</v>
      </c>
      <c r="CE196" s="23">
        <v>1683</v>
      </c>
      <c r="CF196" s="23">
        <v>15469715</v>
      </c>
      <c r="CG196" s="23">
        <v>0</v>
      </c>
      <c r="CH196" s="23">
        <v>11305</v>
      </c>
      <c r="CI196" s="23">
        <v>0</v>
      </c>
      <c r="CJ196" s="23">
        <v>0</v>
      </c>
      <c r="CK196" s="23">
        <v>0</v>
      </c>
      <c r="CL196" s="23">
        <v>0</v>
      </c>
      <c r="CM196" s="23">
        <v>0</v>
      </c>
      <c r="CN196" s="23">
        <v>0</v>
      </c>
      <c r="CO196" s="23">
        <v>0</v>
      </c>
      <c r="CP196" s="23">
        <v>15481020</v>
      </c>
      <c r="CQ196" s="23">
        <v>8061021</v>
      </c>
      <c r="CR196" s="23">
        <v>7419999</v>
      </c>
      <c r="CS196" s="23">
        <v>7419999</v>
      </c>
      <c r="CT196" s="23">
        <v>2229324</v>
      </c>
      <c r="CU196" s="23">
        <v>5022</v>
      </c>
      <c r="CV196" s="23">
        <v>1075496936</v>
      </c>
      <c r="CW196" s="23">
        <v>0</v>
      </c>
      <c r="CX196" s="23">
        <v>0</v>
      </c>
      <c r="CY196" s="23">
        <v>0</v>
      </c>
      <c r="CZ196" s="23">
        <v>15481020</v>
      </c>
      <c r="DA196" s="23">
        <v>1683</v>
      </c>
      <c r="DB196" s="23">
        <v>9198.4699999999993</v>
      </c>
      <c r="DC196" s="23">
        <v>274.68</v>
      </c>
      <c r="DD196" s="23">
        <v>9473.15</v>
      </c>
      <c r="DE196" s="23">
        <v>1672</v>
      </c>
      <c r="DF196" s="23">
        <v>15839107</v>
      </c>
      <c r="DG196" s="23">
        <v>0</v>
      </c>
      <c r="DH196" s="23">
        <v>21238</v>
      </c>
      <c r="DI196" s="23">
        <v>0</v>
      </c>
      <c r="DJ196" s="23">
        <v>0</v>
      </c>
      <c r="DK196" s="23">
        <v>0</v>
      </c>
      <c r="DL196" s="23">
        <v>0</v>
      </c>
      <c r="DM196" s="23">
        <v>0</v>
      </c>
      <c r="DN196" s="23">
        <v>104205</v>
      </c>
      <c r="DO196" s="23">
        <v>0</v>
      </c>
      <c r="DP196" s="23">
        <v>15964550</v>
      </c>
      <c r="DQ196" s="23">
        <v>7700534</v>
      </c>
      <c r="DR196" s="23">
        <v>8264016</v>
      </c>
      <c r="DS196" s="23">
        <v>8264016</v>
      </c>
      <c r="DT196" s="23">
        <v>2200789</v>
      </c>
      <c r="DU196" s="23">
        <v>8555</v>
      </c>
      <c r="DV196" s="23">
        <v>1124664664</v>
      </c>
      <c r="DW196" s="23">
        <v>0</v>
      </c>
      <c r="DX196" s="23">
        <v>0</v>
      </c>
      <c r="DY196" s="23">
        <v>0</v>
      </c>
      <c r="DZ196" s="23">
        <v>15860345</v>
      </c>
      <c r="EA196" s="23">
        <v>1672</v>
      </c>
      <c r="EB196" s="23">
        <v>9485.85</v>
      </c>
      <c r="EC196" s="23">
        <v>200</v>
      </c>
      <c r="ED196" s="23">
        <v>9685.85</v>
      </c>
      <c r="EE196" s="23">
        <v>1665</v>
      </c>
      <c r="EF196" s="23">
        <v>16126940</v>
      </c>
      <c r="EG196" s="23">
        <v>0</v>
      </c>
      <c r="EH196" s="23">
        <v>4705</v>
      </c>
      <c r="EI196" s="23">
        <v>0</v>
      </c>
      <c r="EJ196" s="23">
        <v>0</v>
      </c>
      <c r="EK196" s="23">
        <v>0</v>
      </c>
      <c r="EL196" s="23">
        <v>0</v>
      </c>
      <c r="EM196" s="23">
        <v>875000</v>
      </c>
      <c r="EN196" s="23">
        <v>67801</v>
      </c>
      <c r="EO196" s="23">
        <v>0</v>
      </c>
      <c r="EP196" s="23">
        <v>17074446</v>
      </c>
      <c r="EQ196" s="23">
        <v>6763360</v>
      </c>
      <c r="ER196" s="23">
        <v>10311086</v>
      </c>
      <c r="ES196" s="23">
        <v>10255343</v>
      </c>
      <c r="ET196" s="23">
        <v>2176719</v>
      </c>
      <c r="EU196" s="23">
        <v>7417</v>
      </c>
      <c r="EV196" s="23">
        <v>1141253474</v>
      </c>
      <c r="EW196" s="23">
        <v>55743</v>
      </c>
      <c r="EX196" s="23">
        <v>0</v>
      </c>
      <c r="EY196" s="23">
        <v>0</v>
      </c>
      <c r="EZ196" s="23">
        <v>16131645</v>
      </c>
      <c r="FA196" s="23">
        <v>1665</v>
      </c>
      <c r="FB196" s="23">
        <v>9688.68</v>
      </c>
      <c r="FC196" s="23">
        <v>200</v>
      </c>
      <c r="FD196" s="23">
        <v>9888.68</v>
      </c>
      <c r="FE196" s="23">
        <v>1657</v>
      </c>
      <c r="FF196" s="23">
        <v>16385543</v>
      </c>
      <c r="FG196" s="23">
        <v>0</v>
      </c>
      <c r="FH196" s="23">
        <v>0</v>
      </c>
      <c r="FI196" s="23">
        <v>0</v>
      </c>
      <c r="FJ196" s="23">
        <v>0</v>
      </c>
      <c r="FK196" s="23">
        <v>0</v>
      </c>
      <c r="FL196" s="23">
        <v>0</v>
      </c>
      <c r="FM196" s="23">
        <v>875000</v>
      </c>
      <c r="FN196" s="23">
        <v>79109</v>
      </c>
      <c r="FO196" s="23">
        <v>0</v>
      </c>
      <c r="FP196" s="23">
        <v>17339652</v>
      </c>
      <c r="FQ196" s="23">
        <v>6565594</v>
      </c>
      <c r="FR196" s="23">
        <v>10774058</v>
      </c>
      <c r="FS196" s="23">
        <v>10173571</v>
      </c>
      <c r="FT196" s="23">
        <v>2257905</v>
      </c>
      <c r="FU196" s="23">
        <v>6831</v>
      </c>
      <c r="FV196" s="23">
        <v>1092052191</v>
      </c>
      <c r="FW196" s="23">
        <v>600487</v>
      </c>
      <c r="FX196" s="23">
        <v>0</v>
      </c>
      <c r="FY196" s="23">
        <v>0</v>
      </c>
    </row>
    <row r="197" spans="1:181" x14ac:dyDescent="0.3">
      <c r="A197" s="23">
        <v>3171</v>
      </c>
      <c r="B197" s="23" t="s">
        <v>218</v>
      </c>
      <c r="C197" s="23">
        <v>9020471</v>
      </c>
      <c r="D197" s="23">
        <v>1117</v>
      </c>
      <c r="E197" s="23">
        <v>8075.62</v>
      </c>
      <c r="F197" s="23">
        <v>241.01</v>
      </c>
      <c r="G197" s="23">
        <v>8316.6299999999992</v>
      </c>
      <c r="H197" s="23">
        <v>1094</v>
      </c>
      <c r="I197" s="23">
        <v>9098393</v>
      </c>
      <c r="J197" s="23">
        <v>387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141383</v>
      </c>
      <c r="R197" s="23">
        <v>0</v>
      </c>
      <c r="S197" s="23">
        <v>9240163</v>
      </c>
      <c r="T197" s="23">
        <v>6551566</v>
      </c>
      <c r="U197" s="23">
        <v>2688597</v>
      </c>
      <c r="V197" s="23">
        <v>2688500</v>
      </c>
      <c r="W197" s="23">
        <v>759150</v>
      </c>
      <c r="X197" s="23">
        <v>17201</v>
      </c>
      <c r="Y197" s="23">
        <v>356482499</v>
      </c>
      <c r="Z197" s="23">
        <v>97</v>
      </c>
      <c r="AA197" s="23">
        <v>0</v>
      </c>
      <c r="AB197" s="23">
        <v>9098780</v>
      </c>
      <c r="AC197" s="23">
        <v>1094</v>
      </c>
      <c r="AD197" s="23">
        <v>8316.98</v>
      </c>
      <c r="AE197" s="23">
        <v>248.48</v>
      </c>
      <c r="AF197" s="23">
        <v>8565.4599999999991</v>
      </c>
      <c r="AG197" s="23">
        <v>1084</v>
      </c>
      <c r="AH197" s="23">
        <v>9284959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68524</v>
      </c>
      <c r="AQ197" s="23">
        <v>0</v>
      </c>
      <c r="AR197" s="23">
        <v>9353483</v>
      </c>
      <c r="AS197" s="23">
        <v>6775154</v>
      </c>
      <c r="AT197" s="23">
        <v>2578329</v>
      </c>
      <c r="AU197" s="23">
        <v>2578327</v>
      </c>
      <c r="AV197" s="23">
        <v>730699</v>
      </c>
      <c r="AW197" s="23">
        <v>14739</v>
      </c>
      <c r="AX197" s="23">
        <v>380191405</v>
      </c>
      <c r="AY197" s="23">
        <v>2</v>
      </c>
      <c r="AZ197" s="23">
        <v>0</v>
      </c>
      <c r="BA197" s="23">
        <v>9284959</v>
      </c>
      <c r="BB197" s="23">
        <v>1084</v>
      </c>
      <c r="BC197" s="23">
        <v>8565.4599999999991</v>
      </c>
      <c r="BD197" s="23">
        <v>256.93</v>
      </c>
      <c r="BE197" s="23">
        <v>8822.39</v>
      </c>
      <c r="BF197" s="23">
        <v>1084</v>
      </c>
      <c r="BG197" s="23">
        <v>9563471</v>
      </c>
      <c r="BH197" s="23">
        <v>0</v>
      </c>
      <c r="BI197" s="23">
        <v>0</v>
      </c>
      <c r="BJ197" s="23">
        <v>0</v>
      </c>
      <c r="BK197" s="23">
        <v>0</v>
      </c>
      <c r="BL197" s="23">
        <v>0</v>
      </c>
      <c r="BM197" s="23">
        <v>0</v>
      </c>
      <c r="BN197" s="23">
        <v>0</v>
      </c>
      <c r="BO197" s="23">
        <v>0</v>
      </c>
      <c r="BP197" s="23">
        <v>0</v>
      </c>
      <c r="BQ197" s="23">
        <v>9563471</v>
      </c>
      <c r="BR197" s="23">
        <v>7120048</v>
      </c>
      <c r="BS197" s="23">
        <v>2443423</v>
      </c>
      <c r="BT197" s="23">
        <v>2443423</v>
      </c>
      <c r="BU197" s="23">
        <v>763770</v>
      </c>
      <c r="BV197" s="23">
        <v>13704</v>
      </c>
      <c r="BW197" s="23">
        <v>429092299</v>
      </c>
      <c r="BX197" s="23">
        <v>0</v>
      </c>
      <c r="BY197" s="23">
        <v>0</v>
      </c>
      <c r="BZ197" s="23">
        <v>9563471</v>
      </c>
      <c r="CA197" s="23">
        <v>1084</v>
      </c>
      <c r="CB197" s="23">
        <v>8822.39</v>
      </c>
      <c r="CC197" s="23">
        <v>264.12</v>
      </c>
      <c r="CD197" s="23">
        <v>9086.51</v>
      </c>
      <c r="CE197" s="23">
        <v>1098</v>
      </c>
      <c r="CF197" s="23">
        <v>9976988</v>
      </c>
      <c r="CG197" s="23">
        <v>0</v>
      </c>
      <c r="CH197" s="23">
        <v>-5744</v>
      </c>
      <c r="CI197" s="23">
        <v>0</v>
      </c>
      <c r="CJ197" s="23">
        <v>0</v>
      </c>
      <c r="CK197" s="23">
        <v>0</v>
      </c>
      <c r="CL197" s="23">
        <v>0</v>
      </c>
      <c r="CM197" s="23">
        <v>0</v>
      </c>
      <c r="CN197" s="23">
        <v>0</v>
      </c>
      <c r="CO197" s="23">
        <v>0</v>
      </c>
      <c r="CP197" s="23">
        <v>9971244</v>
      </c>
      <c r="CQ197" s="23">
        <v>7121659</v>
      </c>
      <c r="CR197" s="23">
        <v>2849585</v>
      </c>
      <c r="CS197" s="23">
        <v>2849585</v>
      </c>
      <c r="CT197" s="23">
        <v>863412</v>
      </c>
      <c r="CU197" s="23">
        <v>16582</v>
      </c>
      <c r="CV197" s="23">
        <v>454851785</v>
      </c>
      <c r="CW197" s="23">
        <v>0</v>
      </c>
      <c r="CX197" s="23">
        <v>0</v>
      </c>
      <c r="CY197" s="23">
        <v>0</v>
      </c>
      <c r="CZ197" s="23">
        <v>9971244</v>
      </c>
      <c r="DA197" s="23">
        <v>1098</v>
      </c>
      <c r="DB197" s="23">
        <v>9081.2800000000007</v>
      </c>
      <c r="DC197" s="23">
        <v>274.68</v>
      </c>
      <c r="DD197" s="23">
        <v>9355.9600000000009</v>
      </c>
      <c r="DE197" s="23">
        <v>1099</v>
      </c>
      <c r="DF197" s="23">
        <v>10282200</v>
      </c>
      <c r="DG197" s="23">
        <v>0</v>
      </c>
      <c r="DH197" s="23">
        <v>9789</v>
      </c>
      <c r="DI197" s="23">
        <v>0</v>
      </c>
      <c r="DJ197" s="23">
        <v>0</v>
      </c>
      <c r="DK197" s="23">
        <v>0</v>
      </c>
      <c r="DL197" s="23">
        <v>0</v>
      </c>
      <c r="DM197" s="23">
        <v>0</v>
      </c>
      <c r="DN197" s="23">
        <v>0</v>
      </c>
      <c r="DO197" s="23">
        <v>0</v>
      </c>
      <c r="DP197" s="23">
        <v>10291989</v>
      </c>
      <c r="DQ197" s="23">
        <v>7537691</v>
      </c>
      <c r="DR197" s="23">
        <v>2754298</v>
      </c>
      <c r="DS197" s="23">
        <v>2754298</v>
      </c>
      <c r="DT197" s="23">
        <v>864500</v>
      </c>
      <c r="DU197" s="23">
        <v>14630</v>
      </c>
      <c r="DV197" s="23">
        <v>464291421</v>
      </c>
      <c r="DW197" s="23">
        <v>0</v>
      </c>
      <c r="DX197" s="23">
        <v>0</v>
      </c>
      <c r="DY197" s="23">
        <v>0</v>
      </c>
      <c r="DZ197" s="23">
        <v>10291989</v>
      </c>
      <c r="EA197" s="23">
        <v>1099</v>
      </c>
      <c r="EB197" s="23">
        <v>9364.8700000000008</v>
      </c>
      <c r="EC197" s="23">
        <v>200</v>
      </c>
      <c r="ED197" s="23">
        <v>9564.8700000000008</v>
      </c>
      <c r="EE197" s="23">
        <v>1096</v>
      </c>
      <c r="EF197" s="23">
        <v>10483098</v>
      </c>
      <c r="EG197" s="23">
        <v>0</v>
      </c>
      <c r="EH197" s="23">
        <v>27112</v>
      </c>
      <c r="EI197" s="23">
        <v>0</v>
      </c>
      <c r="EJ197" s="23">
        <v>0</v>
      </c>
      <c r="EK197" s="23">
        <v>0</v>
      </c>
      <c r="EL197" s="23">
        <v>0</v>
      </c>
      <c r="EM197" s="23">
        <v>0</v>
      </c>
      <c r="EN197" s="23">
        <v>28695</v>
      </c>
      <c r="EO197" s="23">
        <v>0</v>
      </c>
      <c r="EP197" s="23">
        <v>10538905</v>
      </c>
      <c r="EQ197" s="23">
        <v>7238731</v>
      </c>
      <c r="ER197" s="23">
        <v>3300174</v>
      </c>
      <c r="ES197" s="23">
        <v>3300174</v>
      </c>
      <c r="ET197" s="23">
        <v>774294</v>
      </c>
      <c r="EU197" s="23">
        <v>18036</v>
      </c>
      <c r="EV197" s="23">
        <v>480255257</v>
      </c>
      <c r="EW197" s="23">
        <v>0</v>
      </c>
      <c r="EX197" s="23">
        <v>0</v>
      </c>
      <c r="EY197" s="23">
        <v>0</v>
      </c>
      <c r="EZ197" s="23">
        <v>10510210</v>
      </c>
      <c r="FA197" s="23">
        <v>1096</v>
      </c>
      <c r="FB197" s="23">
        <v>9589.61</v>
      </c>
      <c r="FC197" s="23">
        <v>200</v>
      </c>
      <c r="FD197" s="23">
        <v>9789.61</v>
      </c>
      <c r="FE197" s="23">
        <v>1082</v>
      </c>
      <c r="FF197" s="23">
        <v>10592358</v>
      </c>
      <c r="FG197" s="23">
        <v>0</v>
      </c>
      <c r="FH197" s="23">
        <v>0</v>
      </c>
      <c r="FI197" s="23">
        <v>0</v>
      </c>
      <c r="FJ197" s="23">
        <v>0</v>
      </c>
      <c r="FK197" s="23">
        <v>0</v>
      </c>
      <c r="FL197" s="23">
        <v>0</v>
      </c>
      <c r="FM197" s="23">
        <v>0</v>
      </c>
      <c r="FN197" s="23">
        <v>137055</v>
      </c>
      <c r="FO197" s="23">
        <v>0</v>
      </c>
      <c r="FP197" s="23">
        <v>10729413</v>
      </c>
      <c r="FQ197" s="23">
        <v>7051888</v>
      </c>
      <c r="FR197" s="23">
        <v>3677525</v>
      </c>
      <c r="FS197" s="23">
        <v>3438906</v>
      </c>
      <c r="FT197" s="23">
        <v>902036</v>
      </c>
      <c r="FU197" s="23">
        <v>20862</v>
      </c>
      <c r="FV197" s="23">
        <v>461889100</v>
      </c>
      <c r="FW197" s="23">
        <v>238619</v>
      </c>
      <c r="FX197" s="23">
        <v>0</v>
      </c>
      <c r="FY197" s="23">
        <v>0</v>
      </c>
    </row>
    <row r="198" spans="1:181" x14ac:dyDescent="0.3">
      <c r="A198" s="23">
        <v>3206</v>
      </c>
      <c r="B198" s="23" t="s">
        <v>219</v>
      </c>
      <c r="C198" s="23">
        <v>5173852</v>
      </c>
      <c r="D198" s="23">
        <v>647</v>
      </c>
      <c r="E198" s="23">
        <v>7996.68</v>
      </c>
      <c r="F198" s="23">
        <v>241.01</v>
      </c>
      <c r="G198" s="23">
        <v>8237.69</v>
      </c>
      <c r="H198" s="23">
        <v>651</v>
      </c>
      <c r="I198" s="23">
        <v>5362736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5362736</v>
      </c>
      <c r="T198" s="23">
        <v>4321143</v>
      </c>
      <c r="U198" s="23">
        <v>1041593</v>
      </c>
      <c r="V198" s="23">
        <v>1041593</v>
      </c>
      <c r="W198" s="23">
        <v>290832</v>
      </c>
      <c r="X198" s="23">
        <v>1811</v>
      </c>
      <c r="Y198" s="23">
        <v>145112639</v>
      </c>
      <c r="Z198" s="23">
        <v>0</v>
      </c>
      <c r="AA198" s="23">
        <v>0</v>
      </c>
      <c r="AB198" s="23">
        <v>5362736</v>
      </c>
      <c r="AC198" s="23">
        <v>651</v>
      </c>
      <c r="AD198" s="23">
        <v>8237.69</v>
      </c>
      <c r="AE198" s="23">
        <v>248.48</v>
      </c>
      <c r="AF198" s="23">
        <v>8486.17</v>
      </c>
      <c r="AG198" s="23">
        <v>633</v>
      </c>
      <c r="AH198" s="23">
        <v>5371746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118806</v>
      </c>
      <c r="AQ198" s="23">
        <v>0</v>
      </c>
      <c r="AR198" s="23">
        <v>5490552</v>
      </c>
      <c r="AS198" s="23">
        <v>4474218</v>
      </c>
      <c r="AT198" s="23">
        <v>1016334</v>
      </c>
      <c r="AU198" s="23">
        <v>1016334</v>
      </c>
      <c r="AV198" s="23">
        <v>293000</v>
      </c>
      <c r="AW198" s="23">
        <v>2365</v>
      </c>
      <c r="AX198" s="23">
        <v>150444262</v>
      </c>
      <c r="AY198" s="23">
        <v>0</v>
      </c>
      <c r="AZ198" s="23">
        <v>0</v>
      </c>
      <c r="BA198" s="23">
        <v>5371746</v>
      </c>
      <c r="BB198" s="23">
        <v>633</v>
      </c>
      <c r="BC198" s="23">
        <v>8486.17</v>
      </c>
      <c r="BD198" s="23">
        <v>256.93</v>
      </c>
      <c r="BE198" s="23">
        <v>8743.1</v>
      </c>
      <c r="BF198" s="23">
        <v>617</v>
      </c>
      <c r="BG198" s="23">
        <v>5394493</v>
      </c>
      <c r="BH198" s="23">
        <v>0</v>
      </c>
      <c r="BI198" s="23">
        <v>0</v>
      </c>
      <c r="BJ198" s="23">
        <v>0</v>
      </c>
      <c r="BK198" s="23">
        <v>0</v>
      </c>
      <c r="BL198" s="23">
        <v>0</v>
      </c>
      <c r="BM198" s="23">
        <v>0</v>
      </c>
      <c r="BN198" s="23">
        <v>0</v>
      </c>
      <c r="BO198" s="23">
        <v>104917</v>
      </c>
      <c r="BP198" s="23">
        <v>0</v>
      </c>
      <c r="BQ198" s="23">
        <v>5499410</v>
      </c>
      <c r="BR198" s="23">
        <v>4479579</v>
      </c>
      <c r="BS198" s="23">
        <v>1019831</v>
      </c>
      <c r="BT198" s="23">
        <v>1019831</v>
      </c>
      <c r="BU198" s="23">
        <v>290000</v>
      </c>
      <c r="BV198" s="23">
        <v>1589</v>
      </c>
      <c r="BW198" s="23">
        <v>157304739</v>
      </c>
      <c r="BX198" s="23">
        <v>0</v>
      </c>
      <c r="BY198" s="23">
        <v>0</v>
      </c>
      <c r="BZ198" s="23">
        <v>5394493</v>
      </c>
      <c r="CA198" s="23">
        <v>617</v>
      </c>
      <c r="CB198" s="23">
        <v>8743.1</v>
      </c>
      <c r="CC198" s="23">
        <v>264.12</v>
      </c>
      <c r="CD198" s="23">
        <v>9007.2200000000012</v>
      </c>
      <c r="CE198" s="23">
        <v>588</v>
      </c>
      <c r="CF198" s="23">
        <v>5296245</v>
      </c>
      <c r="CG198" s="23">
        <v>0</v>
      </c>
      <c r="CH198" s="23">
        <v>0</v>
      </c>
      <c r="CI198" s="23">
        <v>0</v>
      </c>
      <c r="CJ198" s="23">
        <v>0</v>
      </c>
      <c r="CK198" s="23">
        <v>0</v>
      </c>
      <c r="CL198" s="23">
        <v>0</v>
      </c>
      <c r="CM198" s="23">
        <v>0</v>
      </c>
      <c r="CN198" s="23">
        <v>261209</v>
      </c>
      <c r="CO198" s="23">
        <v>0</v>
      </c>
      <c r="CP198" s="23">
        <v>5655702</v>
      </c>
      <c r="CQ198" s="23">
        <v>4518264</v>
      </c>
      <c r="CR198" s="23">
        <v>1137438</v>
      </c>
      <c r="CS198" s="23">
        <v>1137438</v>
      </c>
      <c r="CT198" s="23">
        <v>290075</v>
      </c>
      <c r="CU198" s="23">
        <v>2537</v>
      </c>
      <c r="CV198" s="23">
        <v>164080764</v>
      </c>
      <c r="CW198" s="23">
        <v>0</v>
      </c>
      <c r="CX198" s="23">
        <v>0</v>
      </c>
      <c r="CY198" s="23">
        <v>98248</v>
      </c>
      <c r="CZ198" s="23">
        <v>5296245</v>
      </c>
      <c r="DA198" s="23">
        <v>588</v>
      </c>
      <c r="DB198" s="23">
        <v>9007.2199999999993</v>
      </c>
      <c r="DC198" s="23">
        <v>274.68</v>
      </c>
      <c r="DD198" s="23">
        <v>9281.9</v>
      </c>
      <c r="DE198" s="23">
        <v>574</v>
      </c>
      <c r="DF198" s="23">
        <v>5327811</v>
      </c>
      <c r="DG198" s="23">
        <v>0</v>
      </c>
      <c r="DH198" s="23">
        <v>28038</v>
      </c>
      <c r="DI198" s="23">
        <v>0</v>
      </c>
      <c r="DJ198" s="23">
        <v>0</v>
      </c>
      <c r="DK198" s="23">
        <v>0</v>
      </c>
      <c r="DL198" s="23">
        <v>0</v>
      </c>
      <c r="DM198" s="23">
        <v>0</v>
      </c>
      <c r="DN198" s="23">
        <v>129947</v>
      </c>
      <c r="DO198" s="23">
        <v>0</v>
      </c>
      <c r="DP198" s="23">
        <v>5485796</v>
      </c>
      <c r="DQ198" s="23">
        <v>4432794</v>
      </c>
      <c r="DR198" s="23">
        <v>1053002</v>
      </c>
      <c r="DS198" s="23">
        <v>1053002</v>
      </c>
      <c r="DT198" s="23">
        <v>286655</v>
      </c>
      <c r="DU198" s="23">
        <v>2042</v>
      </c>
      <c r="DV198" s="23">
        <v>177111690</v>
      </c>
      <c r="DW198" s="23">
        <v>0</v>
      </c>
      <c r="DX198" s="23">
        <v>0</v>
      </c>
      <c r="DY198" s="23">
        <v>0</v>
      </c>
      <c r="DZ198" s="23">
        <v>5355849</v>
      </c>
      <c r="EA198" s="23">
        <v>574</v>
      </c>
      <c r="EB198" s="23">
        <v>9330.75</v>
      </c>
      <c r="EC198" s="23">
        <v>200</v>
      </c>
      <c r="ED198" s="23">
        <v>9530.75</v>
      </c>
      <c r="EE198" s="23">
        <v>557</v>
      </c>
      <c r="EF198" s="23">
        <v>5308628</v>
      </c>
      <c r="EG198" s="23">
        <v>0</v>
      </c>
      <c r="EH198" s="23">
        <v>1150</v>
      </c>
      <c r="EI198" s="23">
        <v>0</v>
      </c>
      <c r="EJ198" s="23">
        <v>0</v>
      </c>
      <c r="EK198" s="23">
        <v>0</v>
      </c>
      <c r="EL198" s="23">
        <v>0</v>
      </c>
      <c r="EM198" s="23">
        <v>0</v>
      </c>
      <c r="EN198" s="23">
        <v>162023</v>
      </c>
      <c r="EO198" s="23">
        <v>0</v>
      </c>
      <c r="EP198" s="23">
        <v>5519022</v>
      </c>
      <c r="EQ198" s="23">
        <v>4203104</v>
      </c>
      <c r="ER198" s="23">
        <v>1315918</v>
      </c>
      <c r="ES198" s="23">
        <v>1315918</v>
      </c>
      <c r="ET198" s="23">
        <v>30000</v>
      </c>
      <c r="EU198" s="23">
        <v>2654</v>
      </c>
      <c r="EV198" s="23">
        <v>181266095</v>
      </c>
      <c r="EW198" s="23">
        <v>0</v>
      </c>
      <c r="EX198" s="23">
        <v>0</v>
      </c>
      <c r="EY198" s="23">
        <v>47221</v>
      </c>
      <c r="EZ198" s="23">
        <v>5309778</v>
      </c>
      <c r="FA198" s="23">
        <v>557</v>
      </c>
      <c r="FB198" s="23">
        <v>9532.82</v>
      </c>
      <c r="FC198" s="23">
        <v>200</v>
      </c>
      <c r="FD198" s="23">
        <v>9732.82</v>
      </c>
      <c r="FE198" s="23">
        <v>562</v>
      </c>
      <c r="FF198" s="23">
        <v>5469845</v>
      </c>
      <c r="FG198" s="23">
        <v>0</v>
      </c>
      <c r="FH198" s="23">
        <v>0</v>
      </c>
      <c r="FI198" s="23">
        <v>0</v>
      </c>
      <c r="FJ198" s="23">
        <v>0</v>
      </c>
      <c r="FK198" s="23">
        <v>0</v>
      </c>
      <c r="FL198" s="23">
        <v>0</v>
      </c>
      <c r="FM198" s="23">
        <v>0</v>
      </c>
      <c r="FN198" s="23">
        <v>0</v>
      </c>
      <c r="FO198" s="23">
        <v>0</v>
      </c>
      <c r="FP198" s="23">
        <v>5469845</v>
      </c>
      <c r="FQ198" s="23">
        <v>3906655</v>
      </c>
      <c r="FR198" s="23">
        <v>1563190</v>
      </c>
      <c r="FS198" s="23">
        <v>1502184</v>
      </c>
      <c r="FT198" s="23">
        <v>0</v>
      </c>
      <c r="FU198" s="23">
        <v>2184</v>
      </c>
      <c r="FV198" s="23">
        <v>176410831</v>
      </c>
      <c r="FW198" s="23">
        <v>61006</v>
      </c>
      <c r="FX198" s="23">
        <v>0</v>
      </c>
      <c r="FY198" s="23">
        <v>0</v>
      </c>
    </row>
    <row r="199" spans="1:181" x14ac:dyDescent="0.3">
      <c r="A199" s="23">
        <v>3213</v>
      </c>
      <c r="B199" s="23" t="s">
        <v>220</v>
      </c>
      <c r="C199" s="23">
        <v>4816980</v>
      </c>
      <c r="D199" s="23">
        <v>639</v>
      </c>
      <c r="E199" s="23">
        <v>7538.31</v>
      </c>
      <c r="F199" s="23">
        <v>261.69</v>
      </c>
      <c r="G199" s="23">
        <v>7800</v>
      </c>
      <c r="H199" s="23">
        <v>617</v>
      </c>
      <c r="I199" s="23">
        <v>4812600</v>
      </c>
      <c r="J199" s="23">
        <v>0</v>
      </c>
      <c r="K199" s="23">
        <v>5300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132600</v>
      </c>
      <c r="R199" s="23">
        <v>0</v>
      </c>
      <c r="S199" s="23">
        <v>4950500</v>
      </c>
      <c r="T199" s="23">
        <v>3041430</v>
      </c>
      <c r="U199" s="23">
        <v>1909070</v>
      </c>
      <c r="V199" s="23">
        <v>1909070</v>
      </c>
      <c r="W199" s="23">
        <v>508280</v>
      </c>
      <c r="X199" s="23">
        <v>1669</v>
      </c>
      <c r="Y199" s="23">
        <v>284370934</v>
      </c>
      <c r="Z199" s="23">
        <v>0</v>
      </c>
      <c r="AA199" s="23">
        <v>0</v>
      </c>
      <c r="AB199" s="23">
        <v>4817900</v>
      </c>
      <c r="AC199" s="23">
        <v>617</v>
      </c>
      <c r="AD199" s="23">
        <v>7808.59</v>
      </c>
      <c r="AE199" s="23">
        <v>291.40999999999997</v>
      </c>
      <c r="AF199" s="23">
        <v>8100</v>
      </c>
      <c r="AG199" s="23">
        <v>603</v>
      </c>
      <c r="AH199" s="23">
        <v>4884300</v>
      </c>
      <c r="AI199" s="23">
        <v>0</v>
      </c>
      <c r="AJ199" s="23">
        <v>6276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89100</v>
      </c>
      <c r="AQ199" s="23">
        <v>0</v>
      </c>
      <c r="AR199" s="23">
        <v>4979676</v>
      </c>
      <c r="AS199" s="23">
        <v>2963343</v>
      </c>
      <c r="AT199" s="23">
        <v>2016333</v>
      </c>
      <c r="AU199" s="23">
        <v>2016318</v>
      </c>
      <c r="AV199" s="23">
        <v>511755</v>
      </c>
      <c r="AW199" s="23">
        <v>1425</v>
      </c>
      <c r="AX199" s="23">
        <v>303919055</v>
      </c>
      <c r="AY199" s="23">
        <v>15</v>
      </c>
      <c r="AZ199" s="23">
        <v>0</v>
      </c>
      <c r="BA199" s="23">
        <v>4890576</v>
      </c>
      <c r="BB199" s="23">
        <v>603</v>
      </c>
      <c r="BC199" s="23">
        <v>8110.41</v>
      </c>
      <c r="BD199" s="23">
        <v>289.59000000000003</v>
      </c>
      <c r="BE199" s="23">
        <v>8400</v>
      </c>
      <c r="BF199" s="23">
        <v>583</v>
      </c>
      <c r="BG199" s="23">
        <v>4897200</v>
      </c>
      <c r="BH199" s="23">
        <v>0</v>
      </c>
      <c r="BI199" s="23">
        <v>0</v>
      </c>
      <c r="BJ199" s="23">
        <v>0</v>
      </c>
      <c r="BK199" s="23">
        <v>0</v>
      </c>
      <c r="BL199" s="23">
        <v>0</v>
      </c>
      <c r="BM199" s="23">
        <v>0</v>
      </c>
      <c r="BN199" s="23">
        <v>0</v>
      </c>
      <c r="BO199" s="23">
        <v>126000</v>
      </c>
      <c r="BP199" s="23">
        <v>0</v>
      </c>
      <c r="BQ199" s="23">
        <v>5023200</v>
      </c>
      <c r="BR199" s="23">
        <v>2921588</v>
      </c>
      <c r="BS199" s="23">
        <v>2101612</v>
      </c>
      <c r="BT199" s="23">
        <v>2101612</v>
      </c>
      <c r="BU199" s="23">
        <v>507105</v>
      </c>
      <c r="BV199" s="23">
        <v>1805</v>
      </c>
      <c r="BW199" s="23">
        <v>337121257</v>
      </c>
      <c r="BX199" s="23">
        <v>0</v>
      </c>
      <c r="BY199" s="23">
        <v>0</v>
      </c>
      <c r="BZ199" s="23">
        <v>4897200</v>
      </c>
      <c r="CA199" s="23">
        <v>583</v>
      </c>
      <c r="CB199" s="23">
        <v>8400</v>
      </c>
      <c r="CC199" s="23">
        <v>300</v>
      </c>
      <c r="CD199" s="23">
        <v>8700</v>
      </c>
      <c r="CE199" s="23">
        <v>564</v>
      </c>
      <c r="CF199" s="23">
        <v>4906800</v>
      </c>
      <c r="CG199" s="23">
        <v>0</v>
      </c>
      <c r="CH199" s="23">
        <v>0</v>
      </c>
      <c r="CI199" s="23">
        <v>0</v>
      </c>
      <c r="CJ199" s="23">
        <v>0</v>
      </c>
      <c r="CK199" s="23">
        <v>0</v>
      </c>
      <c r="CL199" s="23">
        <v>0</v>
      </c>
      <c r="CM199" s="23">
        <v>0</v>
      </c>
      <c r="CN199" s="23">
        <v>165300</v>
      </c>
      <c r="CO199" s="23">
        <v>0</v>
      </c>
      <c r="CP199" s="23">
        <v>5072100</v>
      </c>
      <c r="CQ199" s="23">
        <v>2617543</v>
      </c>
      <c r="CR199" s="23">
        <v>2454557</v>
      </c>
      <c r="CS199" s="23">
        <v>2454557</v>
      </c>
      <c r="CT199" s="23">
        <v>514055</v>
      </c>
      <c r="CU199" s="23">
        <v>1390</v>
      </c>
      <c r="CV199" s="23">
        <v>356708842</v>
      </c>
      <c r="CW199" s="23">
        <v>0</v>
      </c>
      <c r="CX199" s="23">
        <v>0</v>
      </c>
      <c r="CY199" s="23">
        <v>0</v>
      </c>
      <c r="CZ199" s="23">
        <v>4906800</v>
      </c>
      <c r="DA199" s="23">
        <v>564</v>
      </c>
      <c r="DB199" s="23">
        <v>8700</v>
      </c>
      <c r="DC199" s="23">
        <v>300</v>
      </c>
      <c r="DD199" s="23">
        <v>9000</v>
      </c>
      <c r="DE199" s="23">
        <v>545</v>
      </c>
      <c r="DF199" s="23">
        <v>4905000</v>
      </c>
      <c r="DG199" s="23">
        <v>0</v>
      </c>
      <c r="DH199" s="23">
        <v>20335</v>
      </c>
      <c r="DI199" s="23">
        <v>0</v>
      </c>
      <c r="DJ199" s="23">
        <v>0</v>
      </c>
      <c r="DK199" s="23">
        <v>0</v>
      </c>
      <c r="DL199" s="23">
        <v>0</v>
      </c>
      <c r="DM199" s="23">
        <v>0</v>
      </c>
      <c r="DN199" s="23">
        <v>171000</v>
      </c>
      <c r="DO199" s="23">
        <v>0</v>
      </c>
      <c r="DP199" s="23">
        <v>5098135</v>
      </c>
      <c r="DQ199" s="23">
        <v>2510524</v>
      </c>
      <c r="DR199" s="23">
        <v>2587611</v>
      </c>
      <c r="DS199" s="23">
        <v>2587611</v>
      </c>
      <c r="DT199" s="23">
        <v>514055</v>
      </c>
      <c r="DU199" s="23">
        <v>1283</v>
      </c>
      <c r="DV199" s="23">
        <v>360190191</v>
      </c>
      <c r="DW199" s="23">
        <v>0</v>
      </c>
      <c r="DX199" s="23">
        <v>0</v>
      </c>
      <c r="DY199" s="23">
        <v>1800</v>
      </c>
      <c r="DZ199" s="23">
        <v>4925335</v>
      </c>
      <c r="EA199" s="23">
        <v>545</v>
      </c>
      <c r="EB199" s="23">
        <v>9037.31</v>
      </c>
      <c r="EC199" s="23">
        <v>200</v>
      </c>
      <c r="ED199" s="23">
        <v>9237.31</v>
      </c>
      <c r="EE199" s="23">
        <v>537</v>
      </c>
      <c r="EF199" s="23">
        <v>4960435</v>
      </c>
      <c r="EG199" s="23">
        <v>0</v>
      </c>
      <c r="EH199" s="23">
        <v>10053</v>
      </c>
      <c r="EI199" s="23">
        <v>0</v>
      </c>
      <c r="EJ199" s="23">
        <v>0</v>
      </c>
      <c r="EK199" s="23">
        <v>0</v>
      </c>
      <c r="EL199" s="23">
        <v>0</v>
      </c>
      <c r="EM199" s="23">
        <v>0</v>
      </c>
      <c r="EN199" s="23">
        <v>73898</v>
      </c>
      <c r="EO199" s="23">
        <v>0</v>
      </c>
      <c r="EP199" s="23">
        <v>5044386</v>
      </c>
      <c r="EQ199" s="23">
        <v>2245970</v>
      </c>
      <c r="ER199" s="23">
        <v>2798416</v>
      </c>
      <c r="ES199" s="23">
        <v>2798416</v>
      </c>
      <c r="ET199" s="23">
        <v>515843</v>
      </c>
      <c r="EU199" s="23">
        <v>1611</v>
      </c>
      <c r="EV199" s="23">
        <v>348456938</v>
      </c>
      <c r="EW199" s="23">
        <v>0</v>
      </c>
      <c r="EX199" s="23">
        <v>0</v>
      </c>
      <c r="EY199" s="23">
        <v>0</v>
      </c>
      <c r="EZ199" s="23">
        <v>4970488</v>
      </c>
      <c r="FA199" s="23">
        <v>537</v>
      </c>
      <c r="FB199" s="23">
        <v>9256.0300000000007</v>
      </c>
      <c r="FC199" s="23">
        <v>200</v>
      </c>
      <c r="FD199" s="23">
        <v>9456.0300000000007</v>
      </c>
      <c r="FE199" s="23">
        <v>529</v>
      </c>
      <c r="FF199" s="23">
        <v>5002240</v>
      </c>
      <c r="FG199" s="23">
        <v>0</v>
      </c>
      <c r="FH199" s="23">
        <v>0</v>
      </c>
      <c r="FI199" s="23">
        <v>0</v>
      </c>
      <c r="FJ199" s="23">
        <v>0</v>
      </c>
      <c r="FK199" s="23">
        <v>0</v>
      </c>
      <c r="FL199" s="23">
        <v>0</v>
      </c>
      <c r="FM199" s="23">
        <v>0</v>
      </c>
      <c r="FN199" s="23">
        <v>75648</v>
      </c>
      <c r="FO199" s="23">
        <v>0</v>
      </c>
      <c r="FP199" s="23">
        <v>5077888</v>
      </c>
      <c r="FQ199" s="23">
        <v>2382150</v>
      </c>
      <c r="FR199" s="23">
        <v>2695738</v>
      </c>
      <c r="FS199" s="23">
        <v>2695738</v>
      </c>
      <c r="FT199" s="23">
        <v>318505</v>
      </c>
      <c r="FU199" s="23">
        <v>1013</v>
      </c>
      <c r="FV199" s="23">
        <v>337404287</v>
      </c>
      <c r="FW199" s="23">
        <v>0</v>
      </c>
      <c r="FX199" s="23">
        <v>0</v>
      </c>
      <c r="FY199" s="23">
        <v>0</v>
      </c>
    </row>
    <row r="200" spans="1:181" x14ac:dyDescent="0.3">
      <c r="A200" s="23">
        <v>3220</v>
      </c>
      <c r="B200" s="23" t="s">
        <v>221</v>
      </c>
      <c r="C200" s="23">
        <v>14362295</v>
      </c>
      <c r="D200" s="23">
        <v>1931</v>
      </c>
      <c r="E200" s="23">
        <v>7437.75</v>
      </c>
      <c r="F200" s="23">
        <v>362.25</v>
      </c>
      <c r="G200" s="23">
        <v>7800</v>
      </c>
      <c r="H200" s="23">
        <v>1947</v>
      </c>
      <c r="I200" s="23">
        <v>15186600</v>
      </c>
      <c r="J200" s="23">
        <v>0</v>
      </c>
      <c r="K200" s="23">
        <v>1460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15188060</v>
      </c>
      <c r="T200" s="23">
        <v>10543506</v>
      </c>
      <c r="U200" s="23">
        <v>4644554</v>
      </c>
      <c r="V200" s="23">
        <v>4643938</v>
      </c>
      <c r="W200" s="23">
        <v>1140145</v>
      </c>
      <c r="X200" s="23">
        <v>4278</v>
      </c>
      <c r="Y200" s="23">
        <v>696362014</v>
      </c>
      <c r="Z200" s="23">
        <v>616</v>
      </c>
      <c r="AA200" s="23">
        <v>0</v>
      </c>
      <c r="AB200" s="23">
        <v>15187444</v>
      </c>
      <c r="AC200" s="23">
        <v>1947</v>
      </c>
      <c r="AD200" s="23">
        <v>7800.43</v>
      </c>
      <c r="AE200" s="23">
        <v>299.57</v>
      </c>
      <c r="AF200" s="23">
        <v>8100</v>
      </c>
      <c r="AG200" s="23">
        <v>1950</v>
      </c>
      <c r="AH200" s="23">
        <v>15795000</v>
      </c>
      <c r="AI200" s="23">
        <v>616</v>
      </c>
      <c r="AJ200" s="23">
        <v>43021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15838637</v>
      </c>
      <c r="AS200" s="23">
        <v>11017902</v>
      </c>
      <c r="AT200" s="23">
        <v>4820735</v>
      </c>
      <c r="AU200" s="23">
        <v>4822522</v>
      </c>
      <c r="AV200" s="23">
        <v>1377492</v>
      </c>
      <c r="AW200" s="23">
        <v>8036</v>
      </c>
      <c r="AX200" s="23">
        <v>746021387</v>
      </c>
      <c r="AY200" s="23">
        <v>0</v>
      </c>
      <c r="AZ200" s="23">
        <v>1787</v>
      </c>
      <c r="BA200" s="23">
        <v>15838637</v>
      </c>
      <c r="BB200" s="23">
        <v>1950</v>
      </c>
      <c r="BC200" s="23">
        <v>8122.38</v>
      </c>
      <c r="BD200" s="23">
        <v>277.62</v>
      </c>
      <c r="BE200" s="23">
        <v>8400</v>
      </c>
      <c r="BF200" s="23">
        <v>1953</v>
      </c>
      <c r="BG200" s="23">
        <v>16405200</v>
      </c>
      <c r="BH200" s="23">
        <v>0</v>
      </c>
      <c r="BI200" s="23">
        <v>24483</v>
      </c>
      <c r="BJ200" s="23">
        <v>0</v>
      </c>
      <c r="BK200" s="23">
        <v>0</v>
      </c>
      <c r="BL200" s="23">
        <v>0</v>
      </c>
      <c r="BM200" s="23">
        <v>0</v>
      </c>
      <c r="BN200" s="23">
        <v>0</v>
      </c>
      <c r="BO200" s="23">
        <v>0</v>
      </c>
      <c r="BP200" s="23">
        <v>0</v>
      </c>
      <c r="BQ200" s="23">
        <v>16429683</v>
      </c>
      <c r="BR200" s="23">
        <v>11595728</v>
      </c>
      <c r="BS200" s="23">
        <v>4833955</v>
      </c>
      <c r="BT200" s="23">
        <v>4825555</v>
      </c>
      <c r="BU200" s="23">
        <v>1468123</v>
      </c>
      <c r="BV200" s="23">
        <v>8812</v>
      </c>
      <c r="BW200" s="23">
        <v>800476280</v>
      </c>
      <c r="BX200" s="23">
        <v>8400</v>
      </c>
      <c r="BY200" s="23">
        <v>0</v>
      </c>
      <c r="BZ200" s="23">
        <v>16421283</v>
      </c>
      <c r="CA200" s="23">
        <v>1953</v>
      </c>
      <c r="CB200" s="23">
        <v>8408.24</v>
      </c>
      <c r="CC200" s="23">
        <v>291.76</v>
      </c>
      <c r="CD200" s="23">
        <v>8700</v>
      </c>
      <c r="CE200" s="23">
        <v>1951</v>
      </c>
      <c r="CF200" s="23">
        <v>16973700</v>
      </c>
      <c r="CG200" s="23">
        <v>8400</v>
      </c>
      <c r="CH200" s="23">
        <v>33339</v>
      </c>
      <c r="CI200" s="23">
        <v>0</v>
      </c>
      <c r="CJ200" s="23">
        <v>0</v>
      </c>
      <c r="CK200" s="23">
        <v>0</v>
      </c>
      <c r="CL200" s="23">
        <v>0</v>
      </c>
      <c r="CM200" s="23">
        <v>0</v>
      </c>
      <c r="CN200" s="23">
        <v>17400</v>
      </c>
      <c r="CO200" s="23">
        <v>0</v>
      </c>
      <c r="CP200" s="23">
        <v>17032839</v>
      </c>
      <c r="CQ200" s="23">
        <v>11914608</v>
      </c>
      <c r="CR200" s="23">
        <v>5118231</v>
      </c>
      <c r="CS200" s="23">
        <v>5118231</v>
      </c>
      <c r="CT200" s="23">
        <v>570168</v>
      </c>
      <c r="CU200" s="23">
        <v>6993</v>
      </c>
      <c r="CV200" s="23">
        <v>821680340</v>
      </c>
      <c r="CW200" s="23">
        <v>0</v>
      </c>
      <c r="CX200" s="23">
        <v>0</v>
      </c>
      <c r="CY200" s="23">
        <v>0</v>
      </c>
      <c r="CZ200" s="23">
        <v>17015439</v>
      </c>
      <c r="DA200" s="23">
        <v>1951</v>
      </c>
      <c r="DB200" s="23">
        <v>8721.39</v>
      </c>
      <c r="DC200" s="23">
        <v>278.61</v>
      </c>
      <c r="DD200" s="23">
        <v>9000</v>
      </c>
      <c r="DE200" s="23">
        <v>1947</v>
      </c>
      <c r="DF200" s="23">
        <v>17523000</v>
      </c>
      <c r="DG200" s="23">
        <v>0</v>
      </c>
      <c r="DH200" s="23">
        <v>0</v>
      </c>
      <c r="DI200" s="23">
        <v>0</v>
      </c>
      <c r="DJ200" s="23">
        <v>0</v>
      </c>
      <c r="DK200" s="23">
        <v>0</v>
      </c>
      <c r="DL200" s="23">
        <v>0</v>
      </c>
      <c r="DM200" s="23">
        <v>0</v>
      </c>
      <c r="DN200" s="23">
        <v>36000</v>
      </c>
      <c r="DO200" s="23">
        <v>0</v>
      </c>
      <c r="DP200" s="23">
        <v>17559000</v>
      </c>
      <c r="DQ200" s="23">
        <v>12581301</v>
      </c>
      <c r="DR200" s="23">
        <v>4977699</v>
      </c>
      <c r="DS200" s="23">
        <v>4977699</v>
      </c>
      <c r="DT200" s="23">
        <v>169088</v>
      </c>
      <c r="DU200" s="23">
        <v>4300</v>
      </c>
      <c r="DV200" s="23">
        <v>843705333</v>
      </c>
      <c r="DW200" s="23">
        <v>0</v>
      </c>
      <c r="DX200" s="23">
        <v>0</v>
      </c>
      <c r="DY200" s="23">
        <v>0</v>
      </c>
      <c r="DZ200" s="23">
        <v>17523000</v>
      </c>
      <c r="EA200" s="23">
        <v>1947</v>
      </c>
      <c r="EB200" s="23">
        <v>9000</v>
      </c>
      <c r="EC200" s="23">
        <v>200</v>
      </c>
      <c r="ED200" s="23">
        <v>9200</v>
      </c>
      <c r="EE200" s="23">
        <v>1932</v>
      </c>
      <c r="EF200" s="23">
        <v>17774400</v>
      </c>
      <c r="EG200" s="23">
        <v>0</v>
      </c>
      <c r="EH200" s="23">
        <v>0</v>
      </c>
      <c r="EI200" s="23">
        <v>0</v>
      </c>
      <c r="EJ200" s="23">
        <v>0</v>
      </c>
      <c r="EK200" s="23">
        <v>0</v>
      </c>
      <c r="EL200" s="23">
        <v>0</v>
      </c>
      <c r="EM200" s="23">
        <v>0</v>
      </c>
      <c r="EN200" s="23">
        <v>138000</v>
      </c>
      <c r="EO200" s="23">
        <v>0</v>
      </c>
      <c r="EP200" s="23">
        <v>17912400</v>
      </c>
      <c r="EQ200" s="23">
        <v>11666247</v>
      </c>
      <c r="ER200" s="23">
        <v>6246153</v>
      </c>
      <c r="ES200" s="23">
        <v>6246152</v>
      </c>
      <c r="ET200" s="23">
        <v>276809</v>
      </c>
      <c r="EU200" s="23">
        <v>3602</v>
      </c>
      <c r="EV200" s="23">
        <v>853652474</v>
      </c>
      <c r="EW200" s="23">
        <v>1</v>
      </c>
      <c r="EX200" s="23">
        <v>0</v>
      </c>
      <c r="EY200" s="23">
        <v>0</v>
      </c>
      <c r="EZ200" s="23">
        <v>17774400</v>
      </c>
      <c r="FA200" s="23">
        <v>1932</v>
      </c>
      <c r="FB200" s="23">
        <v>9200</v>
      </c>
      <c r="FC200" s="23">
        <v>200</v>
      </c>
      <c r="FD200" s="23">
        <v>9400</v>
      </c>
      <c r="FE200" s="23">
        <v>1921</v>
      </c>
      <c r="FF200" s="23">
        <v>18057400</v>
      </c>
      <c r="FG200" s="23">
        <v>0</v>
      </c>
      <c r="FH200" s="23">
        <v>0</v>
      </c>
      <c r="FI200" s="23">
        <v>0</v>
      </c>
      <c r="FJ200" s="23">
        <v>0</v>
      </c>
      <c r="FK200" s="23">
        <v>0</v>
      </c>
      <c r="FL200" s="23">
        <v>0</v>
      </c>
      <c r="FM200" s="23">
        <v>0</v>
      </c>
      <c r="FN200" s="23">
        <v>103400</v>
      </c>
      <c r="FO200" s="23">
        <v>0</v>
      </c>
      <c r="FP200" s="23">
        <v>18160800</v>
      </c>
      <c r="FQ200" s="23">
        <v>11426353</v>
      </c>
      <c r="FR200" s="23">
        <v>6734447</v>
      </c>
      <c r="FS200" s="23">
        <v>6736923</v>
      </c>
      <c r="FT200" s="23">
        <v>277524</v>
      </c>
      <c r="FU200" s="23">
        <v>6078</v>
      </c>
      <c r="FV200" s="23">
        <v>838923323</v>
      </c>
      <c r="FW200" s="23">
        <v>0</v>
      </c>
      <c r="FX200" s="23">
        <v>2476</v>
      </c>
      <c r="FY200" s="23">
        <v>0</v>
      </c>
    </row>
    <row r="201" spans="1:181" x14ac:dyDescent="0.3">
      <c r="A201" s="23">
        <v>3269</v>
      </c>
      <c r="B201" s="23" t="s">
        <v>222</v>
      </c>
      <c r="C201" s="23">
        <v>229250893</v>
      </c>
      <c r="D201" s="23">
        <v>25022</v>
      </c>
      <c r="E201" s="23">
        <v>9161.9699999999993</v>
      </c>
      <c r="F201" s="23">
        <v>241.01</v>
      </c>
      <c r="G201" s="23">
        <v>9402.98</v>
      </c>
      <c r="H201" s="23">
        <v>24932</v>
      </c>
      <c r="I201" s="23">
        <v>234435097</v>
      </c>
      <c r="J201" s="23">
        <v>0</v>
      </c>
      <c r="K201" s="23">
        <v>972019</v>
      </c>
      <c r="L201" s="23">
        <v>0</v>
      </c>
      <c r="M201" s="23">
        <v>0</v>
      </c>
      <c r="N201" s="23">
        <v>0</v>
      </c>
      <c r="O201" s="23">
        <v>0</v>
      </c>
      <c r="P201" s="23">
        <v>4863000</v>
      </c>
      <c r="Q201" s="23">
        <v>639403</v>
      </c>
      <c r="R201" s="23">
        <v>0</v>
      </c>
      <c r="S201" s="23">
        <v>240909519</v>
      </c>
      <c r="T201" s="23">
        <v>50064391</v>
      </c>
      <c r="U201" s="23">
        <v>190845128</v>
      </c>
      <c r="V201" s="23">
        <v>190826322</v>
      </c>
      <c r="W201" s="23">
        <v>13750992</v>
      </c>
      <c r="X201" s="23">
        <v>2130896</v>
      </c>
      <c r="Y201" s="23">
        <v>17600737346</v>
      </c>
      <c r="Z201" s="23">
        <v>18806</v>
      </c>
      <c r="AA201" s="23">
        <v>0</v>
      </c>
      <c r="AB201" s="23">
        <v>235407116</v>
      </c>
      <c r="AC201" s="23">
        <v>24932</v>
      </c>
      <c r="AD201" s="23">
        <v>9441.9699999999993</v>
      </c>
      <c r="AE201" s="23">
        <v>248.48</v>
      </c>
      <c r="AF201" s="23">
        <v>9690.4499999999989</v>
      </c>
      <c r="AG201" s="23">
        <v>24764</v>
      </c>
      <c r="AH201" s="23">
        <v>239974304</v>
      </c>
      <c r="AI201" s="23">
        <v>0</v>
      </c>
      <c r="AJ201" s="23">
        <v>1048570</v>
      </c>
      <c r="AK201" s="23">
        <v>0</v>
      </c>
      <c r="AL201" s="23">
        <v>0</v>
      </c>
      <c r="AM201" s="23">
        <v>0</v>
      </c>
      <c r="AN201" s="23">
        <v>0</v>
      </c>
      <c r="AO201" s="23">
        <v>4997000</v>
      </c>
      <c r="AP201" s="23">
        <v>1220997</v>
      </c>
      <c r="AQ201" s="23">
        <v>0</v>
      </c>
      <c r="AR201" s="23">
        <v>247240871</v>
      </c>
      <c r="AS201" s="23">
        <v>58996880</v>
      </c>
      <c r="AT201" s="23">
        <v>188243991</v>
      </c>
      <c r="AU201" s="23">
        <v>188224887</v>
      </c>
      <c r="AV201" s="23">
        <v>14045029</v>
      </c>
      <c r="AW201" s="23">
        <v>1906661</v>
      </c>
      <c r="AX201" s="23">
        <v>19212707885</v>
      </c>
      <c r="AY201" s="23">
        <v>19104</v>
      </c>
      <c r="AZ201" s="23">
        <v>0</v>
      </c>
      <c r="BA201" s="23">
        <v>241022874</v>
      </c>
      <c r="BB201" s="23">
        <v>24764</v>
      </c>
      <c r="BC201" s="23">
        <v>9732.7900000000009</v>
      </c>
      <c r="BD201" s="23">
        <v>256.93</v>
      </c>
      <c r="BE201" s="23">
        <v>9989.7200000000012</v>
      </c>
      <c r="BF201" s="23">
        <v>24670</v>
      </c>
      <c r="BG201" s="23">
        <v>246446392</v>
      </c>
      <c r="BH201" s="23">
        <v>0</v>
      </c>
      <c r="BI201" s="23">
        <v>1068626</v>
      </c>
      <c r="BJ201" s="23">
        <v>0</v>
      </c>
      <c r="BK201" s="23">
        <v>0</v>
      </c>
      <c r="BL201" s="23">
        <v>0</v>
      </c>
      <c r="BM201" s="23">
        <v>0</v>
      </c>
      <c r="BN201" s="23">
        <v>5113000</v>
      </c>
      <c r="BO201" s="23">
        <v>709270</v>
      </c>
      <c r="BP201" s="23">
        <v>0</v>
      </c>
      <c r="BQ201" s="23">
        <v>253337288</v>
      </c>
      <c r="BR201" s="23">
        <v>56984763</v>
      </c>
      <c r="BS201" s="23">
        <v>196352525</v>
      </c>
      <c r="BT201" s="23">
        <v>196411589</v>
      </c>
      <c r="BU201" s="23">
        <v>14376619</v>
      </c>
      <c r="BV201" s="23">
        <v>1582129</v>
      </c>
      <c r="BW201" s="23">
        <v>20882231258</v>
      </c>
      <c r="BX201" s="23">
        <v>0</v>
      </c>
      <c r="BY201" s="23">
        <v>59064</v>
      </c>
      <c r="BZ201" s="23">
        <v>247515018</v>
      </c>
      <c r="CA201" s="23">
        <v>24670</v>
      </c>
      <c r="CB201" s="23">
        <v>10033.040000000001</v>
      </c>
      <c r="CC201" s="23">
        <v>264.12</v>
      </c>
      <c r="CD201" s="23">
        <v>10297.160000000002</v>
      </c>
      <c r="CE201" s="23">
        <v>24663</v>
      </c>
      <c r="CF201" s="23">
        <v>253958857</v>
      </c>
      <c r="CG201" s="23">
        <v>0</v>
      </c>
      <c r="CH201" s="23">
        <v>1313370</v>
      </c>
      <c r="CI201" s="23">
        <v>0</v>
      </c>
      <c r="CJ201" s="23">
        <v>0</v>
      </c>
      <c r="CK201" s="23">
        <v>0</v>
      </c>
      <c r="CL201" s="23">
        <v>0</v>
      </c>
      <c r="CM201" s="23">
        <v>5234000</v>
      </c>
      <c r="CN201" s="23">
        <v>72080</v>
      </c>
      <c r="CO201" s="23">
        <v>0</v>
      </c>
      <c r="CP201" s="23">
        <v>260578307</v>
      </c>
      <c r="CQ201" s="23">
        <v>57301616</v>
      </c>
      <c r="CR201" s="23">
        <v>203276691</v>
      </c>
      <c r="CS201" s="23">
        <v>203276691</v>
      </c>
      <c r="CT201" s="23">
        <v>18755865</v>
      </c>
      <c r="CU201" s="23">
        <v>1742072</v>
      </c>
      <c r="CV201" s="23">
        <v>21858743192</v>
      </c>
      <c r="CW201" s="23">
        <v>0</v>
      </c>
      <c r="CX201" s="23">
        <v>0</v>
      </c>
      <c r="CY201" s="23">
        <v>0</v>
      </c>
      <c r="CZ201" s="23">
        <v>255272227</v>
      </c>
      <c r="DA201" s="23">
        <v>24663</v>
      </c>
      <c r="DB201" s="23">
        <v>10350.41</v>
      </c>
      <c r="DC201" s="23">
        <v>274.68</v>
      </c>
      <c r="DD201" s="23">
        <v>10625.09</v>
      </c>
      <c r="DE201" s="23">
        <v>24728</v>
      </c>
      <c r="DF201" s="23">
        <v>262737226</v>
      </c>
      <c r="DG201" s="23">
        <v>0</v>
      </c>
      <c r="DH201" s="23">
        <v>1431075</v>
      </c>
      <c r="DI201" s="23">
        <v>0</v>
      </c>
      <c r="DJ201" s="23">
        <v>0</v>
      </c>
      <c r="DK201" s="23">
        <v>0</v>
      </c>
      <c r="DL201" s="23">
        <v>0</v>
      </c>
      <c r="DM201" s="23">
        <v>5362000</v>
      </c>
      <c r="DN201" s="23">
        <v>0</v>
      </c>
      <c r="DO201" s="23">
        <v>0</v>
      </c>
      <c r="DP201" s="23">
        <v>269530301</v>
      </c>
      <c r="DQ201" s="23">
        <v>60743743</v>
      </c>
      <c r="DR201" s="23">
        <v>208786558</v>
      </c>
      <c r="DS201" s="23">
        <v>208871558</v>
      </c>
      <c r="DT201" s="23">
        <v>19653768</v>
      </c>
      <c r="DU201" s="23">
        <v>2195041</v>
      </c>
      <c r="DV201" s="23">
        <v>23081542749</v>
      </c>
      <c r="DW201" s="23">
        <v>0</v>
      </c>
      <c r="DX201" s="23">
        <v>85000</v>
      </c>
      <c r="DY201" s="23">
        <v>0</v>
      </c>
      <c r="DZ201" s="23">
        <v>264168301</v>
      </c>
      <c r="EA201" s="23">
        <v>24728</v>
      </c>
      <c r="EB201" s="23">
        <v>10682.96</v>
      </c>
      <c r="EC201" s="23">
        <v>200</v>
      </c>
      <c r="ED201" s="23">
        <v>10882.96</v>
      </c>
      <c r="EE201" s="23">
        <v>24848</v>
      </c>
      <c r="EF201" s="23">
        <v>270419790</v>
      </c>
      <c r="EG201" s="23">
        <v>0</v>
      </c>
      <c r="EH201" s="23">
        <v>1696661</v>
      </c>
      <c r="EI201" s="23">
        <v>0</v>
      </c>
      <c r="EJ201" s="23">
        <v>0</v>
      </c>
      <c r="EK201" s="23">
        <v>5000000</v>
      </c>
      <c r="EL201" s="23">
        <v>0</v>
      </c>
      <c r="EM201" s="23">
        <v>5491000</v>
      </c>
      <c r="EN201" s="23">
        <v>0</v>
      </c>
      <c r="EO201" s="23">
        <v>0</v>
      </c>
      <c r="EP201" s="23">
        <v>282607451</v>
      </c>
      <c r="EQ201" s="23">
        <v>51513826</v>
      </c>
      <c r="ER201" s="23">
        <v>231093625</v>
      </c>
      <c r="ES201" s="23">
        <v>228046274</v>
      </c>
      <c r="ET201" s="23">
        <v>8384428</v>
      </c>
      <c r="EU201" s="23">
        <v>2189738</v>
      </c>
      <c r="EV201" s="23">
        <v>23003624986</v>
      </c>
      <c r="EW201" s="23">
        <v>3047351</v>
      </c>
      <c r="EX201" s="23">
        <v>0</v>
      </c>
      <c r="EY201" s="23">
        <v>0</v>
      </c>
      <c r="EZ201" s="23">
        <v>277116451</v>
      </c>
      <c r="FA201" s="23">
        <v>24848</v>
      </c>
      <c r="FB201" s="23">
        <v>11152.47</v>
      </c>
      <c r="FC201" s="23">
        <v>200</v>
      </c>
      <c r="FD201" s="23">
        <v>11352.47</v>
      </c>
      <c r="FE201" s="23">
        <v>25087</v>
      </c>
      <c r="FF201" s="23">
        <v>284799415</v>
      </c>
      <c r="FG201" s="23">
        <v>0</v>
      </c>
      <c r="FH201" s="23">
        <v>1016688</v>
      </c>
      <c r="FI201" s="23">
        <v>0</v>
      </c>
      <c r="FJ201" s="23">
        <v>0</v>
      </c>
      <c r="FK201" s="23">
        <v>4000000</v>
      </c>
      <c r="FL201" s="23">
        <v>0</v>
      </c>
      <c r="FM201" s="23">
        <v>0</v>
      </c>
      <c r="FN201" s="23">
        <v>0</v>
      </c>
      <c r="FO201" s="23">
        <v>0</v>
      </c>
      <c r="FP201" s="23">
        <v>289816103</v>
      </c>
      <c r="FQ201" s="23">
        <v>49928154</v>
      </c>
      <c r="FR201" s="23">
        <v>239887949</v>
      </c>
      <c r="FS201" s="23">
        <v>229839244</v>
      </c>
      <c r="FT201" s="23">
        <v>17385956</v>
      </c>
      <c r="FU201" s="23">
        <v>2160478</v>
      </c>
      <c r="FV201" s="23">
        <v>22150051477</v>
      </c>
      <c r="FW201" s="23">
        <v>10048705</v>
      </c>
      <c r="FX201" s="23">
        <v>0</v>
      </c>
      <c r="FY201" s="23">
        <v>0</v>
      </c>
    </row>
    <row r="202" spans="1:181" x14ac:dyDescent="0.3">
      <c r="A202" s="23">
        <v>3276</v>
      </c>
      <c r="B202" s="23" t="s">
        <v>223</v>
      </c>
      <c r="C202" s="23">
        <v>6674800</v>
      </c>
      <c r="D202" s="23">
        <v>902</v>
      </c>
      <c r="E202" s="23">
        <v>7400</v>
      </c>
      <c r="F202" s="23">
        <v>400</v>
      </c>
      <c r="G202" s="23">
        <v>7800</v>
      </c>
      <c r="H202" s="23">
        <v>887</v>
      </c>
      <c r="I202" s="23">
        <v>6918600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195000</v>
      </c>
      <c r="Q202" s="23">
        <v>85800</v>
      </c>
      <c r="R202" s="23">
        <v>0</v>
      </c>
      <c r="S202" s="23">
        <v>7199400</v>
      </c>
      <c r="T202" s="23">
        <v>5401273</v>
      </c>
      <c r="U202" s="23">
        <v>1798127</v>
      </c>
      <c r="V202" s="23">
        <v>1798127</v>
      </c>
      <c r="W202" s="23">
        <v>901502</v>
      </c>
      <c r="X202" s="23">
        <v>303</v>
      </c>
      <c r="Y202" s="23">
        <v>258751242</v>
      </c>
      <c r="Z202" s="23">
        <v>0</v>
      </c>
      <c r="AA202" s="23">
        <v>0</v>
      </c>
      <c r="AB202" s="23">
        <v>6918600</v>
      </c>
      <c r="AC202" s="23">
        <v>887</v>
      </c>
      <c r="AD202" s="23">
        <v>7800</v>
      </c>
      <c r="AE202" s="23">
        <v>300</v>
      </c>
      <c r="AF202" s="23">
        <v>8100</v>
      </c>
      <c r="AG202" s="23">
        <v>868</v>
      </c>
      <c r="AH202" s="23">
        <v>7030800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195000</v>
      </c>
      <c r="AP202" s="23">
        <v>113400</v>
      </c>
      <c r="AQ202" s="23">
        <v>0</v>
      </c>
      <c r="AR202" s="23">
        <v>7339200</v>
      </c>
      <c r="AS202" s="23">
        <v>5793232</v>
      </c>
      <c r="AT202" s="23">
        <v>1545968</v>
      </c>
      <c r="AU202" s="23">
        <v>1554068</v>
      </c>
      <c r="AV202" s="23">
        <v>960816</v>
      </c>
      <c r="AW202" s="23">
        <v>249</v>
      </c>
      <c r="AX202" s="23">
        <v>268643556</v>
      </c>
      <c r="AY202" s="23">
        <v>0</v>
      </c>
      <c r="AZ202" s="23">
        <v>8100</v>
      </c>
      <c r="BA202" s="23">
        <v>7030800</v>
      </c>
      <c r="BB202" s="23">
        <v>868</v>
      </c>
      <c r="BC202" s="23">
        <v>8100</v>
      </c>
      <c r="BD202" s="23">
        <v>300</v>
      </c>
      <c r="BE202" s="23">
        <v>8400</v>
      </c>
      <c r="BF202" s="23">
        <v>857</v>
      </c>
      <c r="BG202" s="23">
        <v>7198800</v>
      </c>
      <c r="BH202" s="23">
        <v>0</v>
      </c>
      <c r="BI202" s="23">
        <v>22846</v>
      </c>
      <c r="BJ202" s="23">
        <v>0</v>
      </c>
      <c r="BK202" s="23">
        <v>0</v>
      </c>
      <c r="BL202" s="23">
        <v>0</v>
      </c>
      <c r="BM202" s="23">
        <v>0</v>
      </c>
      <c r="BN202" s="23">
        <v>195000</v>
      </c>
      <c r="BO202" s="23">
        <v>67200</v>
      </c>
      <c r="BP202" s="23">
        <v>0</v>
      </c>
      <c r="BQ202" s="23">
        <v>7483846</v>
      </c>
      <c r="BR202" s="23">
        <v>5844752</v>
      </c>
      <c r="BS202" s="23">
        <v>1639094</v>
      </c>
      <c r="BT202" s="23">
        <v>1639094</v>
      </c>
      <c r="BU202" s="23">
        <v>862439</v>
      </c>
      <c r="BV202" s="23">
        <v>785</v>
      </c>
      <c r="BW202" s="23">
        <v>289527862</v>
      </c>
      <c r="BX202" s="23">
        <v>0</v>
      </c>
      <c r="BY202" s="23">
        <v>0</v>
      </c>
      <c r="BZ202" s="23">
        <v>7221646</v>
      </c>
      <c r="CA202" s="23">
        <v>857</v>
      </c>
      <c r="CB202" s="23">
        <v>8426.66</v>
      </c>
      <c r="CC202" s="23">
        <v>273.34000000000003</v>
      </c>
      <c r="CD202" s="23">
        <v>8700</v>
      </c>
      <c r="CE202" s="23">
        <v>841</v>
      </c>
      <c r="CF202" s="23">
        <v>7316700</v>
      </c>
      <c r="CG202" s="23">
        <v>0</v>
      </c>
      <c r="CH202" s="23">
        <v>-500</v>
      </c>
      <c r="CI202" s="23">
        <v>0</v>
      </c>
      <c r="CJ202" s="23">
        <v>0</v>
      </c>
      <c r="CK202" s="23">
        <v>0</v>
      </c>
      <c r="CL202" s="23">
        <v>0</v>
      </c>
      <c r="CM202" s="23">
        <v>195000</v>
      </c>
      <c r="CN202" s="23">
        <v>139200</v>
      </c>
      <c r="CO202" s="23">
        <v>0</v>
      </c>
      <c r="CP202" s="23">
        <v>7650400</v>
      </c>
      <c r="CQ202" s="23">
        <v>5852927</v>
      </c>
      <c r="CR202" s="23">
        <v>1797473</v>
      </c>
      <c r="CS202" s="23">
        <v>1797473</v>
      </c>
      <c r="CT202" s="23">
        <v>934000</v>
      </c>
      <c r="CU202" s="23">
        <v>395</v>
      </c>
      <c r="CV202" s="23">
        <v>304967570</v>
      </c>
      <c r="CW202" s="23">
        <v>0</v>
      </c>
      <c r="CX202" s="23">
        <v>0</v>
      </c>
      <c r="CY202" s="23">
        <v>0</v>
      </c>
      <c r="CZ202" s="23">
        <v>7316200</v>
      </c>
      <c r="DA202" s="23">
        <v>841</v>
      </c>
      <c r="DB202" s="23">
        <v>8699.41</v>
      </c>
      <c r="DC202" s="23">
        <v>300.59000000000003</v>
      </c>
      <c r="DD202" s="23">
        <v>9000</v>
      </c>
      <c r="DE202" s="23">
        <v>834</v>
      </c>
      <c r="DF202" s="23">
        <v>7506000</v>
      </c>
      <c r="DG202" s="23">
        <v>0</v>
      </c>
      <c r="DH202" s="23">
        <v>0</v>
      </c>
      <c r="DI202" s="23">
        <v>0</v>
      </c>
      <c r="DJ202" s="23">
        <v>0</v>
      </c>
      <c r="DK202" s="23">
        <v>0</v>
      </c>
      <c r="DL202" s="23">
        <v>0</v>
      </c>
      <c r="DM202" s="23">
        <v>195000</v>
      </c>
      <c r="DN202" s="23">
        <v>63000</v>
      </c>
      <c r="DO202" s="23">
        <v>0</v>
      </c>
      <c r="DP202" s="23">
        <v>7764000</v>
      </c>
      <c r="DQ202" s="23">
        <v>5972831</v>
      </c>
      <c r="DR202" s="23">
        <v>1791169</v>
      </c>
      <c r="DS202" s="23">
        <v>1791169</v>
      </c>
      <c r="DT202" s="23">
        <v>1008160</v>
      </c>
      <c r="DU202" s="23">
        <v>2180</v>
      </c>
      <c r="DV202" s="23">
        <v>324156493</v>
      </c>
      <c r="DW202" s="23">
        <v>0</v>
      </c>
      <c r="DX202" s="23">
        <v>0</v>
      </c>
      <c r="DY202" s="23">
        <v>0</v>
      </c>
      <c r="DZ202" s="23">
        <v>7506000</v>
      </c>
      <c r="EA202" s="23">
        <v>834</v>
      </c>
      <c r="EB202" s="23">
        <v>9000</v>
      </c>
      <c r="EC202" s="23">
        <v>200</v>
      </c>
      <c r="ED202" s="23">
        <v>9200</v>
      </c>
      <c r="EE202" s="23">
        <v>818</v>
      </c>
      <c r="EF202" s="23">
        <v>7525600</v>
      </c>
      <c r="EG202" s="23">
        <v>0</v>
      </c>
      <c r="EH202" s="23">
        <v>0</v>
      </c>
      <c r="EI202" s="23">
        <v>0</v>
      </c>
      <c r="EJ202" s="23">
        <v>0</v>
      </c>
      <c r="EK202" s="23">
        <v>0</v>
      </c>
      <c r="EL202" s="23">
        <v>0</v>
      </c>
      <c r="EM202" s="23">
        <v>195000</v>
      </c>
      <c r="EN202" s="23">
        <v>147200</v>
      </c>
      <c r="EO202" s="23">
        <v>0</v>
      </c>
      <c r="EP202" s="23">
        <v>7867800</v>
      </c>
      <c r="EQ202" s="23">
        <v>5667929</v>
      </c>
      <c r="ER202" s="23">
        <v>2199871</v>
      </c>
      <c r="ES202" s="23">
        <v>2199871</v>
      </c>
      <c r="ET202" s="23">
        <v>1004200</v>
      </c>
      <c r="EU202" s="23">
        <v>350</v>
      </c>
      <c r="EV202" s="23">
        <v>328977668</v>
      </c>
      <c r="EW202" s="23">
        <v>0</v>
      </c>
      <c r="EX202" s="23">
        <v>0</v>
      </c>
      <c r="EY202" s="23">
        <v>0</v>
      </c>
      <c r="EZ202" s="23">
        <v>7525600</v>
      </c>
      <c r="FA202" s="23">
        <v>818</v>
      </c>
      <c r="FB202" s="23">
        <v>9200</v>
      </c>
      <c r="FC202" s="23">
        <v>200</v>
      </c>
      <c r="FD202" s="23">
        <v>9400</v>
      </c>
      <c r="FE202" s="23">
        <v>792</v>
      </c>
      <c r="FF202" s="23">
        <v>7444800</v>
      </c>
      <c r="FG202" s="23">
        <v>0</v>
      </c>
      <c r="FH202" s="23">
        <v>0</v>
      </c>
      <c r="FI202" s="23">
        <v>0</v>
      </c>
      <c r="FJ202" s="23">
        <v>0</v>
      </c>
      <c r="FK202" s="23">
        <v>0</v>
      </c>
      <c r="FL202" s="23">
        <v>0</v>
      </c>
      <c r="FM202" s="23">
        <v>195000</v>
      </c>
      <c r="FN202" s="23">
        <v>244400</v>
      </c>
      <c r="FO202" s="23">
        <v>0</v>
      </c>
      <c r="FP202" s="23">
        <v>7965000</v>
      </c>
      <c r="FQ202" s="23">
        <v>5267813</v>
      </c>
      <c r="FR202" s="23">
        <v>2697187</v>
      </c>
      <c r="FS202" s="23">
        <v>2697187</v>
      </c>
      <c r="FT202" s="23">
        <v>1002400</v>
      </c>
      <c r="FU202" s="23">
        <v>12347</v>
      </c>
      <c r="FV202" s="23">
        <v>341313679</v>
      </c>
      <c r="FW202" s="23">
        <v>0</v>
      </c>
      <c r="FX202" s="23">
        <v>0</v>
      </c>
      <c r="FY202" s="23">
        <v>80800</v>
      </c>
    </row>
    <row r="203" spans="1:181" x14ac:dyDescent="0.3">
      <c r="A203" s="23">
        <v>3290</v>
      </c>
      <c r="B203" s="23" t="s">
        <v>224</v>
      </c>
      <c r="C203" s="23">
        <v>39720763</v>
      </c>
      <c r="D203" s="23">
        <v>5370</v>
      </c>
      <c r="E203" s="23">
        <v>7396.79</v>
      </c>
      <c r="F203" s="23">
        <v>403.21</v>
      </c>
      <c r="G203" s="23">
        <v>7800</v>
      </c>
      <c r="H203" s="23">
        <v>5369</v>
      </c>
      <c r="I203" s="23">
        <v>41878200</v>
      </c>
      <c r="J203" s="23">
        <v>17237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7800</v>
      </c>
      <c r="R203" s="23">
        <v>0</v>
      </c>
      <c r="S203" s="23">
        <v>41903237</v>
      </c>
      <c r="T203" s="23">
        <v>26796275</v>
      </c>
      <c r="U203" s="23">
        <v>15106962</v>
      </c>
      <c r="V203" s="23">
        <v>14370948</v>
      </c>
      <c r="W203" s="23">
        <v>3246075</v>
      </c>
      <c r="X203" s="23">
        <v>91099</v>
      </c>
      <c r="Y203" s="23">
        <v>2067162078</v>
      </c>
      <c r="Z203" s="23">
        <v>736014</v>
      </c>
      <c r="AA203" s="23">
        <v>0</v>
      </c>
      <c r="AB203" s="23">
        <v>41167223</v>
      </c>
      <c r="AC203" s="23">
        <v>5369</v>
      </c>
      <c r="AD203" s="23">
        <v>7667.58</v>
      </c>
      <c r="AE203" s="23">
        <v>432.41999999999996</v>
      </c>
      <c r="AF203" s="23">
        <v>8100</v>
      </c>
      <c r="AG203" s="23">
        <v>5382</v>
      </c>
      <c r="AH203" s="23">
        <v>43594200</v>
      </c>
      <c r="AI203" s="23">
        <v>728214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44322414</v>
      </c>
      <c r="AS203" s="23">
        <v>30381878</v>
      </c>
      <c r="AT203" s="23">
        <v>13940536</v>
      </c>
      <c r="AU203" s="23">
        <v>13932436</v>
      </c>
      <c r="AV203" s="23">
        <v>3247887</v>
      </c>
      <c r="AW203" s="23">
        <v>93620</v>
      </c>
      <c r="AX203" s="23">
        <v>2115610260</v>
      </c>
      <c r="AY203" s="23">
        <v>8100</v>
      </c>
      <c r="AZ203" s="23">
        <v>0</v>
      </c>
      <c r="BA203" s="23">
        <v>44314314</v>
      </c>
      <c r="BB203" s="23">
        <v>5382</v>
      </c>
      <c r="BC203" s="23">
        <v>8233.7999999999993</v>
      </c>
      <c r="BD203" s="23">
        <v>256.93</v>
      </c>
      <c r="BE203" s="23">
        <v>8490.73</v>
      </c>
      <c r="BF203" s="23">
        <v>5421</v>
      </c>
      <c r="BG203" s="23">
        <v>46028247</v>
      </c>
      <c r="BH203" s="23">
        <v>8100</v>
      </c>
      <c r="BI203" s="23">
        <v>118478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46154825</v>
      </c>
      <c r="BR203" s="23">
        <v>32463239</v>
      </c>
      <c r="BS203" s="23">
        <v>13691586</v>
      </c>
      <c r="BT203" s="23">
        <v>13691586</v>
      </c>
      <c r="BU203" s="23">
        <v>2859865</v>
      </c>
      <c r="BV203" s="23">
        <v>116810</v>
      </c>
      <c r="BW203" s="23">
        <v>2220535796</v>
      </c>
      <c r="BX203" s="23">
        <v>0</v>
      </c>
      <c r="BY203" s="23">
        <v>0</v>
      </c>
      <c r="BZ203" s="23">
        <v>46154825</v>
      </c>
      <c r="CA203" s="23">
        <v>5421</v>
      </c>
      <c r="CB203" s="23">
        <v>8514.08</v>
      </c>
      <c r="CC203" s="23">
        <v>264.12</v>
      </c>
      <c r="CD203" s="23">
        <v>8778.2000000000007</v>
      </c>
      <c r="CE203" s="23">
        <v>5461</v>
      </c>
      <c r="CF203" s="23">
        <v>47937750</v>
      </c>
      <c r="CG203" s="23">
        <v>0</v>
      </c>
      <c r="CH203" s="23">
        <v>75685</v>
      </c>
      <c r="CI203" s="23">
        <v>0</v>
      </c>
      <c r="CJ203" s="23">
        <v>0</v>
      </c>
      <c r="CK203" s="23">
        <v>0</v>
      </c>
      <c r="CL203" s="23">
        <v>0</v>
      </c>
      <c r="CM203" s="23">
        <v>0</v>
      </c>
      <c r="CN203" s="23">
        <v>0</v>
      </c>
      <c r="CO203" s="23">
        <v>0</v>
      </c>
      <c r="CP203" s="23">
        <v>48013435</v>
      </c>
      <c r="CQ203" s="23">
        <v>33516447</v>
      </c>
      <c r="CR203" s="23">
        <v>14496988</v>
      </c>
      <c r="CS203" s="23">
        <v>14505766</v>
      </c>
      <c r="CT203" s="23">
        <v>2870623</v>
      </c>
      <c r="CU203" s="23">
        <v>110883</v>
      </c>
      <c r="CV203" s="23">
        <v>2305052110</v>
      </c>
      <c r="CW203" s="23">
        <v>0</v>
      </c>
      <c r="CX203" s="23">
        <v>8778</v>
      </c>
      <c r="CY203" s="23">
        <v>0</v>
      </c>
      <c r="CZ203" s="23">
        <v>48013435</v>
      </c>
      <c r="DA203" s="23">
        <v>5461</v>
      </c>
      <c r="DB203" s="23">
        <v>8792.06</v>
      </c>
      <c r="DC203" s="23">
        <v>274.68</v>
      </c>
      <c r="DD203" s="23">
        <v>9066.74</v>
      </c>
      <c r="DE203" s="23">
        <v>5490</v>
      </c>
      <c r="DF203" s="23">
        <v>49776403</v>
      </c>
      <c r="DG203" s="23">
        <v>0</v>
      </c>
      <c r="DH203" s="23">
        <v>40171</v>
      </c>
      <c r="DI203" s="23">
        <v>0</v>
      </c>
      <c r="DJ203" s="23">
        <v>0</v>
      </c>
      <c r="DK203" s="23">
        <v>0</v>
      </c>
      <c r="DL203" s="23">
        <v>0</v>
      </c>
      <c r="DM203" s="23">
        <v>0</v>
      </c>
      <c r="DN203" s="23">
        <v>0</v>
      </c>
      <c r="DO203" s="23">
        <v>0</v>
      </c>
      <c r="DP203" s="23">
        <v>49816574</v>
      </c>
      <c r="DQ203" s="23">
        <v>34690228</v>
      </c>
      <c r="DR203" s="23">
        <v>15126346</v>
      </c>
      <c r="DS203" s="23">
        <v>15126346</v>
      </c>
      <c r="DT203" s="23">
        <v>2856182</v>
      </c>
      <c r="DU203" s="23">
        <v>94651</v>
      </c>
      <c r="DV203" s="23">
        <v>2383183864</v>
      </c>
      <c r="DW203" s="23">
        <v>0</v>
      </c>
      <c r="DX203" s="23">
        <v>0</v>
      </c>
      <c r="DY203" s="23">
        <v>0</v>
      </c>
      <c r="DZ203" s="23">
        <v>49816574</v>
      </c>
      <c r="EA203" s="23">
        <v>5490</v>
      </c>
      <c r="EB203" s="23">
        <v>9074.06</v>
      </c>
      <c r="EC203" s="23">
        <v>200</v>
      </c>
      <c r="ED203" s="23">
        <v>9274.06</v>
      </c>
      <c r="EE203" s="23">
        <v>5503</v>
      </c>
      <c r="EF203" s="23">
        <v>51035152</v>
      </c>
      <c r="EG203" s="23">
        <v>0</v>
      </c>
      <c r="EH203" s="23">
        <v>-16528</v>
      </c>
      <c r="EI203" s="23">
        <v>0</v>
      </c>
      <c r="EJ203" s="23">
        <v>0</v>
      </c>
      <c r="EK203" s="23">
        <v>0</v>
      </c>
      <c r="EL203" s="23">
        <v>0</v>
      </c>
      <c r="EM203" s="23">
        <v>0</v>
      </c>
      <c r="EN203" s="23">
        <v>0</v>
      </c>
      <c r="EO203" s="23">
        <v>0</v>
      </c>
      <c r="EP203" s="23">
        <v>51018624</v>
      </c>
      <c r="EQ203" s="23">
        <v>34799185</v>
      </c>
      <c r="ER203" s="23">
        <v>16219439</v>
      </c>
      <c r="ES203" s="23">
        <v>16219439</v>
      </c>
      <c r="ET203" s="23">
        <v>2383422</v>
      </c>
      <c r="EU203" s="23">
        <v>94344</v>
      </c>
      <c r="EV203" s="23">
        <v>2459004751</v>
      </c>
      <c r="EW203" s="23">
        <v>0</v>
      </c>
      <c r="EX203" s="23">
        <v>0</v>
      </c>
      <c r="EY203" s="23">
        <v>0</v>
      </c>
      <c r="EZ203" s="23">
        <v>51018624</v>
      </c>
      <c r="FA203" s="23">
        <v>5503</v>
      </c>
      <c r="FB203" s="23">
        <v>9271.06</v>
      </c>
      <c r="FC203" s="23">
        <v>200</v>
      </c>
      <c r="FD203" s="23">
        <v>9471.06</v>
      </c>
      <c r="FE203" s="23">
        <v>5481</v>
      </c>
      <c r="FF203" s="23">
        <v>51910880</v>
      </c>
      <c r="FG203" s="23">
        <v>0</v>
      </c>
      <c r="FH203" s="23">
        <v>34463</v>
      </c>
      <c r="FI203" s="23">
        <v>0</v>
      </c>
      <c r="FJ203" s="23">
        <v>0</v>
      </c>
      <c r="FK203" s="23">
        <v>0</v>
      </c>
      <c r="FL203" s="23">
        <v>0</v>
      </c>
      <c r="FM203" s="23">
        <v>0</v>
      </c>
      <c r="FN203" s="23">
        <v>208363</v>
      </c>
      <c r="FO203" s="23">
        <v>0</v>
      </c>
      <c r="FP203" s="23">
        <v>52153706</v>
      </c>
      <c r="FQ203" s="23">
        <v>33408579</v>
      </c>
      <c r="FR203" s="23">
        <v>18745127</v>
      </c>
      <c r="FS203" s="23">
        <v>18745127</v>
      </c>
      <c r="FT203" s="23">
        <v>918864</v>
      </c>
      <c r="FU203" s="23">
        <v>117314</v>
      </c>
      <c r="FV203" s="23">
        <v>2405562249</v>
      </c>
      <c r="FW203" s="23">
        <v>0</v>
      </c>
      <c r="FX203" s="23">
        <v>0</v>
      </c>
      <c r="FY203" s="23">
        <v>0</v>
      </c>
    </row>
    <row r="204" spans="1:181" x14ac:dyDescent="0.3">
      <c r="A204" s="23">
        <v>3297</v>
      </c>
      <c r="B204" s="23" t="s">
        <v>225</v>
      </c>
      <c r="C204" s="23">
        <v>10427221</v>
      </c>
      <c r="D204" s="23">
        <v>1364</v>
      </c>
      <c r="E204" s="23">
        <v>7644.59</v>
      </c>
      <c r="F204" s="23">
        <v>241.01</v>
      </c>
      <c r="G204" s="23">
        <v>7885.6</v>
      </c>
      <c r="H204" s="23">
        <v>1377</v>
      </c>
      <c r="I204" s="23">
        <v>10858471</v>
      </c>
      <c r="J204" s="23">
        <v>0</v>
      </c>
      <c r="K204" s="23">
        <v>13009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10871480</v>
      </c>
      <c r="T204" s="23">
        <v>6648457</v>
      </c>
      <c r="U204" s="23">
        <v>4223023</v>
      </c>
      <c r="V204" s="23">
        <v>4223023</v>
      </c>
      <c r="W204" s="23">
        <v>587020</v>
      </c>
      <c r="X204" s="23">
        <v>2101</v>
      </c>
      <c r="Y204" s="23">
        <v>630529259</v>
      </c>
      <c r="Z204" s="23">
        <v>0</v>
      </c>
      <c r="AA204" s="23">
        <v>0</v>
      </c>
      <c r="AB204" s="23">
        <v>10871480</v>
      </c>
      <c r="AC204" s="23">
        <v>1377</v>
      </c>
      <c r="AD204" s="23">
        <v>7895.05</v>
      </c>
      <c r="AE204" s="23">
        <v>248.48</v>
      </c>
      <c r="AF204" s="23">
        <v>8143.53</v>
      </c>
      <c r="AG204" s="23">
        <v>1403</v>
      </c>
      <c r="AH204" s="23">
        <v>11425373</v>
      </c>
      <c r="AI204" s="23">
        <v>0</v>
      </c>
      <c r="AJ204" s="23">
        <v>-2695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11422678</v>
      </c>
      <c r="AS204" s="23">
        <v>7305573</v>
      </c>
      <c r="AT204" s="23">
        <v>4117105</v>
      </c>
      <c r="AU204" s="23">
        <v>4117105</v>
      </c>
      <c r="AV204" s="23">
        <v>585060</v>
      </c>
      <c r="AW204" s="23">
        <v>2071</v>
      </c>
      <c r="AX204" s="23">
        <v>702107700</v>
      </c>
      <c r="AY204" s="23">
        <v>0</v>
      </c>
      <c r="AZ204" s="23">
        <v>0</v>
      </c>
      <c r="BA204" s="23">
        <v>11422678</v>
      </c>
      <c r="BB204" s="23">
        <v>1403</v>
      </c>
      <c r="BC204" s="23">
        <v>8141.61</v>
      </c>
      <c r="BD204" s="23">
        <v>258.39</v>
      </c>
      <c r="BE204" s="23">
        <v>8400</v>
      </c>
      <c r="BF204" s="23">
        <v>1423</v>
      </c>
      <c r="BG204" s="23">
        <v>11953200</v>
      </c>
      <c r="BH204" s="23">
        <v>0</v>
      </c>
      <c r="BI204" s="23">
        <v>14999</v>
      </c>
      <c r="BJ204" s="23">
        <v>0</v>
      </c>
      <c r="BK204" s="23">
        <v>0</v>
      </c>
      <c r="BL204" s="23">
        <v>0</v>
      </c>
      <c r="BM204" s="23">
        <v>0</v>
      </c>
      <c r="BN204" s="23">
        <v>0</v>
      </c>
      <c r="BO204" s="23">
        <v>0</v>
      </c>
      <c r="BP204" s="23">
        <v>0</v>
      </c>
      <c r="BQ204" s="23">
        <v>11968199</v>
      </c>
      <c r="BR204" s="23">
        <v>7401682</v>
      </c>
      <c r="BS204" s="23">
        <v>4566517</v>
      </c>
      <c r="BT204" s="23">
        <v>4566517</v>
      </c>
      <c r="BU204" s="23">
        <v>541313</v>
      </c>
      <c r="BV204" s="23">
        <v>1187</v>
      </c>
      <c r="BW204" s="23">
        <v>800581874</v>
      </c>
      <c r="BX204" s="23">
        <v>0</v>
      </c>
      <c r="BY204" s="23">
        <v>0</v>
      </c>
      <c r="BZ204" s="23">
        <v>11968199</v>
      </c>
      <c r="CA204" s="23">
        <v>1423</v>
      </c>
      <c r="CB204" s="23">
        <v>8410.5400000000009</v>
      </c>
      <c r="CC204" s="23">
        <v>289.45999999999998</v>
      </c>
      <c r="CD204" s="23">
        <v>8700</v>
      </c>
      <c r="CE204" s="23">
        <v>1426</v>
      </c>
      <c r="CF204" s="23">
        <v>12406200</v>
      </c>
      <c r="CG204" s="23">
        <v>0</v>
      </c>
      <c r="CH204" s="23">
        <v>7147</v>
      </c>
      <c r="CI204" s="23">
        <v>0</v>
      </c>
      <c r="CJ204" s="23">
        <v>0</v>
      </c>
      <c r="CK204" s="23">
        <v>0</v>
      </c>
      <c r="CL204" s="23">
        <v>0</v>
      </c>
      <c r="CM204" s="23">
        <v>0</v>
      </c>
      <c r="CN204" s="23">
        <v>0</v>
      </c>
      <c r="CO204" s="23">
        <v>0</v>
      </c>
      <c r="CP204" s="23">
        <v>12413347</v>
      </c>
      <c r="CQ204" s="23">
        <v>7297923</v>
      </c>
      <c r="CR204" s="23">
        <v>5115424</v>
      </c>
      <c r="CS204" s="23">
        <v>5115424</v>
      </c>
      <c r="CT204" s="23">
        <v>2035269</v>
      </c>
      <c r="CU204" s="23">
        <v>2504</v>
      </c>
      <c r="CV204" s="23">
        <v>849690527</v>
      </c>
      <c r="CW204" s="23">
        <v>0</v>
      </c>
      <c r="CX204" s="23">
        <v>0</v>
      </c>
      <c r="CY204" s="23">
        <v>0</v>
      </c>
      <c r="CZ204" s="23">
        <v>12413347</v>
      </c>
      <c r="DA204" s="23">
        <v>1426</v>
      </c>
      <c r="DB204" s="23">
        <v>8705.01</v>
      </c>
      <c r="DC204" s="23">
        <v>294.99</v>
      </c>
      <c r="DD204" s="23">
        <v>9000</v>
      </c>
      <c r="DE204" s="23">
        <v>1432</v>
      </c>
      <c r="DF204" s="23">
        <v>12888000</v>
      </c>
      <c r="DG204" s="23">
        <v>0</v>
      </c>
      <c r="DH204" s="23">
        <v>0</v>
      </c>
      <c r="DI204" s="23">
        <v>0</v>
      </c>
      <c r="DJ204" s="23">
        <v>0</v>
      </c>
      <c r="DK204" s="23">
        <v>0</v>
      </c>
      <c r="DL204" s="23">
        <v>0</v>
      </c>
      <c r="DM204" s="23">
        <v>0</v>
      </c>
      <c r="DN204" s="23">
        <v>0</v>
      </c>
      <c r="DO204" s="23">
        <v>0</v>
      </c>
      <c r="DP204" s="23">
        <v>12888000</v>
      </c>
      <c r="DQ204" s="23">
        <v>7295277</v>
      </c>
      <c r="DR204" s="23">
        <v>5592723</v>
      </c>
      <c r="DS204" s="23">
        <v>5592723</v>
      </c>
      <c r="DT204" s="23">
        <v>2336413</v>
      </c>
      <c r="DU204" s="23">
        <v>2410</v>
      </c>
      <c r="DV204" s="23">
        <v>893481625</v>
      </c>
      <c r="DW204" s="23">
        <v>0</v>
      </c>
      <c r="DX204" s="23">
        <v>0</v>
      </c>
      <c r="DY204" s="23">
        <v>0</v>
      </c>
      <c r="DZ204" s="23">
        <v>12888000</v>
      </c>
      <c r="EA204" s="23">
        <v>1432</v>
      </c>
      <c r="EB204" s="23">
        <v>9000</v>
      </c>
      <c r="EC204" s="23">
        <v>200</v>
      </c>
      <c r="ED204" s="23">
        <v>9200</v>
      </c>
      <c r="EE204" s="23">
        <v>1423</v>
      </c>
      <c r="EF204" s="23">
        <v>13091600</v>
      </c>
      <c r="EG204" s="23">
        <v>0</v>
      </c>
      <c r="EH204" s="23">
        <v>0</v>
      </c>
      <c r="EI204" s="23">
        <v>0</v>
      </c>
      <c r="EJ204" s="23">
        <v>0</v>
      </c>
      <c r="EK204" s="23">
        <v>0</v>
      </c>
      <c r="EL204" s="23">
        <v>0</v>
      </c>
      <c r="EM204" s="23">
        <v>0</v>
      </c>
      <c r="EN204" s="23">
        <v>82800</v>
      </c>
      <c r="EO204" s="23">
        <v>128930</v>
      </c>
      <c r="EP204" s="23">
        <v>13303330</v>
      </c>
      <c r="EQ204" s="23">
        <v>6921091</v>
      </c>
      <c r="ER204" s="23">
        <v>6382239</v>
      </c>
      <c r="ES204" s="23">
        <v>6382239</v>
      </c>
      <c r="ET204" s="23">
        <v>2409450</v>
      </c>
      <c r="EU204" s="23">
        <v>8486</v>
      </c>
      <c r="EV204" s="23">
        <v>897995205</v>
      </c>
      <c r="EW204" s="23">
        <v>0</v>
      </c>
      <c r="EX204" s="23">
        <v>0</v>
      </c>
      <c r="EY204" s="23">
        <v>0</v>
      </c>
      <c r="EZ204" s="23">
        <v>13091600</v>
      </c>
      <c r="FA204" s="23">
        <v>1423</v>
      </c>
      <c r="FB204" s="23">
        <v>9200</v>
      </c>
      <c r="FC204" s="23">
        <v>200</v>
      </c>
      <c r="FD204" s="23">
        <v>9400</v>
      </c>
      <c r="FE204" s="23">
        <v>1410</v>
      </c>
      <c r="FF204" s="23">
        <v>13254000</v>
      </c>
      <c r="FG204" s="23">
        <v>0</v>
      </c>
      <c r="FH204" s="23">
        <v>22459</v>
      </c>
      <c r="FI204" s="23">
        <v>0</v>
      </c>
      <c r="FJ204" s="23">
        <v>0</v>
      </c>
      <c r="FK204" s="23">
        <v>0</v>
      </c>
      <c r="FL204" s="23">
        <v>0</v>
      </c>
      <c r="FM204" s="23">
        <v>0</v>
      </c>
      <c r="FN204" s="23">
        <v>122200</v>
      </c>
      <c r="FO204" s="23">
        <v>0</v>
      </c>
      <c r="FP204" s="23">
        <v>13398659</v>
      </c>
      <c r="FQ204" s="23">
        <v>6450824</v>
      </c>
      <c r="FR204" s="23">
        <v>6947835</v>
      </c>
      <c r="FS204" s="23">
        <v>6947835</v>
      </c>
      <c r="FT204" s="23">
        <v>2491925</v>
      </c>
      <c r="FU204" s="23">
        <v>5824</v>
      </c>
      <c r="FV204" s="23">
        <v>882746601</v>
      </c>
      <c r="FW204" s="23">
        <v>0</v>
      </c>
      <c r="FX204" s="23">
        <v>0</v>
      </c>
      <c r="FY204" s="23">
        <v>0</v>
      </c>
    </row>
    <row r="205" spans="1:181" x14ac:dyDescent="0.3">
      <c r="A205" s="23">
        <v>1897</v>
      </c>
      <c r="B205" s="23" t="s">
        <v>226</v>
      </c>
      <c r="C205" s="23">
        <v>6421026</v>
      </c>
      <c r="D205" s="23">
        <v>482</v>
      </c>
      <c r="E205" s="23">
        <v>13321.63</v>
      </c>
      <c r="F205" s="23">
        <v>241.01</v>
      </c>
      <c r="G205" s="23">
        <v>13562.64</v>
      </c>
      <c r="H205" s="23">
        <v>455</v>
      </c>
      <c r="I205" s="23">
        <v>6171001</v>
      </c>
      <c r="J205" s="23">
        <v>0</v>
      </c>
      <c r="K205" s="23">
        <v>38198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271253</v>
      </c>
      <c r="R205" s="23">
        <v>0</v>
      </c>
      <c r="S205" s="23">
        <v>6480452</v>
      </c>
      <c r="T205" s="23">
        <v>996157</v>
      </c>
      <c r="U205" s="23">
        <v>5484295</v>
      </c>
      <c r="V205" s="23">
        <v>5484295</v>
      </c>
      <c r="W205" s="23">
        <v>388531</v>
      </c>
      <c r="X205" s="23">
        <v>25512</v>
      </c>
      <c r="Y205" s="23">
        <v>887348870</v>
      </c>
      <c r="Z205" s="23">
        <v>0</v>
      </c>
      <c r="AA205" s="23">
        <v>0</v>
      </c>
      <c r="AB205" s="23">
        <v>6209199</v>
      </c>
      <c r="AC205" s="23">
        <v>455</v>
      </c>
      <c r="AD205" s="23">
        <v>13646.59</v>
      </c>
      <c r="AE205" s="23">
        <v>248.48</v>
      </c>
      <c r="AF205" s="23">
        <v>13895.07</v>
      </c>
      <c r="AG205" s="23">
        <v>433</v>
      </c>
      <c r="AH205" s="23">
        <v>6016565</v>
      </c>
      <c r="AI205" s="23">
        <v>0</v>
      </c>
      <c r="AJ205" s="23">
        <v>3377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236216</v>
      </c>
      <c r="AQ205" s="23">
        <v>0</v>
      </c>
      <c r="AR205" s="23">
        <v>6256158</v>
      </c>
      <c r="AS205" s="23">
        <v>911336</v>
      </c>
      <c r="AT205" s="23">
        <v>5344822</v>
      </c>
      <c r="AU205" s="23">
        <v>5344822</v>
      </c>
      <c r="AV205" s="23">
        <v>387059</v>
      </c>
      <c r="AW205" s="23">
        <v>23320</v>
      </c>
      <c r="AX205" s="23">
        <v>946201104</v>
      </c>
      <c r="AY205" s="23">
        <v>0</v>
      </c>
      <c r="AZ205" s="23">
        <v>0</v>
      </c>
      <c r="BA205" s="23">
        <v>6019942</v>
      </c>
      <c r="BB205" s="23">
        <v>433</v>
      </c>
      <c r="BC205" s="23">
        <v>13902.87</v>
      </c>
      <c r="BD205" s="23">
        <v>256.93</v>
      </c>
      <c r="BE205" s="23">
        <v>14159.800000000001</v>
      </c>
      <c r="BF205" s="23">
        <v>422</v>
      </c>
      <c r="BG205" s="23">
        <v>5975436</v>
      </c>
      <c r="BH205" s="23">
        <v>0</v>
      </c>
      <c r="BI205" s="23"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v>0</v>
      </c>
      <c r="BO205" s="23">
        <v>113278</v>
      </c>
      <c r="BP205" s="23">
        <v>0</v>
      </c>
      <c r="BQ205" s="23">
        <v>6088714</v>
      </c>
      <c r="BR205" s="23">
        <v>869339</v>
      </c>
      <c r="BS205" s="23">
        <v>5219375</v>
      </c>
      <c r="BT205" s="23">
        <v>5233534</v>
      </c>
      <c r="BU205" s="23">
        <v>410852</v>
      </c>
      <c r="BV205" s="23">
        <v>21293</v>
      </c>
      <c r="BW205" s="23">
        <v>998833314</v>
      </c>
      <c r="BX205" s="23">
        <v>0</v>
      </c>
      <c r="BY205" s="23">
        <v>14159</v>
      </c>
      <c r="BZ205" s="23">
        <v>5975436</v>
      </c>
      <c r="CA205" s="23">
        <v>422</v>
      </c>
      <c r="CB205" s="23">
        <v>14159.8</v>
      </c>
      <c r="CC205" s="23">
        <v>264.12</v>
      </c>
      <c r="CD205" s="23">
        <v>14423.92</v>
      </c>
      <c r="CE205" s="23">
        <v>415</v>
      </c>
      <c r="CF205" s="23">
        <v>5985927</v>
      </c>
      <c r="CG205" s="23">
        <v>0</v>
      </c>
      <c r="CH205" s="23">
        <v>0</v>
      </c>
      <c r="CI205" s="23">
        <v>0</v>
      </c>
      <c r="CJ205" s="23">
        <v>0</v>
      </c>
      <c r="CK205" s="23">
        <v>0</v>
      </c>
      <c r="CL205" s="23">
        <v>0</v>
      </c>
      <c r="CM205" s="23">
        <v>0</v>
      </c>
      <c r="CN205" s="23">
        <v>100967</v>
      </c>
      <c r="CO205" s="23">
        <v>0</v>
      </c>
      <c r="CP205" s="23">
        <v>6086894</v>
      </c>
      <c r="CQ205" s="23">
        <v>726283</v>
      </c>
      <c r="CR205" s="23">
        <v>5360611</v>
      </c>
      <c r="CS205" s="23">
        <v>5378968</v>
      </c>
      <c r="CT205" s="23">
        <v>419088</v>
      </c>
      <c r="CU205" s="23">
        <v>27349</v>
      </c>
      <c r="CV205" s="23">
        <v>1051854670</v>
      </c>
      <c r="CW205" s="23">
        <v>0</v>
      </c>
      <c r="CX205" s="23">
        <v>18357</v>
      </c>
      <c r="CY205" s="23">
        <v>0</v>
      </c>
      <c r="CZ205" s="23">
        <v>5985927</v>
      </c>
      <c r="DA205" s="23">
        <v>415</v>
      </c>
      <c r="DB205" s="23">
        <v>14423.92</v>
      </c>
      <c r="DC205" s="23">
        <v>274.68</v>
      </c>
      <c r="DD205" s="23">
        <v>14698.6</v>
      </c>
      <c r="DE205" s="23">
        <v>411</v>
      </c>
      <c r="DF205" s="23">
        <v>6041125</v>
      </c>
      <c r="DG205" s="23">
        <v>0</v>
      </c>
      <c r="DH205" s="23">
        <v>0</v>
      </c>
      <c r="DI205" s="23">
        <v>0</v>
      </c>
      <c r="DJ205" s="23">
        <v>0</v>
      </c>
      <c r="DK205" s="23">
        <v>0</v>
      </c>
      <c r="DL205" s="23">
        <v>0</v>
      </c>
      <c r="DM205" s="23">
        <v>0</v>
      </c>
      <c r="DN205" s="23">
        <v>58794</v>
      </c>
      <c r="DO205" s="23">
        <v>0</v>
      </c>
      <c r="DP205" s="23">
        <v>6099919</v>
      </c>
      <c r="DQ205" s="23">
        <v>602095</v>
      </c>
      <c r="DR205" s="23">
        <v>5497824</v>
      </c>
      <c r="DS205" s="23">
        <v>5497838</v>
      </c>
      <c r="DT205" s="23">
        <v>416076</v>
      </c>
      <c r="DU205" s="23">
        <v>21212</v>
      </c>
      <c r="DV205" s="23">
        <v>1052509081</v>
      </c>
      <c r="DW205" s="23">
        <v>0</v>
      </c>
      <c r="DX205" s="23">
        <v>14</v>
      </c>
      <c r="DY205" s="23">
        <v>0</v>
      </c>
      <c r="DZ205" s="23">
        <v>6041125</v>
      </c>
      <c r="EA205" s="23">
        <v>411</v>
      </c>
      <c r="EB205" s="23">
        <v>14698.6</v>
      </c>
      <c r="EC205" s="23">
        <v>200</v>
      </c>
      <c r="ED205" s="23">
        <v>14898.6</v>
      </c>
      <c r="EE205" s="23">
        <v>413</v>
      </c>
      <c r="EF205" s="23">
        <v>6153122</v>
      </c>
      <c r="EG205" s="23">
        <v>0</v>
      </c>
      <c r="EH205" s="23">
        <v>0</v>
      </c>
      <c r="EI205" s="23">
        <v>0</v>
      </c>
      <c r="EJ205" s="23">
        <v>0</v>
      </c>
      <c r="EK205" s="23">
        <v>0</v>
      </c>
      <c r="EL205" s="23">
        <v>0</v>
      </c>
      <c r="EM205" s="23">
        <v>800000</v>
      </c>
      <c r="EN205" s="23">
        <v>0</v>
      </c>
      <c r="EO205" s="23">
        <v>0</v>
      </c>
      <c r="EP205" s="23">
        <v>6953122</v>
      </c>
      <c r="EQ205" s="23">
        <v>518642</v>
      </c>
      <c r="ER205" s="23">
        <v>6434480</v>
      </c>
      <c r="ES205" s="23">
        <v>6434752</v>
      </c>
      <c r="ET205" s="23">
        <v>395018</v>
      </c>
      <c r="EU205" s="23">
        <v>28156</v>
      </c>
      <c r="EV205" s="23">
        <v>1052149420</v>
      </c>
      <c r="EW205" s="23">
        <v>0</v>
      </c>
      <c r="EX205" s="23">
        <v>272</v>
      </c>
      <c r="EY205" s="23">
        <v>0</v>
      </c>
      <c r="EZ205" s="23">
        <v>6153122</v>
      </c>
      <c r="FA205" s="23">
        <v>413</v>
      </c>
      <c r="FB205" s="23">
        <v>14898.6</v>
      </c>
      <c r="FC205" s="23">
        <v>200</v>
      </c>
      <c r="FD205" s="23">
        <v>15098.6</v>
      </c>
      <c r="FE205" s="23">
        <v>419</v>
      </c>
      <c r="FF205" s="23">
        <v>6326313</v>
      </c>
      <c r="FG205" s="23">
        <v>0</v>
      </c>
      <c r="FH205" s="23">
        <v>0</v>
      </c>
      <c r="FI205" s="23">
        <v>0</v>
      </c>
      <c r="FJ205" s="23">
        <v>0</v>
      </c>
      <c r="FK205" s="23">
        <v>0</v>
      </c>
      <c r="FL205" s="23">
        <v>0</v>
      </c>
      <c r="FM205" s="23">
        <v>800000</v>
      </c>
      <c r="FN205" s="23">
        <v>0</v>
      </c>
      <c r="FO205" s="23">
        <v>0</v>
      </c>
      <c r="FP205" s="23">
        <v>7126313</v>
      </c>
      <c r="FQ205" s="23">
        <v>458417</v>
      </c>
      <c r="FR205" s="23">
        <v>6667896</v>
      </c>
      <c r="FS205" s="23">
        <v>6667896</v>
      </c>
      <c r="FT205" s="23">
        <v>417555</v>
      </c>
      <c r="FU205" s="23">
        <v>33067</v>
      </c>
      <c r="FV205" s="23">
        <v>1012415304</v>
      </c>
      <c r="FW205" s="23">
        <v>0</v>
      </c>
      <c r="FX205" s="23">
        <v>0</v>
      </c>
      <c r="FY205" s="23">
        <v>0</v>
      </c>
    </row>
    <row r="206" spans="1:181" x14ac:dyDescent="0.3">
      <c r="A206" s="23">
        <v>3304</v>
      </c>
      <c r="B206" s="23" t="s">
        <v>227</v>
      </c>
      <c r="C206" s="23">
        <v>5542343</v>
      </c>
      <c r="D206" s="23">
        <v>720</v>
      </c>
      <c r="E206" s="23">
        <v>7697.7</v>
      </c>
      <c r="F206" s="23">
        <v>241.01</v>
      </c>
      <c r="G206" s="23">
        <v>7938.71</v>
      </c>
      <c r="H206" s="23">
        <v>714</v>
      </c>
      <c r="I206" s="23">
        <v>5668239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39694</v>
      </c>
      <c r="R206" s="23">
        <v>0</v>
      </c>
      <c r="S206" s="23">
        <v>5707933</v>
      </c>
      <c r="T206" s="23">
        <v>3724598</v>
      </c>
      <c r="U206" s="23">
        <v>1983335</v>
      </c>
      <c r="V206" s="23">
        <v>1983335</v>
      </c>
      <c r="W206" s="23">
        <v>162175</v>
      </c>
      <c r="X206" s="23">
        <v>11808</v>
      </c>
      <c r="Y206" s="23">
        <v>278368486</v>
      </c>
      <c r="Z206" s="23">
        <v>0</v>
      </c>
      <c r="AA206" s="23">
        <v>0</v>
      </c>
      <c r="AB206" s="23">
        <v>5668239</v>
      </c>
      <c r="AC206" s="23">
        <v>714</v>
      </c>
      <c r="AD206" s="23">
        <v>7938.71</v>
      </c>
      <c r="AE206" s="23">
        <v>248.48</v>
      </c>
      <c r="AF206" s="23">
        <v>8187.19</v>
      </c>
      <c r="AG206" s="23">
        <v>698</v>
      </c>
      <c r="AH206" s="23">
        <v>5714659</v>
      </c>
      <c r="AI206" s="23">
        <v>0</v>
      </c>
      <c r="AJ206" s="23">
        <v>31256</v>
      </c>
      <c r="AK206" s="23">
        <v>0</v>
      </c>
      <c r="AL206" s="23">
        <v>0</v>
      </c>
      <c r="AM206" s="23">
        <v>345000</v>
      </c>
      <c r="AN206" s="23">
        <v>0</v>
      </c>
      <c r="AO206" s="23">
        <v>0</v>
      </c>
      <c r="AP206" s="23">
        <v>98246</v>
      </c>
      <c r="AQ206" s="23">
        <v>0</v>
      </c>
      <c r="AR206" s="23">
        <v>6189161</v>
      </c>
      <c r="AS206" s="23">
        <v>3793667</v>
      </c>
      <c r="AT206" s="23">
        <v>2395494</v>
      </c>
      <c r="AU206" s="23">
        <v>2395494</v>
      </c>
      <c r="AV206" s="23">
        <v>573404</v>
      </c>
      <c r="AW206" s="23">
        <v>13533</v>
      </c>
      <c r="AX206" s="23">
        <v>291223192</v>
      </c>
      <c r="AY206" s="23">
        <v>0</v>
      </c>
      <c r="AZ206" s="23">
        <v>0</v>
      </c>
      <c r="BA206" s="23">
        <v>6090915</v>
      </c>
      <c r="BB206" s="23">
        <v>698</v>
      </c>
      <c r="BC206" s="23">
        <v>8726.24</v>
      </c>
      <c r="BD206" s="23">
        <v>256.93</v>
      </c>
      <c r="BE206" s="23">
        <v>8983.17</v>
      </c>
      <c r="BF206" s="23">
        <v>689</v>
      </c>
      <c r="BG206" s="23">
        <v>6189404</v>
      </c>
      <c r="BH206" s="23">
        <v>0</v>
      </c>
      <c r="BI206" s="23">
        <v>20688</v>
      </c>
      <c r="BJ206" s="23">
        <v>0</v>
      </c>
      <c r="BK206" s="23">
        <v>0</v>
      </c>
      <c r="BL206" s="23">
        <v>0</v>
      </c>
      <c r="BM206" s="23">
        <v>0</v>
      </c>
      <c r="BN206" s="23">
        <v>0</v>
      </c>
      <c r="BO206" s="23">
        <v>62882</v>
      </c>
      <c r="BP206" s="23">
        <v>0</v>
      </c>
      <c r="BQ206" s="23">
        <v>6272974</v>
      </c>
      <c r="BR206" s="23">
        <v>4131581</v>
      </c>
      <c r="BS206" s="23">
        <v>2141393</v>
      </c>
      <c r="BT206" s="23">
        <v>2141393</v>
      </c>
      <c r="BU206" s="23">
        <v>623527</v>
      </c>
      <c r="BV206" s="23">
        <v>10531</v>
      </c>
      <c r="BW206" s="23">
        <v>328071022</v>
      </c>
      <c r="BX206" s="23">
        <v>0</v>
      </c>
      <c r="BY206" s="23">
        <v>0</v>
      </c>
      <c r="BZ206" s="23">
        <v>6210092</v>
      </c>
      <c r="CA206" s="23">
        <v>689</v>
      </c>
      <c r="CB206" s="23">
        <v>9013.2000000000007</v>
      </c>
      <c r="CC206" s="23">
        <v>264.12</v>
      </c>
      <c r="CD206" s="23">
        <v>9277.3200000000015</v>
      </c>
      <c r="CE206" s="23">
        <v>689</v>
      </c>
      <c r="CF206" s="23">
        <v>6392073</v>
      </c>
      <c r="CG206" s="23">
        <v>0</v>
      </c>
      <c r="CH206" s="23">
        <v>16356</v>
      </c>
      <c r="CI206" s="23">
        <v>0</v>
      </c>
      <c r="CJ206" s="23">
        <v>0</v>
      </c>
      <c r="CK206" s="23">
        <v>0</v>
      </c>
      <c r="CL206" s="23">
        <v>0</v>
      </c>
      <c r="CM206" s="23">
        <v>0</v>
      </c>
      <c r="CN206" s="23">
        <v>0</v>
      </c>
      <c r="CO206" s="23">
        <v>0</v>
      </c>
      <c r="CP206" s="23">
        <v>6408429</v>
      </c>
      <c r="CQ206" s="23">
        <v>3969940</v>
      </c>
      <c r="CR206" s="23">
        <v>2438489</v>
      </c>
      <c r="CS206" s="23">
        <v>2447767</v>
      </c>
      <c r="CT206" s="23">
        <v>659544</v>
      </c>
      <c r="CU206" s="23">
        <v>8261</v>
      </c>
      <c r="CV206" s="23">
        <v>353800843</v>
      </c>
      <c r="CW206" s="23">
        <v>0</v>
      </c>
      <c r="CX206" s="23">
        <v>9278</v>
      </c>
      <c r="CY206" s="23">
        <v>0</v>
      </c>
      <c r="CZ206" s="23">
        <v>6408429</v>
      </c>
      <c r="DA206" s="23">
        <v>689</v>
      </c>
      <c r="DB206" s="23">
        <v>9301.06</v>
      </c>
      <c r="DC206" s="23">
        <v>274.68</v>
      </c>
      <c r="DD206" s="23">
        <v>9575.74</v>
      </c>
      <c r="DE206" s="23">
        <v>678</v>
      </c>
      <c r="DF206" s="23">
        <v>6492352</v>
      </c>
      <c r="DG206" s="23">
        <v>0</v>
      </c>
      <c r="DH206" s="23">
        <v>41565</v>
      </c>
      <c r="DI206" s="23">
        <v>0</v>
      </c>
      <c r="DJ206" s="23">
        <v>0</v>
      </c>
      <c r="DK206" s="23">
        <v>0</v>
      </c>
      <c r="DL206" s="23">
        <v>0</v>
      </c>
      <c r="DM206" s="23">
        <v>0</v>
      </c>
      <c r="DN206" s="23">
        <v>105333</v>
      </c>
      <c r="DO206" s="23">
        <v>0</v>
      </c>
      <c r="DP206" s="23">
        <v>6639250</v>
      </c>
      <c r="DQ206" s="23">
        <v>4048740</v>
      </c>
      <c r="DR206" s="23">
        <v>2590510</v>
      </c>
      <c r="DS206" s="23">
        <v>2590510</v>
      </c>
      <c r="DT206" s="23">
        <v>703944</v>
      </c>
      <c r="DU206" s="23">
        <v>7411</v>
      </c>
      <c r="DV206" s="23">
        <v>370555285</v>
      </c>
      <c r="DW206" s="23">
        <v>0</v>
      </c>
      <c r="DX206" s="23">
        <v>0</v>
      </c>
      <c r="DY206" s="23">
        <v>0</v>
      </c>
      <c r="DZ206" s="23">
        <v>6533917</v>
      </c>
      <c r="EA206" s="23">
        <v>678</v>
      </c>
      <c r="EB206" s="23">
        <v>9637.0499999999993</v>
      </c>
      <c r="EC206" s="23">
        <v>200</v>
      </c>
      <c r="ED206" s="23">
        <v>9837.0499999999993</v>
      </c>
      <c r="EE206" s="23">
        <v>663</v>
      </c>
      <c r="EF206" s="23">
        <v>6521964</v>
      </c>
      <c r="EG206" s="23">
        <v>0</v>
      </c>
      <c r="EH206" s="23">
        <v>19956</v>
      </c>
      <c r="EI206" s="23">
        <v>0</v>
      </c>
      <c r="EJ206" s="23">
        <v>0</v>
      </c>
      <c r="EK206" s="23">
        <v>0</v>
      </c>
      <c r="EL206" s="23">
        <v>0</v>
      </c>
      <c r="EM206" s="23">
        <v>0</v>
      </c>
      <c r="EN206" s="23">
        <v>147556</v>
      </c>
      <c r="EO206" s="23">
        <v>0</v>
      </c>
      <c r="EP206" s="23">
        <v>6701429</v>
      </c>
      <c r="EQ206" s="23">
        <v>3645703</v>
      </c>
      <c r="ER206" s="23">
        <v>3055726</v>
      </c>
      <c r="ES206" s="23">
        <v>3065563</v>
      </c>
      <c r="ET206" s="23">
        <v>650000</v>
      </c>
      <c r="EU206" s="23">
        <v>8498</v>
      </c>
      <c r="EV206" s="23">
        <v>380461774</v>
      </c>
      <c r="EW206" s="23">
        <v>0</v>
      </c>
      <c r="EX206" s="23">
        <v>9837</v>
      </c>
      <c r="EY206" s="23">
        <v>11953</v>
      </c>
      <c r="EZ206" s="23">
        <v>6541920</v>
      </c>
      <c r="FA206" s="23">
        <v>663</v>
      </c>
      <c r="FB206" s="23">
        <v>9867.15</v>
      </c>
      <c r="FC206" s="23">
        <v>200</v>
      </c>
      <c r="FD206" s="23">
        <v>10067.15</v>
      </c>
      <c r="FE206" s="23">
        <v>646</v>
      </c>
      <c r="FF206" s="23">
        <v>6503379</v>
      </c>
      <c r="FG206" s="23">
        <v>0</v>
      </c>
      <c r="FH206" s="23">
        <v>13793</v>
      </c>
      <c r="FI206" s="23">
        <v>0</v>
      </c>
      <c r="FJ206" s="23">
        <v>0</v>
      </c>
      <c r="FK206" s="23">
        <v>0</v>
      </c>
      <c r="FL206" s="23">
        <v>0</v>
      </c>
      <c r="FM206" s="23">
        <v>0</v>
      </c>
      <c r="FN206" s="23">
        <v>171142</v>
      </c>
      <c r="FO206" s="23">
        <v>0</v>
      </c>
      <c r="FP206" s="23">
        <v>6726855</v>
      </c>
      <c r="FQ206" s="23">
        <v>3422506</v>
      </c>
      <c r="FR206" s="23">
        <v>3304349</v>
      </c>
      <c r="FS206" s="23">
        <v>3044254</v>
      </c>
      <c r="FT206" s="23">
        <v>725694</v>
      </c>
      <c r="FU206" s="23">
        <v>5384</v>
      </c>
      <c r="FV206" s="23">
        <v>369754247</v>
      </c>
      <c r="FW206" s="23">
        <v>260095</v>
      </c>
      <c r="FX206" s="23">
        <v>0</v>
      </c>
      <c r="FY206" s="23">
        <v>38541</v>
      </c>
    </row>
    <row r="207" spans="1:181" x14ac:dyDescent="0.3">
      <c r="A207" s="23">
        <v>3311</v>
      </c>
      <c r="B207" s="23" t="s">
        <v>228</v>
      </c>
      <c r="C207" s="23">
        <v>18729400</v>
      </c>
      <c r="D207" s="23">
        <v>2531</v>
      </c>
      <c r="E207" s="23">
        <v>7400</v>
      </c>
      <c r="F207" s="23">
        <v>400</v>
      </c>
      <c r="G207" s="23">
        <v>7800</v>
      </c>
      <c r="H207" s="23">
        <v>2461</v>
      </c>
      <c r="I207" s="23">
        <v>19195800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413400</v>
      </c>
      <c r="R207" s="23">
        <v>0</v>
      </c>
      <c r="S207" s="23">
        <v>19609200</v>
      </c>
      <c r="T207" s="23">
        <v>14036221</v>
      </c>
      <c r="U207" s="23">
        <v>5572979</v>
      </c>
      <c r="V207" s="23">
        <v>5572979</v>
      </c>
      <c r="W207" s="23">
        <v>2482908</v>
      </c>
      <c r="X207" s="23">
        <v>68687</v>
      </c>
      <c r="Y207" s="23">
        <v>758932539</v>
      </c>
      <c r="Z207" s="23">
        <v>0</v>
      </c>
      <c r="AA207" s="23">
        <v>0</v>
      </c>
      <c r="AB207" s="23">
        <v>19195800</v>
      </c>
      <c r="AC207" s="23">
        <v>2461</v>
      </c>
      <c r="AD207" s="23">
        <v>7800</v>
      </c>
      <c r="AE207" s="23">
        <v>300</v>
      </c>
      <c r="AF207" s="23">
        <v>8100</v>
      </c>
      <c r="AG207" s="23">
        <v>2391</v>
      </c>
      <c r="AH207" s="23">
        <v>19367100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429300</v>
      </c>
      <c r="AQ207" s="23">
        <v>0</v>
      </c>
      <c r="AR207" s="23">
        <v>19796400</v>
      </c>
      <c r="AS207" s="23">
        <v>15015698</v>
      </c>
      <c r="AT207" s="23">
        <v>4780702</v>
      </c>
      <c r="AU207" s="23">
        <v>4780702</v>
      </c>
      <c r="AV207" s="23">
        <v>2335272</v>
      </c>
      <c r="AW207" s="23">
        <v>57890</v>
      </c>
      <c r="AX207" s="23">
        <v>829014860</v>
      </c>
      <c r="AY207" s="23">
        <v>0</v>
      </c>
      <c r="AZ207" s="23">
        <v>0</v>
      </c>
      <c r="BA207" s="23">
        <v>19367100</v>
      </c>
      <c r="BB207" s="23">
        <v>2391</v>
      </c>
      <c r="BC207" s="23">
        <v>8100</v>
      </c>
      <c r="BD207" s="23">
        <v>300</v>
      </c>
      <c r="BE207" s="23">
        <v>8400</v>
      </c>
      <c r="BF207" s="23">
        <v>2342</v>
      </c>
      <c r="BG207" s="23">
        <v>19672800</v>
      </c>
      <c r="BH207" s="23">
        <v>0</v>
      </c>
      <c r="BI207" s="23">
        <v>0</v>
      </c>
      <c r="BJ207" s="23">
        <v>0</v>
      </c>
      <c r="BK207" s="23">
        <v>0</v>
      </c>
      <c r="BL207" s="23">
        <v>0</v>
      </c>
      <c r="BM207" s="23">
        <v>0</v>
      </c>
      <c r="BN207" s="23">
        <v>0</v>
      </c>
      <c r="BO207" s="23">
        <v>310800</v>
      </c>
      <c r="BP207" s="23">
        <v>0</v>
      </c>
      <c r="BQ207" s="23">
        <v>19983600</v>
      </c>
      <c r="BR207" s="23">
        <v>14696513</v>
      </c>
      <c r="BS207" s="23">
        <v>5287087</v>
      </c>
      <c r="BT207" s="23">
        <v>5287087</v>
      </c>
      <c r="BU207" s="23">
        <v>2322744</v>
      </c>
      <c r="BV207" s="23">
        <v>59074</v>
      </c>
      <c r="BW207" s="23">
        <v>885930501</v>
      </c>
      <c r="BX207" s="23">
        <v>0</v>
      </c>
      <c r="BY207" s="23">
        <v>0</v>
      </c>
      <c r="BZ207" s="23">
        <v>19672800</v>
      </c>
      <c r="CA207" s="23">
        <v>2342</v>
      </c>
      <c r="CB207" s="23">
        <v>8400</v>
      </c>
      <c r="CC207" s="23">
        <v>300</v>
      </c>
      <c r="CD207" s="23">
        <v>8700</v>
      </c>
      <c r="CE207" s="23">
        <v>2300</v>
      </c>
      <c r="CF207" s="23">
        <v>20010000</v>
      </c>
      <c r="CG207" s="23">
        <v>0</v>
      </c>
      <c r="CH207" s="23">
        <v>0</v>
      </c>
      <c r="CI207" s="23">
        <v>0</v>
      </c>
      <c r="CJ207" s="23">
        <v>0</v>
      </c>
      <c r="CK207" s="23">
        <v>0</v>
      </c>
      <c r="CL207" s="23">
        <v>0</v>
      </c>
      <c r="CM207" s="23">
        <v>0</v>
      </c>
      <c r="CN207" s="23">
        <v>365400</v>
      </c>
      <c r="CO207" s="23">
        <v>0</v>
      </c>
      <c r="CP207" s="23">
        <v>20375400</v>
      </c>
      <c r="CQ207" s="23">
        <v>14385792</v>
      </c>
      <c r="CR207" s="23">
        <v>5989608</v>
      </c>
      <c r="CS207" s="23">
        <v>5989608</v>
      </c>
      <c r="CT207" s="23">
        <v>2297358</v>
      </c>
      <c r="CU207" s="23">
        <v>71453</v>
      </c>
      <c r="CV207" s="23">
        <v>950917535</v>
      </c>
      <c r="CW207" s="23">
        <v>0</v>
      </c>
      <c r="CX207" s="23">
        <v>0</v>
      </c>
      <c r="CY207" s="23">
        <v>0</v>
      </c>
      <c r="CZ207" s="23">
        <v>20010000</v>
      </c>
      <c r="DA207" s="23">
        <v>2300</v>
      </c>
      <c r="DB207" s="23">
        <v>8700</v>
      </c>
      <c r="DC207" s="23">
        <v>300</v>
      </c>
      <c r="DD207" s="23">
        <v>9000</v>
      </c>
      <c r="DE207" s="23">
        <v>2262</v>
      </c>
      <c r="DF207" s="23">
        <v>20358000</v>
      </c>
      <c r="DG207" s="23">
        <v>0</v>
      </c>
      <c r="DH207" s="23">
        <v>31828</v>
      </c>
      <c r="DI207" s="23">
        <v>0</v>
      </c>
      <c r="DJ207" s="23">
        <v>0</v>
      </c>
      <c r="DK207" s="23">
        <v>0</v>
      </c>
      <c r="DL207" s="23">
        <v>0</v>
      </c>
      <c r="DM207" s="23">
        <v>0</v>
      </c>
      <c r="DN207" s="23">
        <v>342000</v>
      </c>
      <c r="DO207" s="23">
        <v>0</v>
      </c>
      <c r="DP207" s="23">
        <v>20731828</v>
      </c>
      <c r="DQ207" s="23">
        <v>14454106</v>
      </c>
      <c r="DR207" s="23">
        <v>6277722</v>
      </c>
      <c r="DS207" s="23">
        <v>6277722</v>
      </c>
      <c r="DT207" s="23">
        <v>2299933</v>
      </c>
      <c r="DU207" s="23">
        <v>73224</v>
      </c>
      <c r="DV207" s="23">
        <v>972196920</v>
      </c>
      <c r="DW207" s="23">
        <v>0</v>
      </c>
      <c r="DX207" s="23">
        <v>0</v>
      </c>
      <c r="DY207" s="23">
        <v>0</v>
      </c>
      <c r="DZ207" s="23">
        <v>20389828</v>
      </c>
      <c r="EA207" s="23">
        <v>2262</v>
      </c>
      <c r="EB207" s="23">
        <v>9014.07</v>
      </c>
      <c r="EC207" s="23">
        <v>200</v>
      </c>
      <c r="ED207" s="23">
        <v>9214.07</v>
      </c>
      <c r="EE207" s="23">
        <v>2230</v>
      </c>
      <c r="EF207" s="23">
        <v>20547376</v>
      </c>
      <c r="EG207" s="23">
        <v>0</v>
      </c>
      <c r="EH207" s="23">
        <v>0</v>
      </c>
      <c r="EI207" s="23">
        <v>0</v>
      </c>
      <c r="EJ207" s="23">
        <v>0</v>
      </c>
      <c r="EK207" s="23">
        <v>0</v>
      </c>
      <c r="EL207" s="23">
        <v>0</v>
      </c>
      <c r="EM207" s="23">
        <v>0</v>
      </c>
      <c r="EN207" s="23">
        <v>294850</v>
      </c>
      <c r="EO207" s="23">
        <v>0</v>
      </c>
      <c r="EP207" s="23">
        <v>20842226</v>
      </c>
      <c r="EQ207" s="23">
        <v>14162322</v>
      </c>
      <c r="ER207" s="23">
        <v>6679904</v>
      </c>
      <c r="ES207" s="23">
        <v>6679904</v>
      </c>
      <c r="ET207" s="23">
        <v>2296649</v>
      </c>
      <c r="EU207" s="23">
        <v>76047</v>
      </c>
      <c r="EV207" s="23">
        <v>958299800</v>
      </c>
      <c r="EW207" s="23">
        <v>0</v>
      </c>
      <c r="EX207" s="23">
        <v>0</v>
      </c>
      <c r="EY207" s="23">
        <v>0</v>
      </c>
      <c r="EZ207" s="23">
        <v>20547376</v>
      </c>
      <c r="FA207" s="23">
        <v>2230</v>
      </c>
      <c r="FB207" s="23">
        <v>9214.07</v>
      </c>
      <c r="FC207" s="23">
        <v>200</v>
      </c>
      <c r="FD207" s="23">
        <v>9414.07</v>
      </c>
      <c r="FE207" s="23">
        <v>2212</v>
      </c>
      <c r="FF207" s="23">
        <v>20823923</v>
      </c>
      <c r="FG207" s="23">
        <v>0</v>
      </c>
      <c r="FH207" s="23">
        <v>0</v>
      </c>
      <c r="FI207" s="23">
        <v>0</v>
      </c>
      <c r="FJ207" s="23">
        <v>0</v>
      </c>
      <c r="FK207" s="23">
        <v>0</v>
      </c>
      <c r="FL207" s="23">
        <v>0</v>
      </c>
      <c r="FM207" s="23">
        <v>0</v>
      </c>
      <c r="FN207" s="23">
        <v>169453</v>
      </c>
      <c r="FO207" s="23">
        <v>0</v>
      </c>
      <c r="FP207" s="23">
        <v>20993376</v>
      </c>
      <c r="FQ207" s="23">
        <v>13809532</v>
      </c>
      <c r="FR207" s="23">
        <v>7183844</v>
      </c>
      <c r="FS207" s="23">
        <v>7183844</v>
      </c>
      <c r="FT207" s="23">
        <v>2296488</v>
      </c>
      <c r="FU207" s="23">
        <v>74987</v>
      </c>
      <c r="FV207" s="23">
        <v>933752854</v>
      </c>
      <c r="FW207" s="23">
        <v>0</v>
      </c>
      <c r="FX207" s="23">
        <v>0</v>
      </c>
      <c r="FY207" s="23">
        <v>0</v>
      </c>
    </row>
    <row r="208" spans="1:181" x14ac:dyDescent="0.3">
      <c r="A208" s="23">
        <v>3318</v>
      </c>
      <c r="B208" s="23" t="s">
        <v>229</v>
      </c>
      <c r="C208" s="23">
        <v>4644692</v>
      </c>
      <c r="D208" s="23">
        <v>633</v>
      </c>
      <c r="E208" s="23">
        <v>7337.59</v>
      </c>
      <c r="F208" s="23">
        <v>462.40999999999997</v>
      </c>
      <c r="G208" s="23">
        <v>7800</v>
      </c>
      <c r="H208" s="23">
        <v>631</v>
      </c>
      <c r="I208" s="23">
        <v>4921800</v>
      </c>
      <c r="J208" s="23">
        <v>34832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15600</v>
      </c>
      <c r="R208" s="23">
        <v>0</v>
      </c>
      <c r="S208" s="23">
        <v>4972232</v>
      </c>
      <c r="T208" s="23">
        <v>3344741</v>
      </c>
      <c r="U208" s="23">
        <v>1627491</v>
      </c>
      <c r="V208" s="23">
        <v>1578208</v>
      </c>
      <c r="W208" s="23">
        <v>232263</v>
      </c>
      <c r="X208" s="23">
        <v>1149</v>
      </c>
      <c r="Y208" s="23">
        <v>210296980</v>
      </c>
      <c r="Z208" s="23">
        <v>49283</v>
      </c>
      <c r="AA208" s="23">
        <v>0</v>
      </c>
      <c r="AB208" s="23">
        <v>4922949</v>
      </c>
      <c r="AC208" s="23">
        <v>631</v>
      </c>
      <c r="AD208" s="23">
        <v>7801.82</v>
      </c>
      <c r="AE208" s="23">
        <v>298.18</v>
      </c>
      <c r="AF208" s="23">
        <v>8100</v>
      </c>
      <c r="AG208" s="23">
        <v>635</v>
      </c>
      <c r="AH208" s="23">
        <v>5143500</v>
      </c>
      <c r="AI208" s="23">
        <v>33683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5177183</v>
      </c>
      <c r="AS208" s="23">
        <v>3691985</v>
      </c>
      <c r="AT208" s="23">
        <v>1485198</v>
      </c>
      <c r="AU208" s="23">
        <v>1478512</v>
      </c>
      <c r="AV208" s="23">
        <v>310000</v>
      </c>
      <c r="AW208" s="23">
        <v>2022</v>
      </c>
      <c r="AX208" s="23">
        <v>208817619</v>
      </c>
      <c r="AY208" s="23">
        <v>6686</v>
      </c>
      <c r="AZ208" s="23">
        <v>0</v>
      </c>
      <c r="BA208" s="23">
        <v>5170497</v>
      </c>
      <c r="BB208" s="23">
        <v>635</v>
      </c>
      <c r="BC208" s="23">
        <v>8142.51</v>
      </c>
      <c r="BD208" s="23">
        <v>257.49</v>
      </c>
      <c r="BE208" s="23">
        <v>8400</v>
      </c>
      <c r="BF208" s="23">
        <v>618</v>
      </c>
      <c r="BG208" s="23">
        <v>5191200</v>
      </c>
      <c r="BH208" s="23">
        <v>6686</v>
      </c>
      <c r="BI208" s="23"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v>109200</v>
      </c>
      <c r="BP208" s="23">
        <v>0</v>
      </c>
      <c r="BQ208" s="23">
        <v>5307086</v>
      </c>
      <c r="BR208" s="23">
        <v>3952336</v>
      </c>
      <c r="BS208" s="23">
        <v>1354750</v>
      </c>
      <c r="BT208" s="23">
        <v>1349681</v>
      </c>
      <c r="BU208" s="23">
        <v>303000</v>
      </c>
      <c r="BV208" s="23">
        <v>1617</v>
      </c>
      <c r="BW208" s="23">
        <v>225562977</v>
      </c>
      <c r="BX208" s="23">
        <v>5069</v>
      </c>
      <c r="BY208" s="23">
        <v>0</v>
      </c>
      <c r="BZ208" s="23">
        <v>5197886</v>
      </c>
      <c r="CA208" s="23">
        <v>618</v>
      </c>
      <c r="CB208" s="23">
        <v>8410.82</v>
      </c>
      <c r="CC208" s="23">
        <v>289.18</v>
      </c>
      <c r="CD208" s="23">
        <v>8700</v>
      </c>
      <c r="CE208" s="23">
        <v>600</v>
      </c>
      <c r="CF208" s="23">
        <v>5220000</v>
      </c>
      <c r="CG208" s="23">
        <v>0</v>
      </c>
      <c r="CH208" s="23">
        <v>-5561</v>
      </c>
      <c r="CI208" s="23">
        <v>0</v>
      </c>
      <c r="CJ208" s="23">
        <v>0</v>
      </c>
      <c r="CK208" s="23">
        <v>0</v>
      </c>
      <c r="CL208" s="23">
        <v>0</v>
      </c>
      <c r="CM208" s="23">
        <v>0</v>
      </c>
      <c r="CN208" s="23">
        <v>156600</v>
      </c>
      <c r="CO208" s="23">
        <v>0</v>
      </c>
      <c r="CP208" s="23">
        <v>5371039</v>
      </c>
      <c r="CQ208" s="23">
        <v>3720617</v>
      </c>
      <c r="CR208" s="23">
        <v>1650422</v>
      </c>
      <c r="CS208" s="23">
        <v>1657468</v>
      </c>
      <c r="CT208" s="23">
        <v>78000</v>
      </c>
      <c r="CU208" s="23">
        <v>1485</v>
      </c>
      <c r="CV208" s="23">
        <v>240015025</v>
      </c>
      <c r="CW208" s="23">
        <v>0</v>
      </c>
      <c r="CX208" s="23">
        <v>7046</v>
      </c>
      <c r="CY208" s="23">
        <v>0</v>
      </c>
      <c r="CZ208" s="23">
        <v>5214439</v>
      </c>
      <c r="DA208" s="23">
        <v>600</v>
      </c>
      <c r="DB208" s="23">
        <v>8690.73</v>
      </c>
      <c r="DC208" s="23">
        <v>309.27</v>
      </c>
      <c r="DD208" s="23">
        <v>9000</v>
      </c>
      <c r="DE208" s="23">
        <v>572</v>
      </c>
      <c r="DF208" s="23">
        <v>5148000</v>
      </c>
      <c r="DG208" s="23">
        <v>0</v>
      </c>
      <c r="DH208" s="23">
        <v>0</v>
      </c>
      <c r="DI208" s="23">
        <v>0</v>
      </c>
      <c r="DJ208" s="23">
        <v>0</v>
      </c>
      <c r="DK208" s="23">
        <v>0</v>
      </c>
      <c r="DL208" s="23">
        <v>0</v>
      </c>
      <c r="DM208" s="23">
        <v>0</v>
      </c>
      <c r="DN208" s="23">
        <v>252000</v>
      </c>
      <c r="DO208" s="23">
        <v>0</v>
      </c>
      <c r="DP208" s="23">
        <v>5466439</v>
      </c>
      <c r="DQ208" s="23">
        <v>3686460</v>
      </c>
      <c r="DR208" s="23">
        <v>1779979</v>
      </c>
      <c r="DS208" s="23">
        <v>1781485</v>
      </c>
      <c r="DT208" s="23">
        <v>3000</v>
      </c>
      <c r="DU208" s="23">
        <v>1506</v>
      </c>
      <c r="DV208" s="23">
        <v>250049736</v>
      </c>
      <c r="DW208" s="23">
        <v>0</v>
      </c>
      <c r="DX208" s="23">
        <v>1506</v>
      </c>
      <c r="DY208" s="23">
        <v>66439</v>
      </c>
      <c r="DZ208" s="23">
        <v>5148000</v>
      </c>
      <c r="EA208" s="23">
        <v>572</v>
      </c>
      <c r="EB208" s="23">
        <v>9000</v>
      </c>
      <c r="EC208" s="23">
        <v>200</v>
      </c>
      <c r="ED208" s="23">
        <v>9200</v>
      </c>
      <c r="EE208" s="23">
        <v>555</v>
      </c>
      <c r="EF208" s="23">
        <v>5106000</v>
      </c>
      <c r="EG208" s="23">
        <v>0</v>
      </c>
      <c r="EH208" s="23">
        <v>-7000</v>
      </c>
      <c r="EI208" s="23">
        <v>0</v>
      </c>
      <c r="EJ208" s="23">
        <v>0</v>
      </c>
      <c r="EK208" s="23">
        <v>0</v>
      </c>
      <c r="EL208" s="23">
        <v>0</v>
      </c>
      <c r="EM208" s="23">
        <v>0</v>
      </c>
      <c r="EN208" s="23">
        <v>156400</v>
      </c>
      <c r="EO208" s="23">
        <v>0</v>
      </c>
      <c r="EP208" s="23">
        <v>5297400</v>
      </c>
      <c r="EQ208" s="23">
        <v>3334186</v>
      </c>
      <c r="ER208" s="23">
        <v>1963214</v>
      </c>
      <c r="ES208" s="23">
        <v>1944814</v>
      </c>
      <c r="ET208" s="23">
        <v>3000</v>
      </c>
      <c r="EU208" s="23">
        <v>1159</v>
      </c>
      <c r="EV208" s="23">
        <v>256579880</v>
      </c>
      <c r="EW208" s="23">
        <v>18400</v>
      </c>
      <c r="EX208" s="23">
        <v>0</v>
      </c>
      <c r="EY208" s="23">
        <v>42000</v>
      </c>
      <c r="EZ208" s="23">
        <v>5099000</v>
      </c>
      <c r="FA208" s="23">
        <v>555</v>
      </c>
      <c r="FB208" s="23">
        <v>9187.39</v>
      </c>
      <c r="FC208" s="23">
        <v>200</v>
      </c>
      <c r="FD208" s="23">
        <v>9387.39</v>
      </c>
      <c r="FE208" s="23">
        <v>542</v>
      </c>
      <c r="FF208" s="23">
        <v>5087965</v>
      </c>
      <c r="FG208" s="23">
        <v>0</v>
      </c>
      <c r="FH208" s="23">
        <v>0</v>
      </c>
      <c r="FI208" s="23">
        <v>0</v>
      </c>
      <c r="FJ208" s="23">
        <v>0</v>
      </c>
      <c r="FK208" s="23">
        <v>0</v>
      </c>
      <c r="FL208" s="23">
        <v>0</v>
      </c>
      <c r="FM208" s="23">
        <v>0</v>
      </c>
      <c r="FN208" s="23">
        <v>122036</v>
      </c>
      <c r="FO208" s="23">
        <v>0</v>
      </c>
      <c r="FP208" s="23">
        <v>5221036</v>
      </c>
      <c r="FQ208" s="23">
        <v>3204025</v>
      </c>
      <c r="FR208" s="23">
        <v>2017011</v>
      </c>
      <c r="FS208" s="23">
        <v>2017011</v>
      </c>
      <c r="FT208" s="23">
        <v>3000</v>
      </c>
      <c r="FU208" s="23">
        <v>1533</v>
      </c>
      <c r="FV208" s="23">
        <v>247327927</v>
      </c>
      <c r="FW208" s="23">
        <v>0</v>
      </c>
      <c r="FX208" s="23">
        <v>0</v>
      </c>
      <c r="FY208" s="23">
        <v>11035</v>
      </c>
    </row>
    <row r="209" spans="1:181" x14ac:dyDescent="0.3">
      <c r="A209" s="23">
        <v>3325</v>
      </c>
      <c r="B209" s="23" t="s">
        <v>230</v>
      </c>
      <c r="C209" s="23">
        <v>6936069</v>
      </c>
      <c r="D209" s="23">
        <v>901</v>
      </c>
      <c r="E209" s="23">
        <v>7698.19</v>
      </c>
      <c r="F209" s="23">
        <v>241.01</v>
      </c>
      <c r="G209" s="23">
        <v>7939.2</v>
      </c>
      <c r="H209" s="23">
        <v>864</v>
      </c>
      <c r="I209" s="23">
        <v>6859469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222298</v>
      </c>
      <c r="R209" s="23">
        <v>0</v>
      </c>
      <c r="S209" s="23">
        <v>7081767</v>
      </c>
      <c r="T209" s="23">
        <v>3017837</v>
      </c>
      <c r="U209" s="23">
        <v>4063930</v>
      </c>
      <c r="V209" s="23">
        <v>4063930</v>
      </c>
      <c r="W209" s="23">
        <v>816283</v>
      </c>
      <c r="X209" s="23">
        <v>2661</v>
      </c>
      <c r="Y209" s="23">
        <v>500033647</v>
      </c>
      <c r="Z209" s="23">
        <v>0</v>
      </c>
      <c r="AA209" s="23">
        <v>0</v>
      </c>
      <c r="AB209" s="23">
        <v>6859469</v>
      </c>
      <c r="AC209" s="23">
        <v>864</v>
      </c>
      <c r="AD209" s="23">
        <v>7939.2</v>
      </c>
      <c r="AE209" s="23">
        <v>248.48</v>
      </c>
      <c r="AF209" s="23">
        <v>8187.6799999999994</v>
      </c>
      <c r="AG209" s="23">
        <v>844</v>
      </c>
      <c r="AH209" s="23">
        <v>6910402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122815</v>
      </c>
      <c r="AQ209" s="23">
        <v>0</v>
      </c>
      <c r="AR209" s="23">
        <v>7033217</v>
      </c>
      <c r="AS209" s="23">
        <v>3255933</v>
      </c>
      <c r="AT209" s="23">
        <v>3777284</v>
      </c>
      <c r="AU209" s="23">
        <v>3777284</v>
      </c>
      <c r="AV209" s="23">
        <v>793400</v>
      </c>
      <c r="AW209" s="23">
        <v>5145</v>
      </c>
      <c r="AX209" s="23">
        <v>537092972</v>
      </c>
      <c r="AY209" s="23">
        <v>0</v>
      </c>
      <c r="AZ209" s="23">
        <v>0</v>
      </c>
      <c r="BA209" s="23">
        <v>6910402</v>
      </c>
      <c r="BB209" s="23">
        <v>844</v>
      </c>
      <c r="BC209" s="23">
        <v>8187.68</v>
      </c>
      <c r="BD209" s="23">
        <v>256.93</v>
      </c>
      <c r="BE209" s="23">
        <v>8444.61</v>
      </c>
      <c r="BF209" s="23">
        <v>814</v>
      </c>
      <c r="BG209" s="23">
        <v>6873913</v>
      </c>
      <c r="BH209" s="23">
        <v>0</v>
      </c>
      <c r="BI209" s="23">
        <v>-4515</v>
      </c>
      <c r="BJ209" s="23">
        <v>0</v>
      </c>
      <c r="BK209" s="23">
        <v>0</v>
      </c>
      <c r="BL209" s="23">
        <v>0</v>
      </c>
      <c r="BM209" s="23">
        <v>0</v>
      </c>
      <c r="BN209" s="23">
        <v>0</v>
      </c>
      <c r="BO209" s="23">
        <v>194226</v>
      </c>
      <c r="BP209" s="23">
        <v>0</v>
      </c>
      <c r="BQ209" s="23">
        <v>7063624</v>
      </c>
      <c r="BR209" s="23">
        <v>3029961</v>
      </c>
      <c r="BS209" s="23">
        <v>4033663</v>
      </c>
      <c r="BT209" s="23">
        <v>4033663</v>
      </c>
      <c r="BU209" s="23">
        <v>798969</v>
      </c>
      <c r="BV209" s="23">
        <v>4209</v>
      </c>
      <c r="BW209" s="23">
        <v>584796480</v>
      </c>
      <c r="BX209" s="23">
        <v>0</v>
      </c>
      <c r="BY209" s="23">
        <v>0</v>
      </c>
      <c r="BZ209" s="23">
        <v>6869398</v>
      </c>
      <c r="CA209" s="23">
        <v>814</v>
      </c>
      <c r="CB209" s="23">
        <v>8439.06</v>
      </c>
      <c r="CC209" s="23">
        <v>264.12</v>
      </c>
      <c r="CD209" s="23">
        <v>8703.18</v>
      </c>
      <c r="CE209" s="23">
        <v>794</v>
      </c>
      <c r="CF209" s="23">
        <v>6910325</v>
      </c>
      <c r="CG209" s="23">
        <v>0</v>
      </c>
      <c r="CH209" s="23">
        <v>-3955</v>
      </c>
      <c r="CI209" s="23">
        <v>0</v>
      </c>
      <c r="CJ209" s="23">
        <v>0</v>
      </c>
      <c r="CK209" s="23">
        <v>0</v>
      </c>
      <c r="CL209" s="23">
        <v>0</v>
      </c>
      <c r="CM209" s="23">
        <v>1000000</v>
      </c>
      <c r="CN209" s="23">
        <v>174064</v>
      </c>
      <c r="CO209" s="23">
        <v>0</v>
      </c>
      <c r="CP209" s="23">
        <v>8080434</v>
      </c>
      <c r="CQ209" s="23">
        <v>2791720</v>
      </c>
      <c r="CR209" s="23">
        <v>5288714</v>
      </c>
      <c r="CS209" s="23">
        <v>5288713</v>
      </c>
      <c r="CT209" s="23">
        <v>806563</v>
      </c>
      <c r="CU209" s="23">
        <v>4135</v>
      </c>
      <c r="CV209" s="23">
        <v>633199016</v>
      </c>
      <c r="CW209" s="23">
        <v>1</v>
      </c>
      <c r="CX209" s="23">
        <v>0</v>
      </c>
      <c r="CY209" s="23">
        <v>0</v>
      </c>
      <c r="CZ209" s="23">
        <v>6906370</v>
      </c>
      <c r="DA209" s="23">
        <v>794</v>
      </c>
      <c r="DB209" s="23">
        <v>8698.2000000000007</v>
      </c>
      <c r="DC209" s="23">
        <v>301.8</v>
      </c>
      <c r="DD209" s="23">
        <v>9000</v>
      </c>
      <c r="DE209" s="23">
        <v>776</v>
      </c>
      <c r="DF209" s="23">
        <v>6984000</v>
      </c>
      <c r="DG209" s="23">
        <v>0</v>
      </c>
      <c r="DH209" s="23">
        <v>0</v>
      </c>
      <c r="DI209" s="23">
        <v>0</v>
      </c>
      <c r="DJ209" s="23">
        <v>0</v>
      </c>
      <c r="DK209" s="23">
        <v>0</v>
      </c>
      <c r="DL209" s="23">
        <v>0</v>
      </c>
      <c r="DM209" s="23">
        <v>1000000</v>
      </c>
      <c r="DN209" s="23">
        <v>162000</v>
      </c>
      <c r="DO209" s="23">
        <v>0</v>
      </c>
      <c r="DP209" s="23">
        <v>8146000</v>
      </c>
      <c r="DQ209" s="23">
        <v>2551108</v>
      </c>
      <c r="DR209" s="23">
        <v>5594892</v>
      </c>
      <c r="DS209" s="23">
        <v>5594892</v>
      </c>
      <c r="DT209" s="23">
        <v>812900</v>
      </c>
      <c r="DU209" s="23">
        <v>4168</v>
      </c>
      <c r="DV209" s="23">
        <v>673371750</v>
      </c>
      <c r="DW209" s="23">
        <v>0</v>
      </c>
      <c r="DX209" s="23">
        <v>0</v>
      </c>
      <c r="DY209" s="23">
        <v>0</v>
      </c>
      <c r="DZ209" s="23">
        <v>6984000</v>
      </c>
      <c r="EA209" s="23">
        <v>776</v>
      </c>
      <c r="EB209" s="23">
        <v>9000</v>
      </c>
      <c r="EC209" s="23">
        <v>200</v>
      </c>
      <c r="ED209" s="23">
        <v>9200</v>
      </c>
      <c r="EE209" s="23">
        <v>772</v>
      </c>
      <c r="EF209" s="23">
        <v>7102400</v>
      </c>
      <c r="EG209" s="23">
        <v>0</v>
      </c>
      <c r="EH209" s="23">
        <v>-11487</v>
      </c>
      <c r="EI209" s="23">
        <v>0</v>
      </c>
      <c r="EJ209" s="23">
        <v>0</v>
      </c>
      <c r="EK209" s="23">
        <v>0</v>
      </c>
      <c r="EL209" s="23">
        <v>0</v>
      </c>
      <c r="EM209" s="23">
        <v>1000000</v>
      </c>
      <c r="EN209" s="23">
        <v>36800</v>
      </c>
      <c r="EO209" s="23">
        <v>0</v>
      </c>
      <c r="EP209" s="23">
        <v>8127713</v>
      </c>
      <c r="EQ209" s="23">
        <v>2165843</v>
      </c>
      <c r="ER209" s="23">
        <v>5961870</v>
      </c>
      <c r="ES209" s="23">
        <v>5961870</v>
      </c>
      <c r="ET209" s="23">
        <v>813675</v>
      </c>
      <c r="EU209" s="23">
        <v>3021</v>
      </c>
      <c r="EV209" s="23">
        <v>679977819</v>
      </c>
      <c r="EW209" s="23">
        <v>0</v>
      </c>
      <c r="EX209" s="23">
        <v>0</v>
      </c>
      <c r="EY209" s="23">
        <v>0</v>
      </c>
      <c r="EZ209" s="23">
        <v>7090913</v>
      </c>
      <c r="FA209" s="23">
        <v>772</v>
      </c>
      <c r="FB209" s="23">
        <v>9185.1200000000008</v>
      </c>
      <c r="FC209" s="23">
        <v>200</v>
      </c>
      <c r="FD209" s="23">
        <v>9385.1200000000008</v>
      </c>
      <c r="FE209" s="23">
        <v>768</v>
      </c>
      <c r="FF209" s="23">
        <v>7207772</v>
      </c>
      <c r="FG209" s="23">
        <v>0</v>
      </c>
      <c r="FH209" s="23">
        <v>0</v>
      </c>
      <c r="FI209" s="23">
        <v>0</v>
      </c>
      <c r="FJ209" s="23">
        <v>0</v>
      </c>
      <c r="FK209" s="23">
        <v>0</v>
      </c>
      <c r="FL209" s="23">
        <v>0</v>
      </c>
      <c r="FM209" s="23">
        <v>1400000</v>
      </c>
      <c r="FN209" s="23">
        <v>37540</v>
      </c>
      <c r="FO209" s="23">
        <v>0</v>
      </c>
      <c r="FP209" s="23">
        <v>8645312</v>
      </c>
      <c r="FQ209" s="23">
        <v>1837134</v>
      </c>
      <c r="FR209" s="23">
        <v>6808178</v>
      </c>
      <c r="FS209" s="23">
        <v>6808178</v>
      </c>
      <c r="FT209" s="23">
        <v>813050</v>
      </c>
      <c r="FU209" s="23">
        <v>4672</v>
      </c>
      <c r="FV209" s="23">
        <v>688918240</v>
      </c>
      <c r="FW209" s="23">
        <v>0</v>
      </c>
      <c r="FX209" s="23">
        <v>0</v>
      </c>
      <c r="FY209" s="23">
        <v>0</v>
      </c>
    </row>
    <row r="210" spans="1:181" x14ac:dyDescent="0.3">
      <c r="A210" s="23">
        <v>3332</v>
      </c>
      <c r="B210" s="23" t="s">
        <v>231</v>
      </c>
      <c r="C210" s="23">
        <v>9520748</v>
      </c>
      <c r="D210" s="23">
        <v>1191</v>
      </c>
      <c r="E210" s="23">
        <v>7993.91</v>
      </c>
      <c r="F210" s="23">
        <v>241.01</v>
      </c>
      <c r="G210" s="23">
        <v>8234.92</v>
      </c>
      <c r="H210" s="23">
        <v>1197</v>
      </c>
      <c r="I210" s="23">
        <v>9857199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9857199</v>
      </c>
      <c r="T210" s="23">
        <v>8453374</v>
      </c>
      <c r="U210" s="23">
        <v>1403825</v>
      </c>
      <c r="V210" s="23">
        <v>1403825</v>
      </c>
      <c r="W210" s="23">
        <v>1885956</v>
      </c>
      <c r="X210" s="23">
        <v>1050</v>
      </c>
      <c r="Y210" s="23">
        <v>291579337</v>
      </c>
      <c r="Z210" s="23">
        <v>0</v>
      </c>
      <c r="AA210" s="23">
        <v>0</v>
      </c>
      <c r="AB210" s="23">
        <v>9857199</v>
      </c>
      <c r="AC210" s="23">
        <v>1197</v>
      </c>
      <c r="AD210" s="23">
        <v>8234.92</v>
      </c>
      <c r="AE210" s="23">
        <v>248.48</v>
      </c>
      <c r="AF210" s="23">
        <v>8483.4</v>
      </c>
      <c r="AG210" s="23">
        <v>1207</v>
      </c>
      <c r="AH210" s="23">
        <v>10239464</v>
      </c>
      <c r="AI210" s="23">
        <v>0</v>
      </c>
      <c r="AJ210" s="23">
        <v>26016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10265480</v>
      </c>
      <c r="AS210" s="23">
        <v>8962794</v>
      </c>
      <c r="AT210" s="23">
        <v>1302686</v>
      </c>
      <c r="AU210" s="23">
        <v>1294187</v>
      </c>
      <c r="AV210" s="23">
        <v>2111782</v>
      </c>
      <c r="AW210" s="23">
        <v>832</v>
      </c>
      <c r="AX210" s="23">
        <v>315021896</v>
      </c>
      <c r="AY210" s="23">
        <v>8499</v>
      </c>
      <c r="AZ210" s="23">
        <v>0</v>
      </c>
      <c r="BA210" s="23">
        <v>10256981</v>
      </c>
      <c r="BB210" s="23">
        <v>1207</v>
      </c>
      <c r="BC210" s="23">
        <v>8497.91</v>
      </c>
      <c r="BD210" s="23">
        <v>256.93</v>
      </c>
      <c r="BE210" s="23">
        <v>8754.84</v>
      </c>
      <c r="BF210" s="23">
        <v>1206</v>
      </c>
      <c r="BG210" s="23">
        <v>10558337</v>
      </c>
      <c r="BH210" s="23">
        <v>8499</v>
      </c>
      <c r="BI210" s="23">
        <v>-5621</v>
      </c>
      <c r="BJ210" s="23">
        <v>0</v>
      </c>
      <c r="BK210" s="23">
        <v>0</v>
      </c>
      <c r="BL210" s="23">
        <v>0</v>
      </c>
      <c r="BM210" s="23">
        <v>0</v>
      </c>
      <c r="BN210" s="23">
        <v>0</v>
      </c>
      <c r="BO210" s="23">
        <v>8755</v>
      </c>
      <c r="BP210" s="23">
        <v>0</v>
      </c>
      <c r="BQ210" s="23">
        <v>10569970</v>
      </c>
      <c r="BR210" s="23">
        <v>9371468</v>
      </c>
      <c r="BS210" s="23">
        <v>1198502</v>
      </c>
      <c r="BT210" s="23">
        <v>1198502</v>
      </c>
      <c r="BU210" s="23">
        <v>1903978</v>
      </c>
      <c r="BV210" s="23">
        <v>912</v>
      </c>
      <c r="BW210" s="23">
        <v>346323183</v>
      </c>
      <c r="BX210" s="23">
        <v>0</v>
      </c>
      <c r="BY210" s="23">
        <v>0</v>
      </c>
      <c r="BZ210" s="23">
        <v>10561215</v>
      </c>
      <c r="CA210" s="23">
        <v>1206</v>
      </c>
      <c r="CB210" s="23">
        <v>8757.23</v>
      </c>
      <c r="CC210" s="23">
        <v>264.12</v>
      </c>
      <c r="CD210" s="23">
        <v>9021.35</v>
      </c>
      <c r="CE210" s="23">
        <v>1201</v>
      </c>
      <c r="CF210" s="23">
        <v>10834641</v>
      </c>
      <c r="CG210" s="23">
        <v>0</v>
      </c>
      <c r="CH210" s="23">
        <v>70894</v>
      </c>
      <c r="CI210" s="23">
        <v>0</v>
      </c>
      <c r="CJ210" s="23">
        <v>0</v>
      </c>
      <c r="CK210" s="23">
        <v>0</v>
      </c>
      <c r="CL210" s="23">
        <v>0</v>
      </c>
      <c r="CM210" s="23">
        <v>0</v>
      </c>
      <c r="CN210" s="23">
        <v>45107</v>
      </c>
      <c r="CO210" s="23">
        <v>0</v>
      </c>
      <c r="CP210" s="23">
        <v>10950642</v>
      </c>
      <c r="CQ210" s="23">
        <v>9275055</v>
      </c>
      <c r="CR210" s="23">
        <v>1675587</v>
      </c>
      <c r="CS210" s="23">
        <v>1675587</v>
      </c>
      <c r="CT210" s="23">
        <v>1902189</v>
      </c>
      <c r="CU210" s="23">
        <v>1951</v>
      </c>
      <c r="CV210" s="23">
        <v>370476569</v>
      </c>
      <c r="CW210" s="23">
        <v>0</v>
      </c>
      <c r="CX210" s="23">
        <v>0</v>
      </c>
      <c r="CY210" s="23">
        <v>0</v>
      </c>
      <c r="CZ210" s="23">
        <v>10905535</v>
      </c>
      <c r="DA210" s="23">
        <v>1201</v>
      </c>
      <c r="DB210" s="23">
        <v>9080.3799999999992</v>
      </c>
      <c r="DC210" s="23">
        <v>274.68</v>
      </c>
      <c r="DD210" s="23">
        <v>9355.06</v>
      </c>
      <c r="DE210" s="23">
        <v>1202</v>
      </c>
      <c r="DF210" s="23">
        <v>11244782</v>
      </c>
      <c r="DG210" s="23">
        <v>0</v>
      </c>
      <c r="DH210" s="23">
        <v>60291</v>
      </c>
      <c r="DI210" s="23">
        <v>0</v>
      </c>
      <c r="DJ210" s="23">
        <v>0</v>
      </c>
      <c r="DK210" s="23">
        <v>0</v>
      </c>
      <c r="DL210" s="23">
        <v>0</v>
      </c>
      <c r="DM210" s="23">
        <v>0</v>
      </c>
      <c r="DN210" s="23">
        <v>0</v>
      </c>
      <c r="DO210" s="23">
        <v>0</v>
      </c>
      <c r="DP210" s="23">
        <v>11305073</v>
      </c>
      <c r="DQ210" s="23">
        <v>9507635</v>
      </c>
      <c r="DR210" s="23">
        <v>1797438</v>
      </c>
      <c r="DS210" s="23">
        <v>1797438</v>
      </c>
      <c r="DT210" s="23">
        <v>1917677</v>
      </c>
      <c r="DU210" s="23">
        <v>2545</v>
      </c>
      <c r="DV210" s="23">
        <v>378385045</v>
      </c>
      <c r="DW210" s="23">
        <v>0</v>
      </c>
      <c r="DX210" s="23">
        <v>0</v>
      </c>
      <c r="DY210" s="23">
        <v>0</v>
      </c>
      <c r="DZ210" s="23">
        <v>11305073</v>
      </c>
      <c r="EA210" s="23">
        <v>1202</v>
      </c>
      <c r="EB210" s="23">
        <v>9405.2199999999993</v>
      </c>
      <c r="EC210" s="23">
        <v>200</v>
      </c>
      <c r="ED210" s="23">
        <v>9605.2199999999993</v>
      </c>
      <c r="EE210" s="23">
        <v>1199</v>
      </c>
      <c r="EF210" s="23">
        <v>11516659</v>
      </c>
      <c r="EG210" s="23">
        <v>0</v>
      </c>
      <c r="EH210" s="23">
        <v>24145</v>
      </c>
      <c r="EI210" s="23">
        <v>0</v>
      </c>
      <c r="EJ210" s="23">
        <v>0</v>
      </c>
      <c r="EK210" s="23">
        <v>0</v>
      </c>
      <c r="EL210" s="23">
        <v>0</v>
      </c>
      <c r="EM210" s="23">
        <v>0</v>
      </c>
      <c r="EN210" s="23">
        <v>28816</v>
      </c>
      <c r="EO210" s="23">
        <v>0</v>
      </c>
      <c r="EP210" s="23">
        <v>11569620</v>
      </c>
      <c r="EQ210" s="23">
        <v>9778172</v>
      </c>
      <c r="ER210" s="23">
        <v>1791448</v>
      </c>
      <c r="ES210" s="23">
        <v>1791448</v>
      </c>
      <c r="ET210" s="23">
        <v>1954746</v>
      </c>
      <c r="EU210" s="23">
        <v>1214</v>
      </c>
      <c r="EV210" s="23">
        <v>392015207</v>
      </c>
      <c r="EW210" s="23">
        <v>0</v>
      </c>
      <c r="EX210" s="23">
        <v>0</v>
      </c>
      <c r="EY210" s="23">
        <v>0</v>
      </c>
      <c r="EZ210" s="23">
        <v>11540804</v>
      </c>
      <c r="FA210" s="23">
        <v>1199</v>
      </c>
      <c r="FB210" s="23">
        <v>9625.36</v>
      </c>
      <c r="FC210" s="23">
        <v>200</v>
      </c>
      <c r="FD210" s="23">
        <v>9825.36</v>
      </c>
      <c r="FE210" s="23">
        <v>1205</v>
      </c>
      <c r="FF210" s="23">
        <v>11839559</v>
      </c>
      <c r="FG210" s="23">
        <v>0</v>
      </c>
      <c r="FH210" s="23">
        <v>-24693</v>
      </c>
      <c r="FI210" s="23">
        <v>0</v>
      </c>
      <c r="FJ210" s="23">
        <v>0</v>
      </c>
      <c r="FK210" s="23">
        <v>0</v>
      </c>
      <c r="FL210" s="23">
        <v>0</v>
      </c>
      <c r="FM210" s="23">
        <v>0</v>
      </c>
      <c r="FN210" s="23">
        <v>0</v>
      </c>
      <c r="FO210" s="23">
        <v>0</v>
      </c>
      <c r="FP210" s="23">
        <v>11814866</v>
      </c>
      <c r="FQ210" s="23">
        <v>9639577</v>
      </c>
      <c r="FR210" s="23">
        <v>2175289</v>
      </c>
      <c r="FS210" s="23">
        <v>2155638</v>
      </c>
      <c r="FT210" s="23">
        <v>1677297</v>
      </c>
      <c r="FU210" s="23">
        <v>2559</v>
      </c>
      <c r="FV210" s="23">
        <v>388792075</v>
      </c>
      <c r="FW210" s="23">
        <v>19651</v>
      </c>
      <c r="FX210" s="23">
        <v>0</v>
      </c>
      <c r="FY210" s="23">
        <v>0</v>
      </c>
    </row>
    <row r="211" spans="1:181" x14ac:dyDescent="0.3">
      <c r="A211" s="23">
        <v>3339</v>
      </c>
      <c r="B211" s="23" t="s">
        <v>232</v>
      </c>
      <c r="C211" s="23">
        <v>31912862</v>
      </c>
      <c r="D211" s="23">
        <v>4112</v>
      </c>
      <c r="E211" s="23">
        <v>7760.91</v>
      </c>
      <c r="F211" s="23">
        <v>241.01</v>
      </c>
      <c r="G211" s="23">
        <v>8001.92</v>
      </c>
      <c r="H211" s="23">
        <v>4064</v>
      </c>
      <c r="I211" s="23">
        <v>32519803</v>
      </c>
      <c r="J211" s="23">
        <v>0</v>
      </c>
      <c r="K211" s="23">
        <v>62805</v>
      </c>
      <c r="L211" s="23">
        <v>0</v>
      </c>
      <c r="M211" s="23">
        <v>0</v>
      </c>
      <c r="N211" s="23">
        <v>0</v>
      </c>
      <c r="O211" s="23">
        <v>0</v>
      </c>
      <c r="P211" s="23">
        <v>1000000</v>
      </c>
      <c r="Q211" s="23">
        <v>288069</v>
      </c>
      <c r="R211" s="23">
        <v>0</v>
      </c>
      <c r="S211" s="23">
        <v>33870677</v>
      </c>
      <c r="T211" s="23">
        <v>22344951</v>
      </c>
      <c r="U211" s="23">
        <v>11525726</v>
      </c>
      <c r="V211" s="23">
        <v>11525726</v>
      </c>
      <c r="W211" s="23">
        <v>265303</v>
      </c>
      <c r="X211" s="23">
        <v>167621</v>
      </c>
      <c r="Y211" s="23">
        <v>1621848944</v>
      </c>
      <c r="Z211" s="23">
        <v>0</v>
      </c>
      <c r="AA211" s="23">
        <v>0</v>
      </c>
      <c r="AB211" s="23">
        <v>32582608</v>
      </c>
      <c r="AC211" s="23">
        <v>4064</v>
      </c>
      <c r="AD211" s="23">
        <v>8017.37</v>
      </c>
      <c r="AE211" s="23">
        <v>248.48</v>
      </c>
      <c r="AF211" s="23">
        <v>8265.85</v>
      </c>
      <c r="AG211" s="23">
        <v>4000</v>
      </c>
      <c r="AH211" s="23">
        <v>33063400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396761</v>
      </c>
      <c r="AQ211" s="23">
        <v>0</v>
      </c>
      <c r="AR211" s="23">
        <v>33460161</v>
      </c>
      <c r="AS211" s="23">
        <v>22212055</v>
      </c>
      <c r="AT211" s="23">
        <v>11248106</v>
      </c>
      <c r="AU211" s="23">
        <v>11248106</v>
      </c>
      <c r="AV211" s="23">
        <v>744365</v>
      </c>
      <c r="AW211" s="23">
        <v>251679</v>
      </c>
      <c r="AX211" s="23">
        <v>1685482187</v>
      </c>
      <c r="AY211" s="23">
        <v>0</v>
      </c>
      <c r="AZ211" s="23">
        <v>0</v>
      </c>
      <c r="BA211" s="23">
        <v>33063400</v>
      </c>
      <c r="BB211" s="23">
        <v>4000</v>
      </c>
      <c r="BC211" s="23">
        <v>8265.85</v>
      </c>
      <c r="BD211" s="23">
        <v>256.93</v>
      </c>
      <c r="BE211" s="23">
        <v>8522.7800000000007</v>
      </c>
      <c r="BF211" s="23">
        <v>3959</v>
      </c>
      <c r="BG211" s="23">
        <v>33741686</v>
      </c>
      <c r="BH211" s="23">
        <v>0</v>
      </c>
      <c r="BI211" s="23">
        <v>0</v>
      </c>
      <c r="BJ211" s="23">
        <v>0</v>
      </c>
      <c r="BK211" s="23">
        <v>0</v>
      </c>
      <c r="BL211" s="23">
        <v>0</v>
      </c>
      <c r="BM211" s="23">
        <v>0</v>
      </c>
      <c r="BN211" s="23">
        <v>0</v>
      </c>
      <c r="BO211" s="23">
        <v>264206</v>
      </c>
      <c r="BP211" s="23">
        <v>0</v>
      </c>
      <c r="BQ211" s="23">
        <v>34005892</v>
      </c>
      <c r="BR211" s="23">
        <v>22171435</v>
      </c>
      <c r="BS211" s="23">
        <v>11834457</v>
      </c>
      <c r="BT211" s="23">
        <v>11834457</v>
      </c>
      <c r="BU211" s="23">
        <v>1384880</v>
      </c>
      <c r="BV211" s="23">
        <v>344164</v>
      </c>
      <c r="BW211" s="23">
        <v>1782382819</v>
      </c>
      <c r="BX211" s="23">
        <v>0</v>
      </c>
      <c r="BY211" s="23">
        <v>0</v>
      </c>
      <c r="BZ211" s="23">
        <v>33741686</v>
      </c>
      <c r="CA211" s="23">
        <v>3959</v>
      </c>
      <c r="CB211" s="23">
        <v>8522.7800000000007</v>
      </c>
      <c r="CC211" s="23">
        <v>264.12</v>
      </c>
      <c r="CD211" s="23">
        <v>8786.9000000000015</v>
      </c>
      <c r="CE211" s="23">
        <v>3942</v>
      </c>
      <c r="CF211" s="23">
        <v>34637960</v>
      </c>
      <c r="CG211" s="23">
        <v>0</v>
      </c>
      <c r="CH211" s="23">
        <v>0</v>
      </c>
      <c r="CI211" s="23">
        <v>0</v>
      </c>
      <c r="CJ211" s="23">
        <v>0</v>
      </c>
      <c r="CK211" s="23">
        <v>0</v>
      </c>
      <c r="CL211" s="23">
        <v>0</v>
      </c>
      <c r="CM211" s="23">
        <v>0</v>
      </c>
      <c r="CN211" s="23">
        <v>149377</v>
      </c>
      <c r="CO211" s="23">
        <v>0</v>
      </c>
      <c r="CP211" s="23">
        <v>34787337</v>
      </c>
      <c r="CQ211" s="23">
        <v>23158086</v>
      </c>
      <c r="CR211" s="23">
        <v>11629251</v>
      </c>
      <c r="CS211" s="23">
        <v>11629251</v>
      </c>
      <c r="CT211" s="23">
        <v>1384634</v>
      </c>
      <c r="CU211" s="23">
        <v>280066</v>
      </c>
      <c r="CV211" s="23">
        <v>1876659378</v>
      </c>
      <c r="CW211" s="23">
        <v>0</v>
      </c>
      <c r="CX211" s="23">
        <v>0</v>
      </c>
      <c r="CY211" s="23">
        <v>0</v>
      </c>
      <c r="CZ211" s="23">
        <v>34637960</v>
      </c>
      <c r="DA211" s="23">
        <v>3942</v>
      </c>
      <c r="DB211" s="23">
        <v>8786.9</v>
      </c>
      <c r="DC211" s="23">
        <v>274.68</v>
      </c>
      <c r="DD211" s="23">
        <v>9061.58</v>
      </c>
      <c r="DE211" s="23">
        <v>3967</v>
      </c>
      <c r="DF211" s="23">
        <v>35947288</v>
      </c>
      <c r="DG211" s="23">
        <v>0</v>
      </c>
      <c r="DH211" s="23">
        <v>36047</v>
      </c>
      <c r="DI211" s="23">
        <v>0</v>
      </c>
      <c r="DJ211" s="23">
        <v>0</v>
      </c>
      <c r="DK211" s="23">
        <v>0</v>
      </c>
      <c r="DL211" s="23">
        <v>0</v>
      </c>
      <c r="DM211" s="23">
        <v>2000000</v>
      </c>
      <c r="DN211" s="23">
        <v>0</v>
      </c>
      <c r="DO211" s="23">
        <v>0</v>
      </c>
      <c r="DP211" s="23">
        <v>37983335</v>
      </c>
      <c r="DQ211" s="23">
        <v>23809242</v>
      </c>
      <c r="DR211" s="23">
        <v>14174093</v>
      </c>
      <c r="DS211" s="23">
        <v>14174093</v>
      </c>
      <c r="DT211" s="23">
        <v>1434502</v>
      </c>
      <c r="DU211" s="23">
        <v>296910</v>
      </c>
      <c r="DV211" s="23">
        <v>1933709560</v>
      </c>
      <c r="DW211" s="23">
        <v>0</v>
      </c>
      <c r="DX211" s="23">
        <v>0</v>
      </c>
      <c r="DY211" s="23">
        <v>0</v>
      </c>
      <c r="DZ211" s="23">
        <v>35983335</v>
      </c>
      <c r="EA211" s="23">
        <v>3967</v>
      </c>
      <c r="EB211" s="23">
        <v>9070.67</v>
      </c>
      <c r="EC211" s="23">
        <v>200</v>
      </c>
      <c r="ED211" s="23">
        <v>9270.67</v>
      </c>
      <c r="EE211" s="23">
        <v>3966</v>
      </c>
      <c r="EF211" s="23">
        <v>36767477</v>
      </c>
      <c r="EG211" s="23">
        <v>0</v>
      </c>
      <c r="EH211" s="23">
        <v>15481</v>
      </c>
      <c r="EI211" s="23">
        <v>0</v>
      </c>
      <c r="EJ211" s="23">
        <v>0</v>
      </c>
      <c r="EK211" s="23">
        <v>0</v>
      </c>
      <c r="EL211" s="23">
        <v>0</v>
      </c>
      <c r="EM211" s="23">
        <v>2500000</v>
      </c>
      <c r="EN211" s="23">
        <v>9271</v>
      </c>
      <c r="EO211" s="23">
        <v>0</v>
      </c>
      <c r="EP211" s="23">
        <v>39292229</v>
      </c>
      <c r="EQ211" s="23">
        <v>23453564</v>
      </c>
      <c r="ER211" s="23">
        <v>15838665</v>
      </c>
      <c r="ES211" s="23">
        <v>15838665</v>
      </c>
      <c r="ET211" s="23">
        <v>1434104</v>
      </c>
      <c r="EU211" s="23">
        <v>378713</v>
      </c>
      <c r="EV211" s="23">
        <v>1944095198</v>
      </c>
      <c r="EW211" s="23">
        <v>0</v>
      </c>
      <c r="EX211" s="23">
        <v>0</v>
      </c>
      <c r="EY211" s="23">
        <v>0</v>
      </c>
      <c r="EZ211" s="23">
        <v>36782958</v>
      </c>
      <c r="FA211" s="23">
        <v>3966</v>
      </c>
      <c r="FB211" s="23">
        <v>9274.57</v>
      </c>
      <c r="FC211" s="23">
        <v>200</v>
      </c>
      <c r="FD211" s="23">
        <v>9474.57</v>
      </c>
      <c r="FE211" s="23">
        <v>3951</v>
      </c>
      <c r="FF211" s="23">
        <v>37434026</v>
      </c>
      <c r="FG211" s="23">
        <v>0</v>
      </c>
      <c r="FH211" s="23">
        <v>0</v>
      </c>
      <c r="FI211" s="23">
        <v>0</v>
      </c>
      <c r="FJ211" s="23">
        <v>0</v>
      </c>
      <c r="FK211" s="23">
        <v>0</v>
      </c>
      <c r="FL211" s="23">
        <v>0</v>
      </c>
      <c r="FM211" s="23">
        <v>3000000</v>
      </c>
      <c r="FN211" s="23">
        <v>142119</v>
      </c>
      <c r="FO211" s="23">
        <v>0</v>
      </c>
      <c r="FP211" s="23">
        <v>40576145</v>
      </c>
      <c r="FQ211" s="23">
        <v>23699385</v>
      </c>
      <c r="FR211" s="23">
        <v>16876760</v>
      </c>
      <c r="FS211" s="23">
        <v>16876760</v>
      </c>
      <c r="FT211" s="23">
        <v>1490023</v>
      </c>
      <c r="FU211" s="23">
        <v>303344</v>
      </c>
      <c r="FV211" s="23">
        <v>1953020648</v>
      </c>
      <c r="FW211" s="23">
        <v>0</v>
      </c>
      <c r="FX211" s="23">
        <v>0</v>
      </c>
      <c r="FY211" s="23">
        <v>0</v>
      </c>
    </row>
    <row r="212" spans="1:181" x14ac:dyDescent="0.3">
      <c r="A212" s="23">
        <v>3360</v>
      </c>
      <c r="B212" s="23" t="s">
        <v>233</v>
      </c>
      <c r="C212" s="23">
        <v>12863063</v>
      </c>
      <c r="D212" s="23">
        <v>1573</v>
      </c>
      <c r="E212" s="23">
        <v>8177.41</v>
      </c>
      <c r="F212" s="23">
        <v>241.01</v>
      </c>
      <c r="G212" s="23">
        <v>8418.42</v>
      </c>
      <c r="H212" s="23">
        <v>1551</v>
      </c>
      <c r="I212" s="23">
        <v>13056969</v>
      </c>
      <c r="J212" s="23">
        <v>0</v>
      </c>
      <c r="K212" s="23">
        <v>44445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143113</v>
      </c>
      <c r="R212" s="23">
        <v>0</v>
      </c>
      <c r="S212" s="23">
        <v>13244527</v>
      </c>
      <c r="T212" s="23">
        <v>9200706</v>
      </c>
      <c r="U212" s="23">
        <v>4043821</v>
      </c>
      <c r="V212" s="23">
        <v>4022795</v>
      </c>
      <c r="W212" s="23">
        <v>2190818</v>
      </c>
      <c r="X212" s="23">
        <v>11594</v>
      </c>
      <c r="Y212" s="23">
        <v>515175092</v>
      </c>
      <c r="Z212" s="23">
        <v>21026</v>
      </c>
      <c r="AA212" s="23">
        <v>0</v>
      </c>
      <c r="AB212" s="23">
        <v>13101414</v>
      </c>
      <c r="AC212" s="23">
        <v>1551</v>
      </c>
      <c r="AD212" s="23">
        <v>8447.08</v>
      </c>
      <c r="AE212" s="23">
        <v>248.48</v>
      </c>
      <c r="AF212" s="23">
        <v>8695.56</v>
      </c>
      <c r="AG212" s="23">
        <v>1551</v>
      </c>
      <c r="AH212" s="23">
        <v>13486814</v>
      </c>
      <c r="AI212" s="23">
        <v>0</v>
      </c>
      <c r="AJ212" s="23">
        <v>44046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13530860</v>
      </c>
      <c r="AS212" s="23">
        <v>9702008</v>
      </c>
      <c r="AT212" s="23">
        <v>3828852</v>
      </c>
      <c r="AU212" s="23">
        <v>3828852</v>
      </c>
      <c r="AV212" s="23">
        <v>2368726</v>
      </c>
      <c r="AW212" s="23">
        <v>11861</v>
      </c>
      <c r="AX212" s="23">
        <v>562667969</v>
      </c>
      <c r="AY212" s="23">
        <v>0</v>
      </c>
      <c r="AZ212" s="23">
        <v>0</v>
      </c>
      <c r="BA212" s="23">
        <v>13530860</v>
      </c>
      <c r="BB212" s="23">
        <v>1551</v>
      </c>
      <c r="BC212" s="23">
        <v>8723.9599999999991</v>
      </c>
      <c r="BD212" s="23">
        <v>256.93</v>
      </c>
      <c r="BE212" s="23">
        <v>8980.89</v>
      </c>
      <c r="BF212" s="23">
        <v>1549</v>
      </c>
      <c r="BG212" s="23">
        <v>13911399</v>
      </c>
      <c r="BH212" s="23">
        <v>0</v>
      </c>
      <c r="BI212" s="23">
        <v>14571</v>
      </c>
      <c r="BJ212" s="23">
        <v>0</v>
      </c>
      <c r="BK212" s="23">
        <v>0</v>
      </c>
      <c r="BL212" s="23">
        <v>0</v>
      </c>
      <c r="BM212" s="23">
        <v>0</v>
      </c>
      <c r="BN212" s="23">
        <v>0</v>
      </c>
      <c r="BO212" s="23">
        <v>17962</v>
      </c>
      <c r="BP212" s="23">
        <v>0</v>
      </c>
      <c r="BQ212" s="23">
        <v>13943932</v>
      </c>
      <c r="BR212" s="23">
        <v>10221074</v>
      </c>
      <c r="BS212" s="23">
        <v>3722858</v>
      </c>
      <c r="BT212" s="23">
        <v>3722858</v>
      </c>
      <c r="BU212" s="23">
        <v>2527042</v>
      </c>
      <c r="BV212" s="23">
        <v>9727</v>
      </c>
      <c r="BW212" s="23">
        <v>673113089</v>
      </c>
      <c r="BX212" s="23">
        <v>0</v>
      </c>
      <c r="BY212" s="23">
        <v>0</v>
      </c>
      <c r="BZ212" s="23">
        <v>13925970</v>
      </c>
      <c r="CA212" s="23">
        <v>1549</v>
      </c>
      <c r="CB212" s="23">
        <v>8990.2999999999993</v>
      </c>
      <c r="CC212" s="23">
        <v>264.12</v>
      </c>
      <c r="CD212" s="23">
        <v>9254.42</v>
      </c>
      <c r="CE212" s="23">
        <v>1533</v>
      </c>
      <c r="CF212" s="23">
        <v>14187026</v>
      </c>
      <c r="CG212" s="23">
        <v>0</v>
      </c>
      <c r="CH212" s="23">
        <v>100262</v>
      </c>
      <c r="CI212" s="23">
        <v>0</v>
      </c>
      <c r="CJ212" s="23">
        <v>0</v>
      </c>
      <c r="CK212" s="23">
        <v>0</v>
      </c>
      <c r="CL212" s="23">
        <v>0</v>
      </c>
      <c r="CM212" s="23">
        <v>0</v>
      </c>
      <c r="CN212" s="23">
        <v>148071</v>
      </c>
      <c r="CO212" s="23">
        <v>0</v>
      </c>
      <c r="CP212" s="23">
        <v>14435359</v>
      </c>
      <c r="CQ212" s="23">
        <v>9544980</v>
      </c>
      <c r="CR212" s="23">
        <v>4890379</v>
      </c>
      <c r="CS212" s="23">
        <v>4890378</v>
      </c>
      <c r="CT212" s="23">
        <v>2553088</v>
      </c>
      <c r="CU212" s="23">
        <v>12479</v>
      </c>
      <c r="CV212" s="23">
        <v>741202530</v>
      </c>
      <c r="CW212" s="23">
        <v>1</v>
      </c>
      <c r="CX212" s="23">
        <v>0</v>
      </c>
      <c r="CY212" s="23">
        <v>0</v>
      </c>
      <c r="CZ212" s="23">
        <v>14287288</v>
      </c>
      <c r="DA212" s="23">
        <v>1533</v>
      </c>
      <c r="DB212" s="23">
        <v>9319.82</v>
      </c>
      <c r="DC212" s="23">
        <v>274.68</v>
      </c>
      <c r="DD212" s="23">
        <v>9594.5</v>
      </c>
      <c r="DE212" s="23">
        <v>1510</v>
      </c>
      <c r="DF212" s="23">
        <v>14487695</v>
      </c>
      <c r="DG212" s="23">
        <v>0</v>
      </c>
      <c r="DH212" s="23">
        <v>49431</v>
      </c>
      <c r="DI212" s="23">
        <v>0</v>
      </c>
      <c r="DJ212" s="23">
        <v>0</v>
      </c>
      <c r="DK212" s="23">
        <v>0</v>
      </c>
      <c r="DL212" s="23">
        <v>0</v>
      </c>
      <c r="DM212" s="23">
        <v>0</v>
      </c>
      <c r="DN212" s="23">
        <v>220674</v>
      </c>
      <c r="DO212" s="23">
        <v>0</v>
      </c>
      <c r="DP212" s="23">
        <v>14757800</v>
      </c>
      <c r="DQ212" s="23">
        <v>8914605</v>
      </c>
      <c r="DR212" s="23">
        <v>5843195</v>
      </c>
      <c r="DS212" s="23">
        <v>5843195</v>
      </c>
      <c r="DT212" s="23">
        <v>2679187</v>
      </c>
      <c r="DU212" s="23">
        <v>12513</v>
      </c>
      <c r="DV212" s="23">
        <v>769571904</v>
      </c>
      <c r="DW212" s="23">
        <v>0</v>
      </c>
      <c r="DX212" s="23">
        <v>0</v>
      </c>
      <c r="DY212" s="23">
        <v>0</v>
      </c>
      <c r="DZ212" s="23">
        <v>14537126</v>
      </c>
      <c r="EA212" s="23">
        <v>1510</v>
      </c>
      <c r="EB212" s="23">
        <v>9627.24</v>
      </c>
      <c r="EC212" s="23">
        <v>200</v>
      </c>
      <c r="ED212" s="23">
        <v>9827.24</v>
      </c>
      <c r="EE212" s="23">
        <v>1482</v>
      </c>
      <c r="EF212" s="23">
        <v>14563970</v>
      </c>
      <c r="EG212" s="23">
        <v>0</v>
      </c>
      <c r="EH212" s="23">
        <v>88794</v>
      </c>
      <c r="EI212" s="23">
        <v>0</v>
      </c>
      <c r="EJ212" s="23">
        <v>0</v>
      </c>
      <c r="EK212" s="23">
        <v>0</v>
      </c>
      <c r="EL212" s="23">
        <v>0</v>
      </c>
      <c r="EM212" s="23">
        <v>0</v>
      </c>
      <c r="EN212" s="23">
        <v>275163</v>
      </c>
      <c r="EO212" s="23">
        <v>0</v>
      </c>
      <c r="EP212" s="23">
        <v>14927927</v>
      </c>
      <c r="EQ212" s="23">
        <v>8611812</v>
      </c>
      <c r="ER212" s="23">
        <v>6316115</v>
      </c>
      <c r="ES212" s="23">
        <v>6316114</v>
      </c>
      <c r="ET212" s="23">
        <v>2700940</v>
      </c>
      <c r="EU212" s="23">
        <v>11193</v>
      </c>
      <c r="EV212" s="23">
        <v>747122821</v>
      </c>
      <c r="EW212" s="23">
        <v>1</v>
      </c>
      <c r="EX212" s="23">
        <v>0</v>
      </c>
      <c r="EY212" s="23">
        <v>0</v>
      </c>
      <c r="EZ212" s="23">
        <v>14652764</v>
      </c>
      <c r="FA212" s="23">
        <v>1482</v>
      </c>
      <c r="FB212" s="23">
        <v>9887.16</v>
      </c>
      <c r="FC212" s="23">
        <v>200</v>
      </c>
      <c r="FD212" s="23">
        <v>10087.16</v>
      </c>
      <c r="FE212" s="23">
        <v>1482</v>
      </c>
      <c r="FF212" s="23">
        <v>14949171</v>
      </c>
      <c r="FG212" s="23">
        <v>0</v>
      </c>
      <c r="FH212" s="23">
        <v>129799</v>
      </c>
      <c r="FI212" s="23">
        <v>0</v>
      </c>
      <c r="FJ212" s="23">
        <v>0</v>
      </c>
      <c r="FK212" s="23">
        <v>0</v>
      </c>
      <c r="FL212" s="23">
        <v>0</v>
      </c>
      <c r="FM212" s="23">
        <v>0</v>
      </c>
      <c r="FN212" s="23">
        <v>0</v>
      </c>
      <c r="FO212" s="23">
        <v>0</v>
      </c>
      <c r="FP212" s="23">
        <v>15078970</v>
      </c>
      <c r="FQ212" s="23">
        <v>8654190</v>
      </c>
      <c r="FR212" s="23">
        <v>6424780</v>
      </c>
      <c r="FS212" s="23">
        <v>6434867</v>
      </c>
      <c r="FT212" s="23">
        <v>2710168</v>
      </c>
      <c r="FU212" s="23">
        <v>9967</v>
      </c>
      <c r="FV212" s="23">
        <v>720358634</v>
      </c>
      <c r="FW212" s="23">
        <v>0</v>
      </c>
      <c r="FX212" s="23">
        <v>10087</v>
      </c>
      <c r="FY212" s="23">
        <v>0</v>
      </c>
    </row>
    <row r="213" spans="1:181" x14ac:dyDescent="0.3">
      <c r="A213" s="23">
        <v>3367</v>
      </c>
      <c r="B213" s="23" t="s">
        <v>234</v>
      </c>
      <c r="C213" s="23">
        <v>10035704</v>
      </c>
      <c r="D213" s="23">
        <v>1222</v>
      </c>
      <c r="E213" s="23">
        <v>8212.52</v>
      </c>
      <c r="F213" s="23">
        <v>241.01</v>
      </c>
      <c r="G213" s="23">
        <v>8453.5300000000007</v>
      </c>
      <c r="H213" s="23">
        <v>1191</v>
      </c>
      <c r="I213" s="23">
        <v>10068154</v>
      </c>
      <c r="J213" s="23">
        <v>0</v>
      </c>
      <c r="K213" s="23">
        <v>12462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194431</v>
      </c>
      <c r="R213" s="23">
        <v>0</v>
      </c>
      <c r="S213" s="23">
        <v>10275047</v>
      </c>
      <c r="T213" s="23">
        <v>6559453</v>
      </c>
      <c r="U213" s="23">
        <v>3715594</v>
      </c>
      <c r="V213" s="23">
        <v>3732501</v>
      </c>
      <c r="W213" s="23">
        <v>740000</v>
      </c>
      <c r="X213" s="23">
        <v>15140</v>
      </c>
      <c r="Y213" s="23">
        <v>470245440</v>
      </c>
      <c r="Z213" s="23">
        <v>0</v>
      </c>
      <c r="AA213" s="23">
        <v>16907</v>
      </c>
      <c r="AB213" s="23">
        <v>10080616</v>
      </c>
      <c r="AC213" s="23">
        <v>1191</v>
      </c>
      <c r="AD213" s="23">
        <v>8463.99</v>
      </c>
      <c r="AE213" s="23">
        <v>248.48</v>
      </c>
      <c r="AF213" s="23">
        <v>8712.4699999999993</v>
      </c>
      <c r="AG213" s="23">
        <v>1172</v>
      </c>
      <c r="AH213" s="23">
        <v>10211015</v>
      </c>
      <c r="AI213" s="23">
        <v>0</v>
      </c>
      <c r="AJ213" s="23">
        <v>45801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121975</v>
      </c>
      <c r="AQ213" s="23">
        <v>0</v>
      </c>
      <c r="AR213" s="23">
        <v>10378791</v>
      </c>
      <c r="AS213" s="23">
        <v>6616499</v>
      </c>
      <c r="AT213" s="23">
        <v>3762292</v>
      </c>
      <c r="AU213" s="23">
        <v>3762292</v>
      </c>
      <c r="AV213" s="23">
        <v>770000</v>
      </c>
      <c r="AW213" s="23">
        <v>19058</v>
      </c>
      <c r="AX213" s="23">
        <v>505541349</v>
      </c>
      <c r="AY213" s="23">
        <v>0</v>
      </c>
      <c r="AZ213" s="23">
        <v>0</v>
      </c>
      <c r="BA213" s="23">
        <v>10256816</v>
      </c>
      <c r="BB213" s="23">
        <v>1172</v>
      </c>
      <c r="BC213" s="23">
        <v>8751.5499999999993</v>
      </c>
      <c r="BD213" s="23">
        <v>256.93</v>
      </c>
      <c r="BE213" s="23">
        <v>9008.48</v>
      </c>
      <c r="BF213" s="23">
        <v>1166</v>
      </c>
      <c r="BG213" s="23">
        <v>10503888</v>
      </c>
      <c r="BH213" s="23">
        <v>0</v>
      </c>
      <c r="BI213" s="23">
        <v>20064</v>
      </c>
      <c r="BJ213" s="23">
        <v>0</v>
      </c>
      <c r="BK213" s="23">
        <v>0</v>
      </c>
      <c r="BL213" s="23">
        <v>0</v>
      </c>
      <c r="BM213" s="23">
        <v>0</v>
      </c>
      <c r="BN213" s="23">
        <v>0</v>
      </c>
      <c r="BO213" s="23">
        <v>45042</v>
      </c>
      <c r="BP213" s="23">
        <v>0</v>
      </c>
      <c r="BQ213" s="23">
        <v>10568994</v>
      </c>
      <c r="BR213" s="23">
        <v>7060209</v>
      </c>
      <c r="BS213" s="23">
        <v>3508785</v>
      </c>
      <c r="BT213" s="23">
        <v>3508785</v>
      </c>
      <c r="BU213" s="23">
        <v>790000</v>
      </c>
      <c r="BV213" s="23">
        <v>15384</v>
      </c>
      <c r="BW213" s="23">
        <v>546820741</v>
      </c>
      <c r="BX213" s="23">
        <v>0</v>
      </c>
      <c r="BY213" s="23">
        <v>0</v>
      </c>
      <c r="BZ213" s="23">
        <v>10523952</v>
      </c>
      <c r="CA213" s="23">
        <v>1166</v>
      </c>
      <c r="CB213" s="23">
        <v>9025.69</v>
      </c>
      <c r="CC213" s="23">
        <v>264.12</v>
      </c>
      <c r="CD213" s="23">
        <v>9289.8100000000013</v>
      </c>
      <c r="CE213" s="23">
        <v>1167</v>
      </c>
      <c r="CF213" s="23">
        <v>10841208</v>
      </c>
      <c r="CG213" s="23">
        <v>0</v>
      </c>
      <c r="CH213" s="23">
        <v>24046</v>
      </c>
      <c r="CI213" s="23">
        <v>0</v>
      </c>
      <c r="CJ213" s="23">
        <v>0</v>
      </c>
      <c r="CK213" s="23">
        <v>0</v>
      </c>
      <c r="CL213" s="23">
        <v>0</v>
      </c>
      <c r="CM213" s="23">
        <v>0</v>
      </c>
      <c r="CN213" s="23">
        <v>0</v>
      </c>
      <c r="CO213" s="23">
        <v>0</v>
      </c>
      <c r="CP213" s="23">
        <v>10865254</v>
      </c>
      <c r="CQ213" s="23">
        <v>6925955</v>
      </c>
      <c r="CR213" s="23">
        <v>3939299</v>
      </c>
      <c r="CS213" s="23">
        <v>3930009</v>
      </c>
      <c r="CT213" s="23">
        <v>817000</v>
      </c>
      <c r="CU213" s="23">
        <v>19383</v>
      </c>
      <c r="CV213" s="23">
        <v>570032206</v>
      </c>
      <c r="CW213" s="23">
        <v>9290</v>
      </c>
      <c r="CX213" s="23">
        <v>0</v>
      </c>
      <c r="CY213" s="23">
        <v>0</v>
      </c>
      <c r="CZ213" s="23">
        <v>10855964</v>
      </c>
      <c r="DA213" s="23">
        <v>1167</v>
      </c>
      <c r="DB213" s="23">
        <v>9302.4500000000007</v>
      </c>
      <c r="DC213" s="23">
        <v>274.68</v>
      </c>
      <c r="DD213" s="23">
        <v>9577.130000000001</v>
      </c>
      <c r="DE213" s="23">
        <v>1167</v>
      </c>
      <c r="DF213" s="23">
        <v>11176511</v>
      </c>
      <c r="DG213" s="23">
        <v>9290</v>
      </c>
      <c r="DH213" s="23">
        <v>18568</v>
      </c>
      <c r="DI213" s="23">
        <v>0</v>
      </c>
      <c r="DJ213" s="23">
        <v>0</v>
      </c>
      <c r="DK213" s="23">
        <v>0</v>
      </c>
      <c r="DL213" s="23">
        <v>0</v>
      </c>
      <c r="DM213" s="23">
        <v>0</v>
      </c>
      <c r="DN213" s="23">
        <v>0</v>
      </c>
      <c r="DO213" s="23">
        <v>0</v>
      </c>
      <c r="DP213" s="23">
        <v>11204369</v>
      </c>
      <c r="DQ213" s="23">
        <v>7025283</v>
      </c>
      <c r="DR213" s="23">
        <v>4179086</v>
      </c>
      <c r="DS213" s="23">
        <v>4179086</v>
      </c>
      <c r="DT213" s="23">
        <v>860000</v>
      </c>
      <c r="DU213" s="23">
        <v>19579</v>
      </c>
      <c r="DV213" s="23">
        <v>586487025</v>
      </c>
      <c r="DW213" s="23">
        <v>0</v>
      </c>
      <c r="DX213" s="23">
        <v>0</v>
      </c>
      <c r="DY213" s="23">
        <v>0</v>
      </c>
      <c r="DZ213" s="23">
        <v>11204369</v>
      </c>
      <c r="EA213" s="23">
        <v>1167</v>
      </c>
      <c r="EB213" s="23">
        <v>9601</v>
      </c>
      <c r="EC213" s="23">
        <v>200</v>
      </c>
      <c r="ED213" s="23">
        <v>9801</v>
      </c>
      <c r="EE213" s="23">
        <v>1166</v>
      </c>
      <c r="EF213" s="23">
        <v>11427966</v>
      </c>
      <c r="EG213" s="23">
        <v>0</v>
      </c>
      <c r="EH213" s="23">
        <v>14688</v>
      </c>
      <c r="EI213" s="23">
        <v>0</v>
      </c>
      <c r="EJ213" s="23">
        <v>0</v>
      </c>
      <c r="EK213" s="23">
        <v>0</v>
      </c>
      <c r="EL213" s="23">
        <v>0</v>
      </c>
      <c r="EM213" s="23">
        <v>0</v>
      </c>
      <c r="EN213" s="23">
        <v>9801</v>
      </c>
      <c r="EO213" s="23">
        <v>0</v>
      </c>
      <c r="EP213" s="23">
        <v>11452455</v>
      </c>
      <c r="EQ213" s="23">
        <v>7024470</v>
      </c>
      <c r="ER213" s="23">
        <v>4427985</v>
      </c>
      <c r="ES213" s="23">
        <v>4427985</v>
      </c>
      <c r="ET213" s="23">
        <v>673000</v>
      </c>
      <c r="EU213" s="23">
        <v>21366</v>
      </c>
      <c r="EV213" s="23">
        <v>579046798</v>
      </c>
      <c r="EW213" s="23">
        <v>0</v>
      </c>
      <c r="EX213" s="23">
        <v>0</v>
      </c>
      <c r="EY213" s="23">
        <v>0</v>
      </c>
      <c r="EZ213" s="23">
        <v>11442654</v>
      </c>
      <c r="FA213" s="23">
        <v>1166</v>
      </c>
      <c r="FB213" s="23">
        <v>9813.6</v>
      </c>
      <c r="FC213" s="23">
        <v>200</v>
      </c>
      <c r="FD213" s="23">
        <v>10013.6</v>
      </c>
      <c r="FE213" s="23">
        <v>1168</v>
      </c>
      <c r="FF213" s="23">
        <v>11695885</v>
      </c>
      <c r="FG213" s="23">
        <v>0</v>
      </c>
      <c r="FH213" s="23">
        <v>11690</v>
      </c>
      <c r="FI213" s="23">
        <v>0</v>
      </c>
      <c r="FJ213" s="23">
        <v>0</v>
      </c>
      <c r="FK213" s="23">
        <v>0</v>
      </c>
      <c r="FL213" s="23">
        <v>0</v>
      </c>
      <c r="FM213" s="23">
        <v>0</v>
      </c>
      <c r="FN213" s="23">
        <v>0</v>
      </c>
      <c r="FO213" s="23">
        <v>0</v>
      </c>
      <c r="FP213" s="23">
        <v>11707575</v>
      </c>
      <c r="FQ213" s="23">
        <v>6981853</v>
      </c>
      <c r="FR213" s="23">
        <v>4725722</v>
      </c>
      <c r="FS213" s="23">
        <v>4705695</v>
      </c>
      <c r="FT213" s="23">
        <v>610000</v>
      </c>
      <c r="FU213" s="23">
        <v>10512</v>
      </c>
      <c r="FV213" s="23">
        <v>570544828</v>
      </c>
      <c r="FW213" s="23">
        <v>20027</v>
      </c>
      <c r="FX213" s="23">
        <v>0</v>
      </c>
      <c r="FY213" s="23">
        <v>0</v>
      </c>
    </row>
    <row r="214" spans="1:181" x14ac:dyDescent="0.3">
      <c r="A214" s="23">
        <v>3381</v>
      </c>
      <c r="B214" s="23" t="s">
        <v>235</v>
      </c>
      <c r="C214" s="23">
        <v>15879095</v>
      </c>
      <c r="D214" s="23">
        <v>1941</v>
      </c>
      <c r="E214" s="23">
        <v>8180.88</v>
      </c>
      <c r="F214" s="23">
        <v>241.01</v>
      </c>
      <c r="G214" s="23">
        <v>8421.89</v>
      </c>
      <c r="H214" s="23">
        <v>1952</v>
      </c>
      <c r="I214" s="23">
        <v>16439529</v>
      </c>
      <c r="J214" s="23">
        <v>0</v>
      </c>
      <c r="K214" s="23">
        <v>53771</v>
      </c>
      <c r="L214" s="23">
        <v>0</v>
      </c>
      <c r="M214" s="23">
        <v>0</v>
      </c>
      <c r="N214" s="23">
        <v>477000</v>
      </c>
      <c r="O214" s="23">
        <v>0</v>
      </c>
      <c r="P214" s="23">
        <v>0</v>
      </c>
      <c r="Q214" s="23">
        <v>0</v>
      </c>
      <c r="R214" s="23">
        <v>0</v>
      </c>
      <c r="S214" s="23">
        <v>16970300</v>
      </c>
      <c r="T214" s="23">
        <v>10146213</v>
      </c>
      <c r="U214" s="23">
        <v>6824087</v>
      </c>
      <c r="V214" s="23">
        <v>6811915</v>
      </c>
      <c r="W214" s="23">
        <v>2873913</v>
      </c>
      <c r="X214" s="23">
        <v>15539</v>
      </c>
      <c r="Y214" s="23">
        <v>842927779</v>
      </c>
      <c r="Z214" s="23">
        <v>12172</v>
      </c>
      <c r="AA214" s="23">
        <v>0</v>
      </c>
      <c r="AB214" s="23">
        <v>16958128</v>
      </c>
      <c r="AC214" s="23">
        <v>1952</v>
      </c>
      <c r="AD214" s="23">
        <v>8687.57</v>
      </c>
      <c r="AE214" s="23">
        <v>248.48</v>
      </c>
      <c r="AF214" s="23">
        <v>8936.0499999999993</v>
      </c>
      <c r="AG214" s="23">
        <v>1969</v>
      </c>
      <c r="AH214" s="23">
        <v>17595082</v>
      </c>
      <c r="AI214" s="23">
        <v>12172</v>
      </c>
      <c r="AJ214" s="23">
        <v>100377</v>
      </c>
      <c r="AK214" s="23">
        <v>0</v>
      </c>
      <c r="AL214" s="23">
        <v>0</v>
      </c>
      <c r="AM214" s="23">
        <v>264000</v>
      </c>
      <c r="AN214" s="23">
        <v>0</v>
      </c>
      <c r="AO214" s="23">
        <v>0</v>
      </c>
      <c r="AP214" s="23">
        <v>0</v>
      </c>
      <c r="AQ214" s="23">
        <v>0</v>
      </c>
      <c r="AR214" s="23">
        <v>17971631</v>
      </c>
      <c r="AS214" s="23">
        <v>10838182</v>
      </c>
      <c r="AT214" s="23">
        <v>7133449</v>
      </c>
      <c r="AU214" s="23">
        <v>7133449</v>
      </c>
      <c r="AV214" s="23">
        <v>3337254</v>
      </c>
      <c r="AW214" s="23">
        <v>12784</v>
      </c>
      <c r="AX214" s="23">
        <v>944461992</v>
      </c>
      <c r="AY214" s="23">
        <v>0</v>
      </c>
      <c r="AZ214" s="23">
        <v>0</v>
      </c>
      <c r="BA214" s="23">
        <v>17971631</v>
      </c>
      <c r="BB214" s="23">
        <v>1969</v>
      </c>
      <c r="BC214" s="23">
        <v>9127.2900000000009</v>
      </c>
      <c r="BD214" s="23">
        <v>256.93</v>
      </c>
      <c r="BE214" s="23">
        <v>9384.2200000000012</v>
      </c>
      <c r="BF214" s="23">
        <v>1971</v>
      </c>
      <c r="BG214" s="23">
        <v>18496298</v>
      </c>
      <c r="BH214" s="23">
        <v>0</v>
      </c>
      <c r="BI214" s="23">
        <v>49578</v>
      </c>
      <c r="BJ214" s="23">
        <v>0</v>
      </c>
      <c r="BK214" s="23">
        <v>0</v>
      </c>
      <c r="BL214" s="23">
        <v>264000</v>
      </c>
      <c r="BM214" s="23">
        <v>0</v>
      </c>
      <c r="BN214" s="23">
        <v>0</v>
      </c>
      <c r="BO214" s="23">
        <v>0</v>
      </c>
      <c r="BP214" s="23">
        <v>0</v>
      </c>
      <c r="BQ214" s="23">
        <v>18809876</v>
      </c>
      <c r="BR214" s="23">
        <v>11133926</v>
      </c>
      <c r="BS214" s="23">
        <v>7675950</v>
      </c>
      <c r="BT214" s="23">
        <v>7675950</v>
      </c>
      <c r="BU214" s="23">
        <v>3307945</v>
      </c>
      <c r="BV214" s="23">
        <v>13741</v>
      </c>
      <c r="BW214" s="23">
        <v>1043814641</v>
      </c>
      <c r="BX214" s="23">
        <v>0</v>
      </c>
      <c r="BY214" s="23">
        <v>0</v>
      </c>
      <c r="BZ214" s="23">
        <v>18809876</v>
      </c>
      <c r="CA214" s="23">
        <v>1971</v>
      </c>
      <c r="CB214" s="23">
        <v>9543.32</v>
      </c>
      <c r="CC214" s="23">
        <v>264.12</v>
      </c>
      <c r="CD214" s="23">
        <v>9807.44</v>
      </c>
      <c r="CE214" s="23">
        <v>1984</v>
      </c>
      <c r="CF214" s="23">
        <v>19457961</v>
      </c>
      <c r="CG214" s="23">
        <v>0</v>
      </c>
      <c r="CH214" s="23">
        <v>80684</v>
      </c>
      <c r="CI214" s="23">
        <v>0</v>
      </c>
      <c r="CJ214" s="23">
        <v>0</v>
      </c>
      <c r="CK214" s="23">
        <v>264000</v>
      </c>
      <c r="CL214" s="23">
        <v>0</v>
      </c>
      <c r="CM214" s="23">
        <v>0</v>
      </c>
      <c r="CN214" s="23">
        <v>0</v>
      </c>
      <c r="CO214" s="23">
        <v>0</v>
      </c>
      <c r="CP214" s="23">
        <v>19802645</v>
      </c>
      <c r="CQ214" s="23">
        <v>10692645</v>
      </c>
      <c r="CR214" s="23">
        <v>9110000</v>
      </c>
      <c r="CS214" s="23">
        <v>9100193</v>
      </c>
      <c r="CT214" s="23">
        <v>2766759</v>
      </c>
      <c r="CU214" s="23">
        <v>12863</v>
      </c>
      <c r="CV214" s="23">
        <v>1104326688</v>
      </c>
      <c r="CW214" s="23">
        <v>9807</v>
      </c>
      <c r="CX214" s="23">
        <v>0</v>
      </c>
      <c r="CY214" s="23">
        <v>0</v>
      </c>
      <c r="CZ214" s="23">
        <v>19792838</v>
      </c>
      <c r="DA214" s="23">
        <v>1984</v>
      </c>
      <c r="DB214" s="23">
        <v>9976.23</v>
      </c>
      <c r="DC214" s="23">
        <v>274.68</v>
      </c>
      <c r="DD214" s="23">
        <v>10250.91</v>
      </c>
      <c r="DE214" s="23">
        <v>1999</v>
      </c>
      <c r="DF214" s="23">
        <v>20491569</v>
      </c>
      <c r="DG214" s="23">
        <v>9807</v>
      </c>
      <c r="DH214" s="23">
        <v>88822</v>
      </c>
      <c r="DI214" s="23">
        <v>0</v>
      </c>
      <c r="DJ214" s="23">
        <v>0</v>
      </c>
      <c r="DK214" s="23">
        <v>264000</v>
      </c>
      <c r="DL214" s="23">
        <v>0</v>
      </c>
      <c r="DM214" s="23">
        <v>0</v>
      </c>
      <c r="DN214" s="23">
        <v>0</v>
      </c>
      <c r="DO214" s="23">
        <v>0</v>
      </c>
      <c r="DP214" s="23">
        <v>20854198</v>
      </c>
      <c r="DQ214" s="23">
        <v>11390480</v>
      </c>
      <c r="DR214" s="23">
        <v>9463718</v>
      </c>
      <c r="DS214" s="23">
        <v>9463718</v>
      </c>
      <c r="DT214" s="23">
        <v>2779593</v>
      </c>
      <c r="DU214" s="23">
        <v>15573</v>
      </c>
      <c r="DV214" s="23">
        <v>1153890499</v>
      </c>
      <c r="DW214" s="23">
        <v>0</v>
      </c>
      <c r="DX214" s="23">
        <v>0</v>
      </c>
      <c r="DY214" s="23">
        <v>0</v>
      </c>
      <c r="DZ214" s="23">
        <v>20854198</v>
      </c>
      <c r="EA214" s="23">
        <v>1999</v>
      </c>
      <c r="EB214" s="23">
        <v>10432.32</v>
      </c>
      <c r="EC214" s="23">
        <v>200</v>
      </c>
      <c r="ED214" s="23">
        <v>10632.32</v>
      </c>
      <c r="EE214" s="23">
        <v>2015</v>
      </c>
      <c r="EF214" s="23">
        <v>21424125</v>
      </c>
      <c r="EG214" s="23">
        <v>0</v>
      </c>
      <c r="EH214" s="23">
        <v>34320</v>
      </c>
      <c r="EI214" s="23">
        <v>0</v>
      </c>
      <c r="EJ214" s="23">
        <v>0</v>
      </c>
      <c r="EK214" s="23">
        <v>0</v>
      </c>
      <c r="EL214" s="23">
        <v>0</v>
      </c>
      <c r="EM214" s="23">
        <v>0</v>
      </c>
      <c r="EN214" s="23">
        <v>0</v>
      </c>
      <c r="EO214" s="23">
        <v>0</v>
      </c>
      <c r="EP214" s="23">
        <v>21458445</v>
      </c>
      <c r="EQ214" s="23">
        <v>11180817</v>
      </c>
      <c r="ER214" s="23">
        <v>10277628</v>
      </c>
      <c r="ES214" s="23">
        <v>10077628</v>
      </c>
      <c r="ET214" s="23">
        <v>2776719</v>
      </c>
      <c r="EU214" s="23">
        <v>11605</v>
      </c>
      <c r="EV214" s="23">
        <v>1172868157</v>
      </c>
      <c r="EW214" s="23">
        <v>200000</v>
      </c>
      <c r="EX214" s="23">
        <v>0</v>
      </c>
      <c r="EY214" s="23">
        <v>0</v>
      </c>
      <c r="EZ214" s="23">
        <v>21258445</v>
      </c>
      <c r="FA214" s="23">
        <v>2015</v>
      </c>
      <c r="FB214" s="23">
        <v>10550.1</v>
      </c>
      <c r="FC214" s="23">
        <v>200</v>
      </c>
      <c r="FD214" s="23">
        <v>10750.1</v>
      </c>
      <c r="FE214" s="23">
        <v>2009</v>
      </c>
      <c r="FF214" s="23">
        <v>21596951</v>
      </c>
      <c r="FG214" s="23">
        <v>200000</v>
      </c>
      <c r="FH214" s="23">
        <v>25551</v>
      </c>
      <c r="FI214" s="23">
        <v>0</v>
      </c>
      <c r="FJ214" s="23">
        <v>0</v>
      </c>
      <c r="FK214" s="23">
        <v>0</v>
      </c>
      <c r="FL214" s="23">
        <v>0</v>
      </c>
      <c r="FM214" s="23">
        <v>0</v>
      </c>
      <c r="FN214" s="23">
        <v>64501</v>
      </c>
      <c r="FO214" s="23">
        <v>0</v>
      </c>
      <c r="FP214" s="23">
        <v>21887003</v>
      </c>
      <c r="FQ214" s="23">
        <v>10579509</v>
      </c>
      <c r="FR214" s="23">
        <v>11307494</v>
      </c>
      <c r="FS214" s="23">
        <v>11307494</v>
      </c>
      <c r="FT214" s="23">
        <v>2364146</v>
      </c>
      <c r="FU214" s="23">
        <v>10916</v>
      </c>
      <c r="FV214" s="23">
        <v>1147037580</v>
      </c>
      <c r="FW214" s="23">
        <v>0</v>
      </c>
      <c r="FX214" s="23">
        <v>0</v>
      </c>
      <c r="FY214" s="23">
        <v>0</v>
      </c>
    </row>
    <row r="215" spans="1:181" x14ac:dyDescent="0.3">
      <c r="A215" s="23">
        <v>3409</v>
      </c>
      <c r="B215" s="23" t="s">
        <v>236</v>
      </c>
      <c r="C215" s="23">
        <v>17089453</v>
      </c>
      <c r="D215" s="23">
        <v>2259</v>
      </c>
      <c r="E215" s="23">
        <v>7565.05</v>
      </c>
      <c r="F215" s="23">
        <v>241.01</v>
      </c>
      <c r="G215" s="23">
        <v>7806.06</v>
      </c>
      <c r="H215" s="23">
        <v>2207</v>
      </c>
      <c r="I215" s="23">
        <v>17227974</v>
      </c>
      <c r="J215" s="23">
        <v>0</v>
      </c>
      <c r="K215" s="23">
        <v>9473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304436</v>
      </c>
      <c r="R215" s="23">
        <v>0</v>
      </c>
      <c r="S215" s="23">
        <v>17541883</v>
      </c>
      <c r="T215" s="23">
        <v>12602471</v>
      </c>
      <c r="U215" s="23">
        <v>4939412</v>
      </c>
      <c r="V215" s="23">
        <v>4939412</v>
      </c>
      <c r="W215" s="23">
        <v>768819</v>
      </c>
      <c r="X215" s="23">
        <v>33181</v>
      </c>
      <c r="Y215" s="23">
        <v>666660914</v>
      </c>
      <c r="Z215" s="23">
        <v>0</v>
      </c>
      <c r="AA215" s="23">
        <v>0</v>
      </c>
      <c r="AB215" s="23">
        <v>17237447</v>
      </c>
      <c r="AC215" s="23">
        <v>2207</v>
      </c>
      <c r="AD215" s="23">
        <v>7810.35</v>
      </c>
      <c r="AE215" s="23">
        <v>289.64999999999998</v>
      </c>
      <c r="AF215" s="23">
        <v>8100</v>
      </c>
      <c r="AG215" s="23">
        <v>2180</v>
      </c>
      <c r="AH215" s="23">
        <v>17658000</v>
      </c>
      <c r="AI215" s="23">
        <v>0</v>
      </c>
      <c r="AJ215" s="23">
        <v>1707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162000</v>
      </c>
      <c r="AQ215" s="23">
        <v>0</v>
      </c>
      <c r="AR215" s="23">
        <v>17821707</v>
      </c>
      <c r="AS215" s="23">
        <v>13175107</v>
      </c>
      <c r="AT215" s="23">
        <v>4646600</v>
      </c>
      <c r="AU215" s="23">
        <v>4646600</v>
      </c>
      <c r="AV215" s="23">
        <v>736281</v>
      </c>
      <c r="AW215" s="23">
        <v>26643</v>
      </c>
      <c r="AX215" s="23">
        <v>704207603</v>
      </c>
      <c r="AY215" s="23">
        <v>0</v>
      </c>
      <c r="AZ215" s="23">
        <v>0</v>
      </c>
      <c r="BA215" s="23">
        <v>17659707</v>
      </c>
      <c r="BB215" s="23">
        <v>2180</v>
      </c>
      <c r="BC215" s="23">
        <v>8100.78</v>
      </c>
      <c r="BD215" s="23">
        <v>299.22000000000003</v>
      </c>
      <c r="BE215" s="23">
        <v>8400</v>
      </c>
      <c r="BF215" s="23">
        <v>2138</v>
      </c>
      <c r="BG215" s="23">
        <v>17959200</v>
      </c>
      <c r="BH215" s="23">
        <v>0</v>
      </c>
      <c r="BI215" s="23">
        <v>9517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v>268800</v>
      </c>
      <c r="BP215" s="23">
        <v>0</v>
      </c>
      <c r="BQ215" s="23">
        <v>18237517</v>
      </c>
      <c r="BR215" s="23">
        <v>13398883</v>
      </c>
      <c r="BS215" s="23">
        <v>4838634</v>
      </c>
      <c r="BT215" s="23">
        <v>4838634</v>
      </c>
      <c r="BU215" s="23">
        <v>463723</v>
      </c>
      <c r="BV215" s="23">
        <v>27133</v>
      </c>
      <c r="BW215" s="23">
        <v>725702046</v>
      </c>
      <c r="BX215" s="23">
        <v>0</v>
      </c>
      <c r="BY215" s="23">
        <v>0</v>
      </c>
      <c r="BZ215" s="23">
        <v>17968717</v>
      </c>
      <c r="CA215" s="23">
        <v>2138</v>
      </c>
      <c r="CB215" s="23">
        <v>8404.4500000000007</v>
      </c>
      <c r="CC215" s="23">
        <v>295.55</v>
      </c>
      <c r="CD215" s="23">
        <v>8700</v>
      </c>
      <c r="CE215" s="23">
        <v>2109</v>
      </c>
      <c r="CF215" s="23">
        <v>18348300</v>
      </c>
      <c r="CG215" s="23">
        <v>0</v>
      </c>
      <c r="CH215" s="23">
        <v>0</v>
      </c>
      <c r="CI215" s="23">
        <v>0</v>
      </c>
      <c r="CJ215" s="23">
        <v>0</v>
      </c>
      <c r="CK215" s="23">
        <v>0</v>
      </c>
      <c r="CL215" s="23">
        <v>0</v>
      </c>
      <c r="CM215" s="23">
        <v>0</v>
      </c>
      <c r="CN215" s="23">
        <v>252300</v>
      </c>
      <c r="CO215" s="23">
        <v>0</v>
      </c>
      <c r="CP215" s="23">
        <v>18600600</v>
      </c>
      <c r="CQ215" s="23">
        <v>13707961</v>
      </c>
      <c r="CR215" s="23">
        <v>4892639</v>
      </c>
      <c r="CS215" s="23">
        <v>4892639</v>
      </c>
      <c r="CT215" s="23">
        <v>374254</v>
      </c>
      <c r="CU215" s="23">
        <v>20770</v>
      </c>
      <c r="CV215" s="23">
        <v>796176097</v>
      </c>
      <c r="CW215" s="23">
        <v>0</v>
      </c>
      <c r="CX215" s="23">
        <v>0</v>
      </c>
      <c r="CY215" s="23">
        <v>0</v>
      </c>
      <c r="CZ215" s="23">
        <v>18348300</v>
      </c>
      <c r="DA215" s="23">
        <v>2109</v>
      </c>
      <c r="DB215" s="23">
        <v>8700</v>
      </c>
      <c r="DC215" s="23">
        <v>300</v>
      </c>
      <c r="DD215" s="23">
        <v>9000</v>
      </c>
      <c r="DE215" s="23">
        <v>2076</v>
      </c>
      <c r="DF215" s="23">
        <v>18684000</v>
      </c>
      <c r="DG215" s="23">
        <v>0</v>
      </c>
      <c r="DH215" s="23">
        <v>2247</v>
      </c>
      <c r="DI215" s="23">
        <v>0</v>
      </c>
      <c r="DJ215" s="23">
        <v>0</v>
      </c>
      <c r="DK215" s="23">
        <v>0</v>
      </c>
      <c r="DL215" s="23">
        <v>0</v>
      </c>
      <c r="DM215" s="23">
        <v>0</v>
      </c>
      <c r="DN215" s="23">
        <v>297000</v>
      </c>
      <c r="DO215" s="23">
        <v>0</v>
      </c>
      <c r="DP215" s="23">
        <v>18983247</v>
      </c>
      <c r="DQ215" s="23">
        <v>13806989</v>
      </c>
      <c r="DR215" s="23">
        <v>5176258</v>
      </c>
      <c r="DS215" s="23">
        <v>5176258</v>
      </c>
      <c r="DT215" s="23">
        <v>95655</v>
      </c>
      <c r="DU215" s="23">
        <v>23956</v>
      </c>
      <c r="DV215" s="23">
        <v>813318637</v>
      </c>
      <c r="DW215" s="23">
        <v>0</v>
      </c>
      <c r="DX215" s="23">
        <v>0</v>
      </c>
      <c r="DY215" s="23">
        <v>0</v>
      </c>
      <c r="DZ215" s="23">
        <v>18686247</v>
      </c>
      <c r="EA215" s="23">
        <v>2076</v>
      </c>
      <c r="EB215" s="23">
        <v>9001.08</v>
      </c>
      <c r="EC215" s="23">
        <v>200</v>
      </c>
      <c r="ED215" s="23">
        <v>9201.08</v>
      </c>
      <c r="EE215" s="23">
        <v>2060</v>
      </c>
      <c r="EF215" s="23">
        <v>18954225</v>
      </c>
      <c r="EG215" s="23">
        <v>0</v>
      </c>
      <c r="EH215" s="23">
        <v>0</v>
      </c>
      <c r="EI215" s="23">
        <v>0</v>
      </c>
      <c r="EJ215" s="23">
        <v>0</v>
      </c>
      <c r="EK215" s="23">
        <v>0</v>
      </c>
      <c r="EL215" s="23">
        <v>0</v>
      </c>
      <c r="EM215" s="23">
        <v>0</v>
      </c>
      <c r="EN215" s="23">
        <v>147217</v>
      </c>
      <c r="EO215" s="23">
        <v>0</v>
      </c>
      <c r="EP215" s="23">
        <v>19101442</v>
      </c>
      <c r="EQ215" s="23">
        <v>13397994</v>
      </c>
      <c r="ER215" s="23">
        <v>5703448</v>
      </c>
      <c r="ES215" s="23">
        <v>5703448</v>
      </c>
      <c r="ET215" s="23">
        <v>95439</v>
      </c>
      <c r="EU215" s="23">
        <v>26490</v>
      </c>
      <c r="EV215" s="23">
        <v>811539767</v>
      </c>
      <c r="EW215" s="23">
        <v>0</v>
      </c>
      <c r="EX215" s="23">
        <v>0</v>
      </c>
      <c r="EY215" s="23">
        <v>0</v>
      </c>
      <c r="EZ215" s="23">
        <v>18954225</v>
      </c>
      <c r="FA215" s="23">
        <v>2060</v>
      </c>
      <c r="FB215" s="23">
        <v>9201.08</v>
      </c>
      <c r="FC215" s="23">
        <v>200</v>
      </c>
      <c r="FD215" s="23">
        <v>9401.08</v>
      </c>
      <c r="FE215" s="23">
        <v>2059</v>
      </c>
      <c r="FF215" s="23">
        <v>19356824</v>
      </c>
      <c r="FG215" s="23">
        <v>0</v>
      </c>
      <c r="FH215" s="23">
        <v>0</v>
      </c>
      <c r="FI215" s="23">
        <v>0</v>
      </c>
      <c r="FJ215" s="23">
        <v>0</v>
      </c>
      <c r="FK215" s="23">
        <v>0</v>
      </c>
      <c r="FL215" s="23">
        <v>0</v>
      </c>
      <c r="FM215" s="23">
        <v>0</v>
      </c>
      <c r="FN215" s="23">
        <v>9401</v>
      </c>
      <c r="FO215" s="23">
        <v>100000</v>
      </c>
      <c r="FP215" s="23">
        <v>19466225</v>
      </c>
      <c r="FQ215" s="23">
        <v>13332805</v>
      </c>
      <c r="FR215" s="23">
        <v>6133420</v>
      </c>
      <c r="FS215" s="23">
        <v>6133420</v>
      </c>
      <c r="FT215" s="23">
        <v>80000</v>
      </c>
      <c r="FU215" s="23">
        <v>36299</v>
      </c>
      <c r="FV215" s="23">
        <v>802034588</v>
      </c>
      <c r="FW215" s="23">
        <v>0</v>
      </c>
      <c r="FX215" s="23">
        <v>0</v>
      </c>
      <c r="FY215" s="23">
        <v>0</v>
      </c>
    </row>
    <row r="216" spans="1:181" x14ac:dyDescent="0.3">
      <c r="A216" s="23">
        <v>3427</v>
      </c>
      <c r="B216" s="23" t="s">
        <v>237</v>
      </c>
      <c r="C216" s="23">
        <v>2856157</v>
      </c>
      <c r="D216" s="23">
        <v>317</v>
      </c>
      <c r="E216" s="23">
        <v>9009.9599999999991</v>
      </c>
      <c r="F216" s="23">
        <v>241.01</v>
      </c>
      <c r="G216" s="23">
        <v>9250.9699999999993</v>
      </c>
      <c r="H216" s="23">
        <v>314</v>
      </c>
      <c r="I216" s="23">
        <v>2904805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18502</v>
      </c>
      <c r="R216" s="23">
        <v>0</v>
      </c>
      <c r="S216" s="23">
        <v>2923307</v>
      </c>
      <c r="T216" s="23">
        <v>2066064</v>
      </c>
      <c r="U216" s="23">
        <v>857243</v>
      </c>
      <c r="V216" s="23">
        <v>832362</v>
      </c>
      <c r="W216" s="23">
        <v>235450</v>
      </c>
      <c r="X216" s="23">
        <v>967</v>
      </c>
      <c r="Y216" s="23">
        <v>92961123</v>
      </c>
      <c r="Z216" s="23">
        <v>24881</v>
      </c>
      <c r="AA216" s="23">
        <v>0</v>
      </c>
      <c r="AB216" s="23">
        <v>2898426</v>
      </c>
      <c r="AC216" s="23">
        <v>314</v>
      </c>
      <c r="AD216" s="23">
        <v>9230.66</v>
      </c>
      <c r="AE216" s="23">
        <v>248.48</v>
      </c>
      <c r="AF216" s="23">
        <v>9479.14</v>
      </c>
      <c r="AG216" s="23">
        <v>311</v>
      </c>
      <c r="AH216" s="23">
        <v>2948013</v>
      </c>
      <c r="AI216" s="23">
        <v>6379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18958</v>
      </c>
      <c r="AQ216" s="23">
        <v>0</v>
      </c>
      <c r="AR216" s="23">
        <v>2973350</v>
      </c>
      <c r="AS216" s="23">
        <v>2086378</v>
      </c>
      <c r="AT216" s="23">
        <v>886972</v>
      </c>
      <c r="AU216" s="23">
        <v>839137</v>
      </c>
      <c r="AV216" s="23">
        <v>275080</v>
      </c>
      <c r="AW216" s="23">
        <v>1163</v>
      </c>
      <c r="AX216" s="23">
        <v>95787598</v>
      </c>
      <c r="AY216" s="23">
        <v>47835</v>
      </c>
      <c r="AZ216" s="23">
        <v>0</v>
      </c>
      <c r="BA216" s="23">
        <v>2925515</v>
      </c>
      <c r="BB216" s="23">
        <v>311</v>
      </c>
      <c r="BC216" s="23">
        <v>9406.7999999999993</v>
      </c>
      <c r="BD216" s="23">
        <v>256.93</v>
      </c>
      <c r="BE216" s="23">
        <v>9663.73</v>
      </c>
      <c r="BF216" s="23">
        <v>312</v>
      </c>
      <c r="BG216" s="23">
        <v>3015084</v>
      </c>
      <c r="BH216" s="23">
        <v>28877</v>
      </c>
      <c r="BI216" s="23">
        <v>0</v>
      </c>
      <c r="BJ216" s="23">
        <v>0</v>
      </c>
      <c r="BK216" s="23">
        <v>0</v>
      </c>
      <c r="BL216" s="23">
        <v>0</v>
      </c>
      <c r="BM216" s="23">
        <v>0</v>
      </c>
      <c r="BN216" s="23">
        <v>0</v>
      </c>
      <c r="BO216" s="23">
        <v>0</v>
      </c>
      <c r="BP216" s="23">
        <v>0</v>
      </c>
      <c r="BQ216" s="23">
        <v>3043961</v>
      </c>
      <c r="BR216" s="23">
        <v>2267035</v>
      </c>
      <c r="BS216" s="23">
        <v>776926</v>
      </c>
      <c r="BT216" s="23">
        <v>776926</v>
      </c>
      <c r="BU216" s="23">
        <v>268231</v>
      </c>
      <c r="BV216" s="23">
        <v>650</v>
      </c>
      <c r="BW216" s="23">
        <v>112119808</v>
      </c>
      <c r="BX216" s="23">
        <v>0</v>
      </c>
      <c r="BY216" s="23">
        <v>0</v>
      </c>
      <c r="BZ216" s="23">
        <v>3043311</v>
      </c>
      <c r="CA216" s="23">
        <v>312</v>
      </c>
      <c r="CB216" s="23">
        <v>9754.2000000000007</v>
      </c>
      <c r="CC216" s="23">
        <v>264.12</v>
      </c>
      <c r="CD216" s="23">
        <v>10018.320000000002</v>
      </c>
      <c r="CE216" s="23">
        <v>307</v>
      </c>
      <c r="CF216" s="23">
        <v>3075624</v>
      </c>
      <c r="CG216" s="23">
        <v>0</v>
      </c>
      <c r="CH216" s="23">
        <v>0</v>
      </c>
      <c r="CI216" s="23">
        <v>0</v>
      </c>
      <c r="CJ216" s="23">
        <v>0</v>
      </c>
      <c r="CK216" s="23">
        <v>0</v>
      </c>
      <c r="CL216" s="23">
        <v>0</v>
      </c>
      <c r="CM216" s="23">
        <v>0</v>
      </c>
      <c r="CN216" s="23">
        <v>50092</v>
      </c>
      <c r="CO216" s="23">
        <v>0</v>
      </c>
      <c r="CP216" s="23">
        <v>3125716</v>
      </c>
      <c r="CQ216" s="23">
        <v>2260125</v>
      </c>
      <c r="CR216" s="23">
        <v>865591</v>
      </c>
      <c r="CS216" s="23">
        <v>865589</v>
      </c>
      <c r="CT216" s="23">
        <v>265612</v>
      </c>
      <c r="CU216" s="23">
        <v>510</v>
      </c>
      <c r="CV216" s="23">
        <v>120627631</v>
      </c>
      <c r="CW216" s="23">
        <v>2</v>
      </c>
      <c r="CX216" s="23">
        <v>0</v>
      </c>
      <c r="CY216" s="23">
        <v>0</v>
      </c>
      <c r="CZ216" s="23">
        <v>3075624</v>
      </c>
      <c r="DA216" s="23">
        <v>307</v>
      </c>
      <c r="DB216" s="23">
        <v>10018.32</v>
      </c>
      <c r="DC216" s="23">
        <v>274.68</v>
      </c>
      <c r="DD216" s="23">
        <v>10293</v>
      </c>
      <c r="DE216" s="23">
        <v>296</v>
      </c>
      <c r="DF216" s="23">
        <v>3046728</v>
      </c>
      <c r="DG216" s="23">
        <v>0</v>
      </c>
      <c r="DH216" s="23">
        <v>0</v>
      </c>
      <c r="DI216" s="23">
        <v>0</v>
      </c>
      <c r="DJ216" s="23">
        <v>0</v>
      </c>
      <c r="DK216" s="23">
        <v>0</v>
      </c>
      <c r="DL216" s="23">
        <v>0</v>
      </c>
      <c r="DM216" s="23">
        <v>0</v>
      </c>
      <c r="DN216" s="23">
        <v>113223</v>
      </c>
      <c r="DO216" s="23">
        <v>0</v>
      </c>
      <c r="DP216" s="23">
        <v>3188847</v>
      </c>
      <c r="DQ216" s="23">
        <v>2142965</v>
      </c>
      <c r="DR216" s="23">
        <v>1045882</v>
      </c>
      <c r="DS216" s="23">
        <v>1025296</v>
      </c>
      <c r="DT216" s="23">
        <v>287443</v>
      </c>
      <c r="DU216" s="23">
        <v>700</v>
      </c>
      <c r="DV216" s="23">
        <v>121908318</v>
      </c>
      <c r="DW216" s="23">
        <v>20586</v>
      </c>
      <c r="DX216" s="23">
        <v>0</v>
      </c>
      <c r="DY216" s="23">
        <v>28896</v>
      </c>
      <c r="DZ216" s="23">
        <v>3046728</v>
      </c>
      <c r="EA216" s="23">
        <v>296</v>
      </c>
      <c r="EB216" s="23">
        <v>10293</v>
      </c>
      <c r="EC216" s="23">
        <v>200</v>
      </c>
      <c r="ED216" s="23">
        <v>10493</v>
      </c>
      <c r="EE216" s="23">
        <v>288</v>
      </c>
      <c r="EF216" s="23">
        <v>3021984</v>
      </c>
      <c r="EG216" s="23">
        <v>0</v>
      </c>
      <c r="EH216" s="23">
        <v>0</v>
      </c>
      <c r="EI216" s="23">
        <v>0</v>
      </c>
      <c r="EJ216" s="23">
        <v>0</v>
      </c>
      <c r="EK216" s="23">
        <v>0</v>
      </c>
      <c r="EL216" s="23">
        <v>0</v>
      </c>
      <c r="EM216" s="23">
        <v>0</v>
      </c>
      <c r="EN216" s="23">
        <v>83944</v>
      </c>
      <c r="EO216" s="23">
        <v>0</v>
      </c>
      <c r="EP216" s="23">
        <v>3130672</v>
      </c>
      <c r="EQ216" s="23">
        <v>1982376</v>
      </c>
      <c r="ER216" s="23">
        <v>1148296</v>
      </c>
      <c r="ES216" s="23">
        <v>1148296</v>
      </c>
      <c r="ET216" s="23">
        <v>263709</v>
      </c>
      <c r="EU216" s="23">
        <v>522</v>
      </c>
      <c r="EV216" s="23">
        <v>120938961</v>
      </c>
      <c r="EW216" s="23">
        <v>0</v>
      </c>
      <c r="EX216" s="23">
        <v>0</v>
      </c>
      <c r="EY216" s="23">
        <v>24744</v>
      </c>
      <c r="EZ216" s="23">
        <v>3021984</v>
      </c>
      <c r="FA216" s="23">
        <v>288</v>
      </c>
      <c r="FB216" s="23">
        <v>10493</v>
      </c>
      <c r="FC216" s="23">
        <v>200</v>
      </c>
      <c r="FD216" s="23">
        <v>10693</v>
      </c>
      <c r="FE216" s="23">
        <v>288</v>
      </c>
      <c r="FF216" s="23">
        <v>3079584</v>
      </c>
      <c r="FG216" s="23">
        <v>0</v>
      </c>
      <c r="FH216" s="23">
        <v>0</v>
      </c>
      <c r="FI216" s="23">
        <v>0</v>
      </c>
      <c r="FJ216" s="23">
        <v>0</v>
      </c>
      <c r="FK216" s="23">
        <v>0</v>
      </c>
      <c r="FL216" s="23">
        <v>0</v>
      </c>
      <c r="FM216" s="23">
        <v>0</v>
      </c>
      <c r="FN216" s="23">
        <v>0</v>
      </c>
      <c r="FO216" s="23">
        <v>0</v>
      </c>
      <c r="FP216" s="23">
        <v>3079584</v>
      </c>
      <c r="FQ216" s="23">
        <v>1991360</v>
      </c>
      <c r="FR216" s="23">
        <v>1088224</v>
      </c>
      <c r="FS216" s="23">
        <v>1088224</v>
      </c>
      <c r="FT216" s="23">
        <v>264387</v>
      </c>
      <c r="FU216" s="23">
        <v>493</v>
      </c>
      <c r="FV216" s="23">
        <v>116609143</v>
      </c>
      <c r="FW216" s="23">
        <v>0</v>
      </c>
      <c r="FX216" s="23">
        <v>0</v>
      </c>
      <c r="FY216" s="23">
        <v>0</v>
      </c>
    </row>
    <row r="217" spans="1:181" x14ac:dyDescent="0.3">
      <c r="A217" s="23">
        <v>3428</v>
      </c>
      <c r="B217" s="23" t="s">
        <v>238</v>
      </c>
      <c r="C217" s="23">
        <v>5938306</v>
      </c>
      <c r="D217" s="23">
        <v>723</v>
      </c>
      <c r="E217" s="23">
        <v>8213.42</v>
      </c>
      <c r="F217" s="23">
        <v>241.01</v>
      </c>
      <c r="G217" s="23">
        <v>8454.43</v>
      </c>
      <c r="H217" s="23">
        <v>713</v>
      </c>
      <c r="I217" s="23">
        <v>6028009</v>
      </c>
      <c r="J217" s="23">
        <v>0</v>
      </c>
      <c r="K217" s="23">
        <v>0</v>
      </c>
      <c r="L217" s="23">
        <v>0</v>
      </c>
      <c r="M217" s="23">
        <v>0</v>
      </c>
      <c r="N217" s="23">
        <v>165000</v>
      </c>
      <c r="O217" s="23">
        <v>0</v>
      </c>
      <c r="P217" s="23">
        <v>0</v>
      </c>
      <c r="Q217" s="23">
        <v>67635</v>
      </c>
      <c r="R217" s="23">
        <v>0</v>
      </c>
      <c r="S217" s="23">
        <v>6260644</v>
      </c>
      <c r="T217" s="23">
        <v>4146750</v>
      </c>
      <c r="U217" s="23">
        <v>2113894</v>
      </c>
      <c r="V217" s="23">
        <v>1833672</v>
      </c>
      <c r="W217" s="23">
        <v>537608</v>
      </c>
      <c r="X217" s="23">
        <v>908</v>
      </c>
      <c r="Y217" s="23">
        <v>225646686</v>
      </c>
      <c r="Z217" s="23">
        <v>280222</v>
      </c>
      <c r="AA217" s="23">
        <v>0</v>
      </c>
      <c r="AB217" s="23">
        <v>5980422</v>
      </c>
      <c r="AC217" s="23">
        <v>713</v>
      </c>
      <c r="AD217" s="23">
        <v>8387.69</v>
      </c>
      <c r="AE217" s="23">
        <v>248.48</v>
      </c>
      <c r="AF217" s="23">
        <v>8636.17</v>
      </c>
      <c r="AG217" s="23">
        <v>712</v>
      </c>
      <c r="AH217" s="23">
        <v>6148953</v>
      </c>
      <c r="AI217" s="23">
        <v>212587</v>
      </c>
      <c r="AJ217" s="23">
        <v>0</v>
      </c>
      <c r="AK217" s="23">
        <v>0</v>
      </c>
      <c r="AL217" s="23">
        <v>0</v>
      </c>
      <c r="AM217" s="23">
        <v>190000</v>
      </c>
      <c r="AN217" s="23">
        <v>0</v>
      </c>
      <c r="AO217" s="23">
        <v>0</v>
      </c>
      <c r="AP217" s="23">
        <v>8636</v>
      </c>
      <c r="AQ217" s="23">
        <v>0</v>
      </c>
      <c r="AR217" s="23">
        <v>6560176</v>
      </c>
      <c r="AS217" s="23">
        <v>4611981</v>
      </c>
      <c r="AT217" s="23">
        <v>1948195</v>
      </c>
      <c r="AU217" s="23">
        <v>1846917</v>
      </c>
      <c r="AV217" s="23">
        <v>332158</v>
      </c>
      <c r="AW217" s="23">
        <v>517</v>
      </c>
      <c r="AX217" s="23">
        <v>225887176</v>
      </c>
      <c r="AY217" s="23">
        <v>101278</v>
      </c>
      <c r="AZ217" s="23">
        <v>0</v>
      </c>
      <c r="BA217" s="23">
        <v>6458898</v>
      </c>
      <c r="BB217" s="23">
        <v>712</v>
      </c>
      <c r="BC217" s="23">
        <v>9071.49</v>
      </c>
      <c r="BD217" s="23">
        <v>256.93</v>
      </c>
      <c r="BE217" s="23">
        <v>9328.42</v>
      </c>
      <c r="BF217" s="23">
        <v>720</v>
      </c>
      <c r="BG217" s="23">
        <v>6716462</v>
      </c>
      <c r="BH217" s="23">
        <v>92642</v>
      </c>
      <c r="BI217" s="23">
        <v>0</v>
      </c>
      <c r="BJ217" s="23">
        <v>0</v>
      </c>
      <c r="BK217" s="23">
        <v>0</v>
      </c>
      <c r="BL217" s="23">
        <v>0</v>
      </c>
      <c r="BM217" s="23">
        <v>0</v>
      </c>
      <c r="BN217" s="23">
        <v>0</v>
      </c>
      <c r="BO217" s="23">
        <v>0</v>
      </c>
      <c r="BP217" s="23">
        <v>0</v>
      </c>
      <c r="BQ217" s="23">
        <v>6809104</v>
      </c>
      <c r="BR217" s="23">
        <v>4936729</v>
      </c>
      <c r="BS217" s="23">
        <v>1872375</v>
      </c>
      <c r="BT217" s="23">
        <v>1873231</v>
      </c>
      <c r="BU217" s="23">
        <v>225598</v>
      </c>
      <c r="BV217" s="23">
        <v>856</v>
      </c>
      <c r="BW217" s="23">
        <v>253043057</v>
      </c>
      <c r="BX217" s="23">
        <v>0</v>
      </c>
      <c r="BY217" s="23">
        <v>856</v>
      </c>
      <c r="BZ217" s="23">
        <v>6809104</v>
      </c>
      <c r="CA217" s="23">
        <v>720</v>
      </c>
      <c r="CB217" s="23">
        <v>9457.09</v>
      </c>
      <c r="CC217" s="23">
        <v>264.12</v>
      </c>
      <c r="CD217" s="23">
        <v>9721.2100000000009</v>
      </c>
      <c r="CE217" s="23">
        <v>720</v>
      </c>
      <c r="CF217" s="23">
        <v>6999271</v>
      </c>
      <c r="CG217" s="23">
        <v>0</v>
      </c>
      <c r="CH217" s="23">
        <v>0</v>
      </c>
      <c r="CI217" s="23">
        <v>0</v>
      </c>
      <c r="CJ217" s="23">
        <v>0</v>
      </c>
      <c r="CK217" s="23">
        <v>0</v>
      </c>
      <c r="CL217" s="23">
        <v>0</v>
      </c>
      <c r="CM217" s="23">
        <v>0</v>
      </c>
      <c r="CN217" s="23">
        <v>0</v>
      </c>
      <c r="CO217" s="23">
        <v>0</v>
      </c>
      <c r="CP217" s="23">
        <v>6999271</v>
      </c>
      <c r="CQ217" s="23">
        <v>4837270</v>
      </c>
      <c r="CR217" s="23">
        <v>2162001</v>
      </c>
      <c r="CS217" s="23">
        <v>2162918</v>
      </c>
      <c r="CT217" s="23">
        <v>250558</v>
      </c>
      <c r="CU217" s="23">
        <v>917</v>
      </c>
      <c r="CV217" s="23">
        <v>284376773</v>
      </c>
      <c r="CW217" s="23">
        <v>0</v>
      </c>
      <c r="CX217" s="23">
        <v>917</v>
      </c>
      <c r="CY217" s="23">
        <v>0</v>
      </c>
      <c r="CZ217" s="23">
        <v>6999271</v>
      </c>
      <c r="DA217" s="23">
        <v>720</v>
      </c>
      <c r="DB217" s="23">
        <v>9721.2099999999991</v>
      </c>
      <c r="DC217" s="23">
        <v>274.68</v>
      </c>
      <c r="DD217" s="23">
        <v>9995.89</v>
      </c>
      <c r="DE217" s="23">
        <v>720</v>
      </c>
      <c r="DF217" s="23">
        <v>7197041</v>
      </c>
      <c r="DG217" s="23">
        <v>0</v>
      </c>
      <c r="DH217" s="23">
        <v>0</v>
      </c>
      <c r="DI217" s="23">
        <v>0</v>
      </c>
      <c r="DJ217" s="23">
        <v>0</v>
      </c>
      <c r="DK217" s="23">
        <v>0</v>
      </c>
      <c r="DL217" s="23">
        <v>0</v>
      </c>
      <c r="DM217" s="23">
        <v>0</v>
      </c>
      <c r="DN217" s="23">
        <v>0</v>
      </c>
      <c r="DO217" s="23">
        <v>0</v>
      </c>
      <c r="DP217" s="23">
        <v>7197041</v>
      </c>
      <c r="DQ217" s="23">
        <v>4867937</v>
      </c>
      <c r="DR217" s="23">
        <v>2329104</v>
      </c>
      <c r="DS217" s="23">
        <v>2329104</v>
      </c>
      <c r="DT217" s="23">
        <v>250358</v>
      </c>
      <c r="DU217" s="23">
        <v>845</v>
      </c>
      <c r="DV217" s="23">
        <v>298248704</v>
      </c>
      <c r="DW217" s="23">
        <v>0</v>
      </c>
      <c r="DX217" s="23">
        <v>0</v>
      </c>
      <c r="DY217" s="23">
        <v>0</v>
      </c>
      <c r="DZ217" s="23">
        <v>7197041</v>
      </c>
      <c r="EA217" s="23">
        <v>720</v>
      </c>
      <c r="EB217" s="23">
        <v>9995.89</v>
      </c>
      <c r="EC217" s="23">
        <v>200</v>
      </c>
      <c r="ED217" s="23">
        <v>10195.89</v>
      </c>
      <c r="EE217" s="23">
        <v>731</v>
      </c>
      <c r="EF217" s="23">
        <v>7453196</v>
      </c>
      <c r="EG217" s="23">
        <v>0</v>
      </c>
      <c r="EH217" s="23">
        <v>0</v>
      </c>
      <c r="EI217" s="23">
        <v>0</v>
      </c>
      <c r="EJ217" s="23">
        <v>0</v>
      </c>
      <c r="EK217" s="23">
        <v>0</v>
      </c>
      <c r="EL217" s="23">
        <v>0</v>
      </c>
      <c r="EM217" s="23">
        <v>0</v>
      </c>
      <c r="EN217" s="23">
        <v>0</v>
      </c>
      <c r="EO217" s="23">
        <v>0</v>
      </c>
      <c r="EP217" s="23">
        <v>7453196</v>
      </c>
      <c r="EQ217" s="23">
        <v>4748436</v>
      </c>
      <c r="ER217" s="23">
        <v>2704760</v>
      </c>
      <c r="ES217" s="23">
        <v>2616209</v>
      </c>
      <c r="ET217" s="23">
        <v>294278</v>
      </c>
      <c r="EU217" s="23">
        <v>1552</v>
      </c>
      <c r="EV217" s="23">
        <v>314207783</v>
      </c>
      <c r="EW217" s="23">
        <v>88551</v>
      </c>
      <c r="EX217" s="23">
        <v>0</v>
      </c>
      <c r="EY217" s="23">
        <v>0</v>
      </c>
      <c r="EZ217" s="23">
        <v>7364645</v>
      </c>
      <c r="FA217" s="23">
        <v>731</v>
      </c>
      <c r="FB217" s="23">
        <v>10074.75</v>
      </c>
      <c r="FC217" s="23">
        <v>200</v>
      </c>
      <c r="FD217" s="23">
        <v>10274.75</v>
      </c>
      <c r="FE217" s="23">
        <v>741</v>
      </c>
      <c r="FF217" s="23">
        <v>7613590</v>
      </c>
      <c r="FG217" s="23">
        <v>88551</v>
      </c>
      <c r="FH217" s="23">
        <v>0</v>
      </c>
      <c r="FI217" s="23">
        <v>0</v>
      </c>
      <c r="FJ217" s="23">
        <v>0</v>
      </c>
      <c r="FK217" s="23">
        <v>0</v>
      </c>
      <c r="FL217" s="23">
        <v>0</v>
      </c>
      <c r="FM217" s="23">
        <v>0</v>
      </c>
      <c r="FN217" s="23">
        <v>0</v>
      </c>
      <c r="FO217" s="23">
        <v>0</v>
      </c>
      <c r="FP217" s="23">
        <v>7702141</v>
      </c>
      <c r="FQ217" s="23">
        <v>4944636</v>
      </c>
      <c r="FR217" s="23">
        <v>2757505</v>
      </c>
      <c r="FS217" s="23">
        <v>2788329</v>
      </c>
      <c r="FT217" s="23">
        <v>297181</v>
      </c>
      <c r="FU217" s="23">
        <v>10503</v>
      </c>
      <c r="FV217" s="23">
        <v>320106345</v>
      </c>
      <c r="FW217" s="23">
        <v>0</v>
      </c>
      <c r="FX217" s="23">
        <v>30824</v>
      </c>
      <c r="FY217" s="23">
        <v>0</v>
      </c>
    </row>
    <row r="218" spans="1:181" x14ac:dyDescent="0.3">
      <c r="A218" s="23">
        <v>3430</v>
      </c>
      <c r="B218" s="23" t="s">
        <v>239</v>
      </c>
      <c r="C218" s="23">
        <v>28038559</v>
      </c>
      <c r="D218" s="23">
        <v>3519</v>
      </c>
      <c r="E218" s="23">
        <v>7967.76</v>
      </c>
      <c r="F218" s="23">
        <v>241.01</v>
      </c>
      <c r="G218" s="23">
        <v>8208.77</v>
      </c>
      <c r="H218" s="23">
        <v>3533</v>
      </c>
      <c r="I218" s="23">
        <v>29001584</v>
      </c>
      <c r="J218" s="23">
        <v>0</v>
      </c>
      <c r="K218" s="23">
        <v>40504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29042088</v>
      </c>
      <c r="T218" s="23">
        <v>19317106</v>
      </c>
      <c r="U218" s="23">
        <v>9724982</v>
      </c>
      <c r="V218" s="23">
        <v>9724982</v>
      </c>
      <c r="W218" s="23">
        <v>1762477</v>
      </c>
      <c r="X218" s="23">
        <v>74294</v>
      </c>
      <c r="Y218" s="23">
        <v>1205576949</v>
      </c>
      <c r="Z218" s="23">
        <v>0</v>
      </c>
      <c r="AA218" s="23">
        <v>0</v>
      </c>
      <c r="AB218" s="23">
        <v>29042088</v>
      </c>
      <c r="AC218" s="23">
        <v>3533</v>
      </c>
      <c r="AD218" s="23">
        <v>8220.23</v>
      </c>
      <c r="AE218" s="23">
        <v>248.48</v>
      </c>
      <c r="AF218" s="23">
        <v>8468.7099999999991</v>
      </c>
      <c r="AG218" s="23">
        <v>3583</v>
      </c>
      <c r="AH218" s="23">
        <v>30343388</v>
      </c>
      <c r="AI218" s="23">
        <v>0</v>
      </c>
      <c r="AJ218" s="23">
        <v>70122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30413510</v>
      </c>
      <c r="AS218" s="23">
        <v>21254830</v>
      </c>
      <c r="AT218" s="23">
        <v>9158680</v>
      </c>
      <c r="AU218" s="23">
        <v>9184086</v>
      </c>
      <c r="AV218" s="23">
        <v>1881983</v>
      </c>
      <c r="AW218" s="23">
        <v>78391</v>
      </c>
      <c r="AX218" s="23">
        <v>1262729989</v>
      </c>
      <c r="AY218" s="23">
        <v>0</v>
      </c>
      <c r="AZ218" s="23">
        <v>25406</v>
      </c>
      <c r="BA218" s="23">
        <v>30413510</v>
      </c>
      <c r="BB218" s="23">
        <v>3583</v>
      </c>
      <c r="BC218" s="23">
        <v>8488.2800000000007</v>
      </c>
      <c r="BD218" s="23">
        <v>256.93</v>
      </c>
      <c r="BE218" s="23">
        <v>8745.2100000000009</v>
      </c>
      <c r="BF218" s="23">
        <v>3638</v>
      </c>
      <c r="BG218" s="23">
        <v>31815074</v>
      </c>
      <c r="BH218" s="23">
        <v>0</v>
      </c>
      <c r="BI218" s="23">
        <v>118898</v>
      </c>
      <c r="BJ218" s="23">
        <v>0</v>
      </c>
      <c r="BK218" s="23">
        <v>0</v>
      </c>
      <c r="BL218" s="23">
        <v>0</v>
      </c>
      <c r="BM218" s="23">
        <v>0</v>
      </c>
      <c r="BN218" s="23">
        <v>0</v>
      </c>
      <c r="BO218" s="23">
        <v>0</v>
      </c>
      <c r="BP218" s="23">
        <v>0</v>
      </c>
      <c r="BQ218" s="23">
        <v>31933972</v>
      </c>
      <c r="BR218" s="23">
        <v>22773383</v>
      </c>
      <c r="BS218" s="23">
        <v>9160589</v>
      </c>
      <c r="BT218" s="23">
        <v>9169334</v>
      </c>
      <c r="BU218" s="23">
        <v>2085969</v>
      </c>
      <c r="BV218" s="23">
        <v>89463</v>
      </c>
      <c r="BW218" s="23">
        <v>1257651604</v>
      </c>
      <c r="BX218" s="23">
        <v>0</v>
      </c>
      <c r="BY218" s="23">
        <v>8745</v>
      </c>
      <c r="BZ218" s="23">
        <v>31933972</v>
      </c>
      <c r="CA218" s="23">
        <v>3638</v>
      </c>
      <c r="CB218" s="23">
        <v>8777.89</v>
      </c>
      <c r="CC218" s="23">
        <v>264.12</v>
      </c>
      <c r="CD218" s="23">
        <v>9042.01</v>
      </c>
      <c r="CE218" s="23">
        <v>3647</v>
      </c>
      <c r="CF218" s="23">
        <v>32976210</v>
      </c>
      <c r="CG218" s="23">
        <v>0</v>
      </c>
      <c r="CH218" s="23">
        <v>112171</v>
      </c>
      <c r="CI218" s="23">
        <v>0</v>
      </c>
      <c r="CJ218" s="23">
        <v>0</v>
      </c>
      <c r="CK218" s="23">
        <v>0</v>
      </c>
      <c r="CL218" s="23">
        <v>0</v>
      </c>
      <c r="CM218" s="23">
        <v>0</v>
      </c>
      <c r="CN218" s="23">
        <v>0</v>
      </c>
      <c r="CO218" s="23">
        <v>0</v>
      </c>
      <c r="CP218" s="23">
        <v>33088381</v>
      </c>
      <c r="CQ218" s="23">
        <v>24288504</v>
      </c>
      <c r="CR218" s="23">
        <v>8799877</v>
      </c>
      <c r="CS218" s="23">
        <v>8799877</v>
      </c>
      <c r="CT218" s="23">
        <v>1995835</v>
      </c>
      <c r="CU218" s="23">
        <v>69782</v>
      </c>
      <c r="CV218" s="23">
        <v>1300212183</v>
      </c>
      <c r="CW218" s="23">
        <v>0</v>
      </c>
      <c r="CX218" s="23">
        <v>0</v>
      </c>
      <c r="CY218" s="23">
        <v>0</v>
      </c>
      <c r="CZ218" s="23">
        <v>33088381</v>
      </c>
      <c r="DA218" s="23">
        <v>3647</v>
      </c>
      <c r="DB218" s="23">
        <v>9072.77</v>
      </c>
      <c r="DC218" s="23">
        <v>274.68</v>
      </c>
      <c r="DD218" s="23">
        <v>9347.4500000000007</v>
      </c>
      <c r="DE218" s="23">
        <v>3646</v>
      </c>
      <c r="DF218" s="23">
        <v>34080803</v>
      </c>
      <c r="DG218" s="23">
        <v>0</v>
      </c>
      <c r="DH218" s="23">
        <v>96923</v>
      </c>
      <c r="DI218" s="23">
        <v>0</v>
      </c>
      <c r="DJ218" s="23">
        <v>0</v>
      </c>
      <c r="DK218" s="23">
        <v>0</v>
      </c>
      <c r="DL218" s="23">
        <v>0</v>
      </c>
      <c r="DM218" s="23">
        <v>0</v>
      </c>
      <c r="DN218" s="23">
        <v>9347</v>
      </c>
      <c r="DO218" s="23">
        <v>0</v>
      </c>
      <c r="DP218" s="23">
        <v>34187073</v>
      </c>
      <c r="DQ218" s="23">
        <v>25221691</v>
      </c>
      <c r="DR218" s="23">
        <v>8965382</v>
      </c>
      <c r="DS218" s="23">
        <v>8965382</v>
      </c>
      <c r="DT218" s="23">
        <v>2561839</v>
      </c>
      <c r="DU218" s="23">
        <v>52648</v>
      </c>
      <c r="DV218" s="23">
        <v>1328039228</v>
      </c>
      <c r="DW218" s="23">
        <v>0</v>
      </c>
      <c r="DX218" s="23">
        <v>0</v>
      </c>
      <c r="DY218" s="23">
        <v>0</v>
      </c>
      <c r="DZ218" s="23">
        <v>34177726</v>
      </c>
      <c r="EA218" s="23">
        <v>3646</v>
      </c>
      <c r="EB218" s="23">
        <v>9374.0300000000007</v>
      </c>
      <c r="EC218" s="23">
        <v>200</v>
      </c>
      <c r="ED218" s="23">
        <v>9574.0300000000007</v>
      </c>
      <c r="EE218" s="23">
        <v>3651</v>
      </c>
      <c r="EF218" s="23">
        <v>34954784</v>
      </c>
      <c r="EG218" s="23">
        <v>0</v>
      </c>
      <c r="EH218" s="23">
        <v>73352</v>
      </c>
      <c r="EI218" s="23">
        <v>0</v>
      </c>
      <c r="EJ218" s="23">
        <v>0</v>
      </c>
      <c r="EK218" s="23">
        <v>0</v>
      </c>
      <c r="EL218" s="23">
        <v>0</v>
      </c>
      <c r="EM218" s="23">
        <v>0</v>
      </c>
      <c r="EN218" s="23">
        <v>0</v>
      </c>
      <c r="EO218" s="23">
        <v>232815</v>
      </c>
      <c r="EP218" s="23">
        <v>35260951</v>
      </c>
      <c r="EQ218" s="23">
        <v>24988317</v>
      </c>
      <c r="ER218" s="23">
        <v>10272634</v>
      </c>
      <c r="ES218" s="23">
        <v>10272634</v>
      </c>
      <c r="ET218" s="23">
        <v>2129006</v>
      </c>
      <c r="EU218" s="23">
        <v>41331</v>
      </c>
      <c r="EV218" s="23">
        <v>1317243332</v>
      </c>
      <c r="EW218" s="23">
        <v>0</v>
      </c>
      <c r="EX218" s="23">
        <v>0</v>
      </c>
      <c r="EY218" s="23">
        <v>0</v>
      </c>
      <c r="EZ218" s="23">
        <v>35028136</v>
      </c>
      <c r="FA218" s="23">
        <v>3651</v>
      </c>
      <c r="FB218" s="23">
        <v>9594.1200000000008</v>
      </c>
      <c r="FC218" s="23">
        <v>200</v>
      </c>
      <c r="FD218" s="23">
        <v>9794.1200000000008</v>
      </c>
      <c r="FE218" s="23">
        <v>3672</v>
      </c>
      <c r="FF218" s="23">
        <v>35964009</v>
      </c>
      <c r="FG218" s="23">
        <v>0</v>
      </c>
      <c r="FH218" s="23">
        <v>106790</v>
      </c>
      <c r="FI218" s="23">
        <v>0</v>
      </c>
      <c r="FJ218" s="23">
        <v>0</v>
      </c>
      <c r="FK218" s="23">
        <v>0</v>
      </c>
      <c r="FL218" s="23">
        <v>0</v>
      </c>
      <c r="FM218" s="23">
        <v>0</v>
      </c>
      <c r="FN218" s="23">
        <v>0</v>
      </c>
      <c r="FO218" s="23">
        <v>0</v>
      </c>
      <c r="FP218" s="23">
        <v>36070799</v>
      </c>
      <c r="FQ218" s="23">
        <v>25601357</v>
      </c>
      <c r="FR218" s="23">
        <v>10469442</v>
      </c>
      <c r="FS218" s="23">
        <v>10469442</v>
      </c>
      <c r="FT218" s="23">
        <v>2071884</v>
      </c>
      <c r="FU218" s="23">
        <v>33901</v>
      </c>
      <c r="FV218" s="23">
        <v>1310751097</v>
      </c>
      <c r="FW218" s="23">
        <v>0</v>
      </c>
      <c r="FX218" s="23">
        <v>0</v>
      </c>
      <c r="FY218" s="23">
        <v>0</v>
      </c>
    </row>
    <row r="219" spans="1:181" x14ac:dyDescent="0.3">
      <c r="A219" s="23">
        <v>3434</v>
      </c>
      <c r="B219" s="23" t="s">
        <v>240</v>
      </c>
      <c r="C219" s="23">
        <v>7570065</v>
      </c>
      <c r="D219" s="23">
        <v>1034</v>
      </c>
      <c r="E219" s="23">
        <v>7321.15</v>
      </c>
      <c r="F219" s="23">
        <v>478.85</v>
      </c>
      <c r="G219" s="23">
        <v>7800</v>
      </c>
      <c r="H219" s="23">
        <v>1008</v>
      </c>
      <c r="I219" s="23">
        <v>7862400</v>
      </c>
      <c r="J219" s="23">
        <v>852339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156000</v>
      </c>
      <c r="R219" s="23">
        <v>0</v>
      </c>
      <c r="S219" s="23">
        <v>8870739</v>
      </c>
      <c r="T219" s="23">
        <v>6672418</v>
      </c>
      <c r="U219" s="23">
        <v>2198321</v>
      </c>
      <c r="V219" s="23">
        <v>1119999</v>
      </c>
      <c r="W219" s="23">
        <v>628688</v>
      </c>
      <c r="X219" s="23">
        <v>0</v>
      </c>
      <c r="Y219" s="23">
        <v>229788099</v>
      </c>
      <c r="Z219" s="23">
        <v>1078322</v>
      </c>
      <c r="AA219" s="23">
        <v>0</v>
      </c>
      <c r="AB219" s="23">
        <v>7792417</v>
      </c>
      <c r="AC219" s="23">
        <v>1008</v>
      </c>
      <c r="AD219" s="23">
        <v>7730.57</v>
      </c>
      <c r="AE219" s="23">
        <v>369.43</v>
      </c>
      <c r="AF219" s="23">
        <v>8100</v>
      </c>
      <c r="AG219" s="23">
        <v>982</v>
      </c>
      <c r="AH219" s="23">
        <v>7954200</v>
      </c>
      <c r="AI219" s="23">
        <v>922322</v>
      </c>
      <c r="AJ219" s="23">
        <v>0</v>
      </c>
      <c r="AK219" s="23">
        <v>0</v>
      </c>
      <c r="AL219" s="23">
        <v>708538</v>
      </c>
      <c r="AM219" s="23">
        <v>0</v>
      </c>
      <c r="AN219" s="23">
        <v>0</v>
      </c>
      <c r="AO219" s="23">
        <v>0</v>
      </c>
      <c r="AP219" s="23">
        <v>162000</v>
      </c>
      <c r="AQ219" s="23">
        <v>0</v>
      </c>
      <c r="AR219" s="23">
        <v>9747060</v>
      </c>
      <c r="AS219" s="23">
        <v>7161536</v>
      </c>
      <c r="AT219" s="23">
        <v>2585524</v>
      </c>
      <c r="AU219" s="23">
        <v>1868886</v>
      </c>
      <c r="AV219" s="23">
        <v>591797</v>
      </c>
      <c r="AW219" s="23">
        <v>0</v>
      </c>
      <c r="AX219" s="23">
        <v>253545926</v>
      </c>
      <c r="AY219" s="23">
        <v>716638</v>
      </c>
      <c r="AZ219" s="23">
        <v>0</v>
      </c>
      <c r="BA219" s="23">
        <v>9030422</v>
      </c>
      <c r="BB219" s="23">
        <v>982</v>
      </c>
      <c r="BC219" s="23">
        <v>9195.9500000000007</v>
      </c>
      <c r="BD219" s="23">
        <v>256.93</v>
      </c>
      <c r="BE219" s="23">
        <v>9452.880000000001</v>
      </c>
      <c r="BF219" s="23">
        <v>973</v>
      </c>
      <c r="BG219" s="23">
        <v>9197652</v>
      </c>
      <c r="BH219" s="23">
        <v>554638</v>
      </c>
      <c r="BI219" s="23">
        <v>0</v>
      </c>
      <c r="BJ219" s="23">
        <v>0</v>
      </c>
      <c r="BK219" s="23">
        <v>29937</v>
      </c>
      <c r="BL219" s="23">
        <v>0</v>
      </c>
      <c r="BM219" s="23">
        <v>0</v>
      </c>
      <c r="BN219" s="23">
        <v>0</v>
      </c>
      <c r="BO219" s="23">
        <v>66170</v>
      </c>
      <c r="BP219" s="23">
        <v>0</v>
      </c>
      <c r="BQ219" s="23">
        <v>9848397</v>
      </c>
      <c r="BR219" s="23">
        <v>6887704</v>
      </c>
      <c r="BS219" s="23">
        <v>2960693</v>
      </c>
      <c r="BT219" s="23">
        <v>2000349</v>
      </c>
      <c r="BU219" s="23">
        <v>619095</v>
      </c>
      <c r="BV219" s="23">
        <v>349</v>
      </c>
      <c r="BW219" s="23">
        <v>263508339</v>
      </c>
      <c r="BX219" s="23">
        <v>960344</v>
      </c>
      <c r="BY219" s="23">
        <v>0</v>
      </c>
      <c r="BZ219" s="23">
        <v>8888053</v>
      </c>
      <c r="CA219" s="23">
        <v>973</v>
      </c>
      <c r="CB219" s="23">
        <v>9134.69</v>
      </c>
      <c r="CC219" s="23">
        <v>264.12</v>
      </c>
      <c r="CD219" s="23">
        <v>9398.8100000000013</v>
      </c>
      <c r="CE219" s="23">
        <v>948</v>
      </c>
      <c r="CF219" s="23">
        <v>8910072</v>
      </c>
      <c r="CG219" s="23">
        <v>894174</v>
      </c>
      <c r="CH219" s="23">
        <v>0</v>
      </c>
      <c r="CI219" s="23">
        <v>0</v>
      </c>
      <c r="CJ219" s="23">
        <v>176101</v>
      </c>
      <c r="CK219" s="23">
        <v>0</v>
      </c>
      <c r="CL219" s="23">
        <v>0</v>
      </c>
      <c r="CM219" s="23">
        <v>0</v>
      </c>
      <c r="CN219" s="23">
        <v>234970</v>
      </c>
      <c r="CO219" s="23">
        <v>0</v>
      </c>
      <c r="CP219" s="23">
        <v>10215317</v>
      </c>
      <c r="CQ219" s="23">
        <v>7764600</v>
      </c>
      <c r="CR219" s="23">
        <v>2450717</v>
      </c>
      <c r="CS219" s="23">
        <v>2450717</v>
      </c>
      <c r="CT219" s="23">
        <v>633057</v>
      </c>
      <c r="CU219" s="23">
        <v>569</v>
      </c>
      <c r="CV219" s="23">
        <v>285762159</v>
      </c>
      <c r="CW219" s="23">
        <v>0</v>
      </c>
      <c r="CX219" s="23">
        <v>0</v>
      </c>
      <c r="CY219" s="23">
        <v>0</v>
      </c>
      <c r="CZ219" s="23">
        <v>9980347</v>
      </c>
      <c r="DA219" s="23">
        <v>948</v>
      </c>
      <c r="DB219" s="23">
        <v>10527.79</v>
      </c>
      <c r="DC219" s="23">
        <v>274.68</v>
      </c>
      <c r="DD219" s="23">
        <v>10802.470000000001</v>
      </c>
      <c r="DE219" s="23">
        <v>915</v>
      </c>
      <c r="DF219" s="23">
        <v>9884260</v>
      </c>
      <c r="DG219" s="23">
        <v>0</v>
      </c>
      <c r="DH219" s="23">
        <v>0</v>
      </c>
      <c r="DI219" s="23">
        <v>0</v>
      </c>
      <c r="DJ219" s="23">
        <v>0</v>
      </c>
      <c r="DK219" s="23">
        <v>0</v>
      </c>
      <c r="DL219" s="23">
        <v>0</v>
      </c>
      <c r="DM219" s="23">
        <v>0</v>
      </c>
      <c r="DN219" s="23">
        <v>356482</v>
      </c>
      <c r="DO219" s="23">
        <v>0</v>
      </c>
      <c r="DP219" s="23">
        <v>10336829</v>
      </c>
      <c r="DQ219" s="23">
        <v>7080689</v>
      </c>
      <c r="DR219" s="23">
        <v>3256140</v>
      </c>
      <c r="DS219" s="23">
        <v>2348230</v>
      </c>
      <c r="DT219" s="23">
        <v>607208</v>
      </c>
      <c r="DU219" s="23">
        <v>181</v>
      </c>
      <c r="DV219" s="23">
        <v>308353186</v>
      </c>
      <c r="DW219" s="23">
        <v>907910</v>
      </c>
      <c r="DX219" s="23">
        <v>0</v>
      </c>
      <c r="DY219" s="23">
        <v>96087</v>
      </c>
      <c r="DZ219" s="23">
        <v>9428919</v>
      </c>
      <c r="EA219" s="23">
        <v>915</v>
      </c>
      <c r="EB219" s="23">
        <v>10304.83</v>
      </c>
      <c r="EC219" s="23">
        <v>200</v>
      </c>
      <c r="ED219" s="23">
        <v>10504.83</v>
      </c>
      <c r="EE219" s="23">
        <v>902</v>
      </c>
      <c r="EF219" s="23">
        <v>9475357</v>
      </c>
      <c r="EG219" s="23">
        <v>455341</v>
      </c>
      <c r="EH219" s="23">
        <v>0</v>
      </c>
      <c r="EI219" s="23">
        <v>0</v>
      </c>
      <c r="EJ219" s="23">
        <v>119423</v>
      </c>
      <c r="EK219" s="23">
        <v>0</v>
      </c>
      <c r="EL219" s="23">
        <v>0</v>
      </c>
      <c r="EM219" s="23">
        <v>0</v>
      </c>
      <c r="EN219" s="23">
        <v>136563</v>
      </c>
      <c r="EO219" s="23">
        <v>0</v>
      </c>
      <c r="EP219" s="23">
        <v>10186684</v>
      </c>
      <c r="EQ219" s="23">
        <v>7013043</v>
      </c>
      <c r="ER219" s="23">
        <v>3173641</v>
      </c>
      <c r="ES219" s="23">
        <v>1960000</v>
      </c>
      <c r="ET219" s="23">
        <v>623233</v>
      </c>
      <c r="EU219" s="23">
        <v>101</v>
      </c>
      <c r="EV219" s="23">
        <v>318850175</v>
      </c>
      <c r="EW219" s="23">
        <v>1213641</v>
      </c>
      <c r="EX219" s="23">
        <v>0</v>
      </c>
      <c r="EY219" s="23">
        <v>0</v>
      </c>
      <c r="EZ219" s="23">
        <v>8973043</v>
      </c>
      <c r="FA219" s="23">
        <v>902</v>
      </c>
      <c r="FB219" s="23">
        <v>9947.94</v>
      </c>
      <c r="FC219" s="23">
        <v>200</v>
      </c>
      <c r="FD219" s="23">
        <v>10147.94</v>
      </c>
      <c r="FE219" s="23">
        <v>902</v>
      </c>
      <c r="FF219" s="23">
        <v>9153442</v>
      </c>
      <c r="FG219" s="23">
        <v>1077078</v>
      </c>
      <c r="FH219" s="23">
        <v>0</v>
      </c>
      <c r="FI219" s="23">
        <v>0</v>
      </c>
      <c r="FJ219" s="23">
        <v>363411</v>
      </c>
      <c r="FK219" s="23">
        <v>0</v>
      </c>
      <c r="FL219" s="23">
        <v>0</v>
      </c>
      <c r="FM219" s="23">
        <v>0</v>
      </c>
      <c r="FN219" s="23">
        <v>0</v>
      </c>
      <c r="FO219" s="23">
        <v>0</v>
      </c>
      <c r="FP219" s="23">
        <v>10593931</v>
      </c>
      <c r="FQ219" s="23">
        <v>7513265</v>
      </c>
      <c r="FR219" s="23">
        <v>3080666</v>
      </c>
      <c r="FS219" s="23">
        <v>2275184</v>
      </c>
      <c r="FT219" s="23">
        <v>632823</v>
      </c>
      <c r="FU219" s="23">
        <v>184</v>
      </c>
      <c r="FV219" s="23">
        <v>318424866</v>
      </c>
      <c r="FW219" s="23">
        <v>805482</v>
      </c>
      <c r="FX219" s="23">
        <v>0</v>
      </c>
      <c r="FY219" s="23">
        <v>0</v>
      </c>
    </row>
    <row r="220" spans="1:181" x14ac:dyDescent="0.3">
      <c r="A220" s="23">
        <v>3437</v>
      </c>
      <c r="B220" s="23" t="s">
        <v>241</v>
      </c>
      <c r="C220" s="23">
        <v>39000502</v>
      </c>
      <c r="D220" s="23">
        <v>3998</v>
      </c>
      <c r="E220" s="23">
        <v>9755</v>
      </c>
      <c r="F220" s="23">
        <v>241.01</v>
      </c>
      <c r="G220" s="23">
        <v>9996.01</v>
      </c>
      <c r="H220" s="23">
        <v>4084</v>
      </c>
      <c r="I220" s="23">
        <v>40823705</v>
      </c>
      <c r="J220" s="23">
        <v>57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40823762</v>
      </c>
      <c r="T220" s="23">
        <v>10797090</v>
      </c>
      <c r="U220" s="23">
        <v>30026672</v>
      </c>
      <c r="V220" s="23">
        <v>30016662</v>
      </c>
      <c r="W220" s="23">
        <v>1807924</v>
      </c>
      <c r="X220" s="23">
        <v>395997</v>
      </c>
      <c r="Y220" s="23">
        <v>2841363123</v>
      </c>
      <c r="Z220" s="23">
        <v>10010</v>
      </c>
      <c r="AA220" s="23">
        <v>0</v>
      </c>
      <c r="AB220" s="23">
        <v>40813752</v>
      </c>
      <c r="AC220" s="23">
        <v>4084</v>
      </c>
      <c r="AD220" s="23">
        <v>9993.57</v>
      </c>
      <c r="AE220" s="23">
        <v>248.48</v>
      </c>
      <c r="AF220" s="23">
        <v>10242.049999999999</v>
      </c>
      <c r="AG220" s="23">
        <v>4133</v>
      </c>
      <c r="AH220" s="23">
        <v>42330393</v>
      </c>
      <c r="AI220" s="23">
        <v>10010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42340403</v>
      </c>
      <c r="AS220" s="23">
        <v>14706799</v>
      </c>
      <c r="AT220" s="23">
        <v>27633604</v>
      </c>
      <c r="AU220" s="23">
        <v>27641715</v>
      </c>
      <c r="AV220" s="23">
        <v>1849462</v>
      </c>
      <c r="AW220" s="23">
        <v>330339</v>
      </c>
      <c r="AX220" s="23">
        <v>3101892272</v>
      </c>
      <c r="AY220" s="23">
        <v>0</v>
      </c>
      <c r="AZ220" s="23">
        <v>8111</v>
      </c>
      <c r="BA220" s="23">
        <v>42340403</v>
      </c>
      <c r="BB220" s="23">
        <v>4133</v>
      </c>
      <c r="BC220" s="23">
        <v>10244.469999999999</v>
      </c>
      <c r="BD220" s="23">
        <v>256.93</v>
      </c>
      <c r="BE220" s="23">
        <v>10501.4</v>
      </c>
      <c r="BF220" s="23">
        <v>4172</v>
      </c>
      <c r="BG220" s="23">
        <v>43811841</v>
      </c>
      <c r="BH220" s="23">
        <v>0</v>
      </c>
      <c r="BI220" s="23">
        <v>0</v>
      </c>
      <c r="BJ220" s="23">
        <v>0</v>
      </c>
      <c r="BK220" s="23">
        <v>0</v>
      </c>
      <c r="BL220" s="23">
        <v>0</v>
      </c>
      <c r="BM220" s="23">
        <v>0</v>
      </c>
      <c r="BN220" s="23">
        <v>0</v>
      </c>
      <c r="BO220" s="23">
        <v>0</v>
      </c>
      <c r="BP220" s="23">
        <v>0</v>
      </c>
      <c r="BQ220" s="23">
        <v>43811841</v>
      </c>
      <c r="BR220" s="23">
        <v>15186104</v>
      </c>
      <c r="BS220" s="23">
        <v>28625737</v>
      </c>
      <c r="BT220" s="23">
        <v>28638480</v>
      </c>
      <c r="BU220" s="23">
        <v>2051553</v>
      </c>
      <c r="BV220" s="23">
        <v>326945</v>
      </c>
      <c r="BW220" s="23">
        <v>3274429410</v>
      </c>
      <c r="BX220" s="23">
        <v>0</v>
      </c>
      <c r="BY220" s="23">
        <v>12743</v>
      </c>
      <c r="BZ220" s="23">
        <v>43811841</v>
      </c>
      <c r="CA220" s="23">
        <v>4172</v>
      </c>
      <c r="CB220" s="23">
        <v>10501.4</v>
      </c>
      <c r="CC220" s="23">
        <v>264.12</v>
      </c>
      <c r="CD220" s="23">
        <v>10765.52</v>
      </c>
      <c r="CE220" s="23">
        <v>4169</v>
      </c>
      <c r="CF220" s="23">
        <v>44881453</v>
      </c>
      <c r="CG220" s="23">
        <v>0</v>
      </c>
      <c r="CH220" s="23">
        <v>0</v>
      </c>
      <c r="CI220" s="23">
        <v>0</v>
      </c>
      <c r="CJ220" s="23">
        <v>0</v>
      </c>
      <c r="CK220" s="23">
        <v>0</v>
      </c>
      <c r="CL220" s="23">
        <v>0</v>
      </c>
      <c r="CM220" s="23">
        <v>0</v>
      </c>
      <c r="CN220" s="23">
        <v>32297</v>
      </c>
      <c r="CO220" s="23">
        <v>0</v>
      </c>
      <c r="CP220" s="23">
        <v>44913750</v>
      </c>
      <c r="CQ220" s="23">
        <v>15823555</v>
      </c>
      <c r="CR220" s="23">
        <v>29090195</v>
      </c>
      <c r="CS220" s="23">
        <v>29090194</v>
      </c>
      <c r="CT220" s="23">
        <v>3414930</v>
      </c>
      <c r="CU220" s="23">
        <v>285910</v>
      </c>
      <c r="CV220" s="23">
        <v>3454698393</v>
      </c>
      <c r="CW220" s="23">
        <v>1</v>
      </c>
      <c r="CX220" s="23">
        <v>0</v>
      </c>
      <c r="CY220" s="23">
        <v>0</v>
      </c>
      <c r="CZ220" s="23">
        <v>44881453</v>
      </c>
      <c r="DA220" s="23">
        <v>4169</v>
      </c>
      <c r="DB220" s="23">
        <v>10765.52</v>
      </c>
      <c r="DC220" s="23">
        <v>274.68</v>
      </c>
      <c r="DD220" s="23">
        <v>11040.2</v>
      </c>
      <c r="DE220" s="23">
        <v>4146</v>
      </c>
      <c r="DF220" s="23">
        <v>45772669</v>
      </c>
      <c r="DG220" s="23">
        <v>0</v>
      </c>
      <c r="DH220" s="23">
        <v>104535</v>
      </c>
      <c r="DI220" s="23">
        <v>0</v>
      </c>
      <c r="DJ220" s="23">
        <v>0</v>
      </c>
      <c r="DK220" s="23">
        <v>0</v>
      </c>
      <c r="DL220" s="23">
        <v>0</v>
      </c>
      <c r="DM220" s="23">
        <v>0</v>
      </c>
      <c r="DN220" s="23">
        <v>253925</v>
      </c>
      <c r="DO220" s="23">
        <v>0</v>
      </c>
      <c r="DP220" s="23">
        <v>46131129</v>
      </c>
      <c r="DQ220" s="23">
        <v>14970989</v>
      </c>
      <c r="DR220" s="23">
        <v>31160140</v>
      </c>
      <c r="DS220" s="23">
        <v>31160140</v>
      </c>
      <c r="DT220" s="23">
        <v>3261104</v>
      </c>
      <c r="DU220" s="23">
        <v>301961</v>
      </c>
      <c r="DV220" s="23">
        <v>3491211580</v>
      </c>
      <c r="DW220" s="23">
        <v>0</v>
      </c>
      <c r="DX220" s="23">
        <v>0</v>
      </c>
      <c r="DY220" s="23">
        <v>0</v>
      </c>
      <c r="DZ220" s="23">
        <v>45877204</v>
      </c>
      <c r="EA220" s="23">
        <v>4146</v>
      </c>
      <c r="EB220" s="23">
        <v>11065.41</v>
      </c>
      <c r="EC220" s="23">
        <v>200</v>
      </c>
      <c r="ED220" s="23">
        <v>11265.41</v>
      </c>
      <c r="EE220" s="23">
        <v>4093</v>
      </c>
      <c r="EF220" s="23">
        <v>46109323</v>
      </c>
      <c r="EG220" s="23">
        <v>0</v>
      </c>
      <c r="EH220" s="23">
        <v>63937</v>
      </c>
      <c r="EI220" s="23">
        <v>0</v>
      </c>
      <c r="EJ220" s="23">
        <v>0</v>
      </c>
      <c r="EK220" s="23">
        <v>0</v>
      </c>
      <c r="EL220" s="23">
        <v>0</v>
      </c>
      <c r="EM220" s="23">
        <v>0</v>
      </c>
      <c r="EN220" s="23">
        <v>597067</v>
      </c>
      <c r="EO220" s="23">
        <v>0</v>
      </c>
      <c r="EP220" s="23">
        <v>46770327</v>
      </c>
      <c r="EQ220" s="23">
        <v>12709930</v>
      </c>
      <c r="ER220" s="23">
        <v>34060397</v>
      </c>
      <c r="ES220" s="23">
        <v>34060397</v>
      </c>
      <c r="ET220" s="23">
        <v>3513084</v>
      </c>
      <c r="EU220" s="23">
        <v>301147</v>
      </c>
      <c r="EV220" s="23">
        <v>3452430759</v>
      </c>
      <c r="EW220" s="23">
        <v>0</v>
      </c>
      <c r="EX220" s="23">
        <v>0</v>
      </c>
      <c r="EY220" s="23">
        <v>0</v>
      </c>
      <c r="EZ220" s="23">
        <v>46173260</v>
      </c>
      <c r="FA220" s="23">
        <v>4093</v>
      </c>
      <c r="FB220" s="23">
        <v>11281.03</v>
      </c>
      <c r="FC220" s="23">
        <v>200</v>
      </c>
      <c r="FD220" s="23">
        <v>11481.03</v>
      </c>
      <c r="FE220" s="23">
        <v>4027</v>
      </c>
      <c r="FF220" s="23">
        <v>46234108</v>
      </c>
      <c r="FG220" s="23">
        <v>0</v>
      </c>
      <c r="FH220" s="23">
        <v>26000</v>
      </c>
      <c r="FI220" s="23">
        <v>0</v>
      </c>
      <c r="FJ220" s="23">
        <v>0</v>
      </c>
      <c r="FK220" s="23">
        <v>0</v>
      </c>
      <c r="FL220" s="23">
        <v>0</v>
      </c>
      <c r="FM220" s="23">
        <v>0</v>
      </c>
      <c r="FN220" s="23">
        <v>757748</v>
      </c>
      <c r="FO220" s="23">
        <v>0</v>
      </c>
      <c r="FP220" s="23">
        <v>47017856</v>
      </c>
      <c r="FQ220" s="23">
        <v>10855444</v>
      </c>
      <c r="FR220" s="23">
        <v>36162412</v>
      </c>
      <c r="FS220" s="23">
        <v>36162412</v>
      </c>
      <c r="FT220" s="23">
        <v>3474070</v>
      </c>
      <c r="FU220" s="23">
        <v>431812</v>
      </c>
      <c r="FV220" s="23">
        <v>3346859614</v>
      </c>
      <c r="FW220" s="23">
        <v>0</v>
      </c>
      <c r="FX220" s="23">
        <v>0</v>
      </c>
      <c r="FY220" s="23">
        <v>0</v>
      </c>
    </row>
    <row r="221" spans="1:181" x14ac:dyDescent="0.3">
      <c r="A221" s="23">
        <v>3444</v>
      </c>
      <c r="B221" s="23" t="s">
        <v>242</v>
      </c>
      <c r="C221" s="23">
        <v>27123662</v>
      </c>
      <c r="D221" s="23">
        <v>3369</v>
      </c>
      <c r="E221" s="23">
        <v>8050.95</v>
      </c>
      <c r="F221" s="23">
        <v>241.01</v>
      </c>
      <c r="G221" s="23">
        <v>8291.9599999999991</v>
      </c>
      <c r="H221" s="23">
        <v>3348</v>
      </c>
      <c r="I221" s="23">
        <v>27761482</v>
      </c>
      <c r="J221" s="23">
        <v>0</v>
      </c>
      <c r="K221" s="23">
        <v>280873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132671</v>
      </c>
      <c r="R221" s="23">
        <v>0</v>
      </c>
      <c r="S221" s="23">
        <v>28175026</v>
      </c>
      <c r="T221" s="23">
        <v>17482064</v>
      </c>
      <c r="U221" s="23">
        <v>10692962</v>
      </c>
      <c r="V221" s="23">
        <v>10692962</v>
      </c>
      <c r="W221" s="23">
        <v>3013238</v>
      </c>
      <c r="X221" s="23">
        <v>49194</v>
      </c>
      <c r="Y221" s="23">
        <v>1445101841</v>
      </c>
      <c r="Z221" s="23">
        <v>0</v>
      </c>
      <c r="AA221" s="23">
        <v>0</v>
      </c>
      <c r="AB221" s="23">
        <v>28042355</v>
      </c>
      <c r="AC221" s="23">
        <v>3348</v>
      </c>
      <c r="AD221" s="23">
        <v>8375.85</v>
      </c>
      <c r="AE221" s="23">
        <v>248.48</v>
      </c>
      <c r="AF221" s="23">
        <v>8624.33</v>
      </c>
      <c r="AG221" s="23">
        <v>3293</v>
      </c>
      <c r="AH221" s="23">
        <v>28399919</v>
      </c>
      <c r="AI221" s="23">
        <v>0</v>
      </c>
      <c r="AJ221" s="23">
        <v>136627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353598</v>
      </c>
      <c r="AQ221" s="23">
        <v>0</v>
      </c>
      <c r="AR221" s="23">
        <v>28890144</v>
      </c>
      <c r="AS221" s="23">
        <v>17763556</v>
      </c>
      <c r="AT221" s="23">
        <v>11126588</v>
      </c>
      <c r="AU221" s="23">
        <v>11135212</v>
      </c>
      <c r="AV221" s="23">
        <v>2965898</v>
      </c>
      <c r="AW221" s="23">
        <v>70632</v>
      </c>
      <c r="AX221" s="23">
        <v>1551304014</v>
      </c>
      <c r="AY221" s="23">
        <v>0</v>
      </c>
      <c r="AZ221" s="23">
        <v>8624</v>
      </c>
      <c r="BA221" s="23">
        <v>28536546</v>
      </c>
      <c r="BB221" s="23">
        <v>3293</v>
      </c>
      <c r="BC221" s="23">
        <v>8665.82</v>
      </c>
      <c r="BD221" s="23">
        <v>256.93</v>
      </c>
      <c r="BE221" s="23">
        <v>8922.75</v>
      </c>
      <c r="BF221" s="23">
        <v>3242</v>
      </c>
      <c r="BG221" s="23">
        <v>28927556</v>
      </c>
      <c r="BH221" s="23">
        <v>0</v>
      </c>
      <c r="BI221" s="23">
        <v>145241</v>
      </c>
      <c r="BJ221" s="23">
        <v>0</v>
      </c>
      <c r="BK221" s="23">
        <v>0</v>
      </c>
      <c r="BL221" s="23">
        <v>0</v>
      </c>
      <c r="BM221" s="23">
        <v>0</v>
      </c>
      <c r="BN221" s="23">
        <v>0</v>
      </c>
      <c r="BO221" s="23">
        <v>339065</v>
      </c>
      <c r="BP221" s="23">
        <v>0</v>
      </c>
      <c r="BQ221" s="23">
        <v>29411862</v>
      </c>
      <c r="BR221" s="23">
        <v>17604407</v>
      </c>
      <c r="BS221" s="23">
        <v>11807455</v>
      </c>
      <c r="BT221" s="23">
        <v>11807455</v>
      </c>
      <c r="BU221" s="23">
        <v>3018468</v>
      </c>
      <c r="BV221" s="23">
        <v>95285</v>
      </c>
      <c r="BW221" s="23">
        <v>1667458519</v>
      </c>
      <c r="BX221" s="23">
        <v>0</v>
      </c>
      <c r="BY221" s="23">
        <v>0</v>
      </c>
      <c r="BZ221" s="23">
        <v>29072797</v>
      </c>
      <c r="CA221" s="23">
        <v>3242</v>
      </c>
      <c r="CB221" s="23">
        <v>8967.5499999999993</v>
      </c>
      <c r="CC221" s="23">
        <v>264.12</v>
      </c>
      <c r="CD221" s="23">
        <v>9231.67</v>
      </c>
      <c r="CE221" s="23">
        <v>3172</v>
      </c>
      <c r="CF221" s="23">
        <v>29282857</v>
      </c>
      <c r="CG221" s="23">
        <v>0</v>
      </c>
      <c r="CH221" s="23">
        <v>150127</v>
      </c>
      <c r="CI221" s="23">
        <v>0</v>
      </c>
      <c r="CJ221" s="23">
        <v>0</v>
      </c>
      <c r="CK221" s="23">
        <v>0</v>
      </c>
      <c r="CL221" s="23">
        <v>0</v>
      </c>
      <c r="CM221" s="23">
        <v>0</v>
      </c>
      <c r="CN221" s="23">
        <v>646217</v>
      </c>
      <c r="CO221" s="23">
        <v>0</v>
      </c>
      <c r="CP221" s="23">
        <v>30079201</v>
      </c>
      <c r="CQ221" s="23">
        <v>17364712</v>
      </c>
      <c r="CR221" s="23">
        <v>12714489</v>
      </c>
      <c r="CS221" s="23">
        <v>12714489</v>
      </c>
      <c r="CT221" s="23">
        <v>3027394</v>
      </c>
      <c r="CU221" s="23">
        <v>130480</v>
      </c>
      <c r="CV221" s="23">
        <v>1697075644</v>
      </c>
      <c r="CW221" s="23">
        <v>0</v>
      </c>
      <c r="CX221" s="23">
        <v>0</v>
      </c>
      <c r="CY221" s="23">
        <v>0</v>
      </c>
      <c r="CZ221" s="23">
        <v>29432984</v>
      </c>
      <c r="DA221" s="23">
        <v>3172</v>
      </c>
      <c r="DB221" s="23">
        <v>9279</v>
      </c>
      <c r="DC221" s="23">
        <v>274.68</v>
      </c>
      <c r="DD221" s="23">
        <v>9553.68</v>
      </c>
      <c r="DE221" s="23">
        <v>3176</v>
      </c>
      <c r="DF221" s="23">
        <v>30342488</v>
      </c>
      <c r="DG221" s="23">
        <v>0</v>
      </c>
      <c r="DH221" s="23">
        <v>82173</v>
      </c>
      <c r="DI221" s="23">
        <v>0</v>
      </c>
      <c r="DJ221" s="23">
        <v>0</v>
      </c>
      <c r="DK221" s="23">
        <v>0</v>
      </c>
      <c r="DL221" s="23">
        <v>0</v>
      </c>
      <c r="DM221" s="23">
        <v>0</v>
      </c>
      <c r="DN221" s="23">
        <v>0</v>
      </c>
      <c r="DO221" s="23">
        <v>0</v>
      </c>
      <c r="DP221" s="23">
        <v>30424661</v>
      </c>
      <c r="DQ221" s="23">
        <v>17455908</v>
      </c>
      <c r="DR221" s="23">
        <v>12968753</v>
      </c>
      <c r="DS221" s="23">
        <v>12987860</v>
      </c>
      <c r="DT221" s="23">
        <v>3117761</v>
      </c>
      <c r="DU221" s="23">
        <v>147500</v>
      </c>
      <c r="DV221" s="23">
        <v>1709278123</v>
      </c>
      <c r="DW221" s="23">
        <v>0</v>
      </c>
      <c r="DX221" s="23">
        <v>19107</v>
      </c>
      <c r="DY221" s="23">
        <v>0</v>
      </c>
      <c r="DZ221" s="23">
        <v>30424661</v>
      </c>
      <c r="EA221" s="23">
        <v>3176</v>
      </c>
      <c r="EB221" s="23">
        <v>9579.5499999999993</v>
      </c>
      <c r="EC221" s="23">
        <v>200</v>
      </c>
      <c r="ED221" s="23">
        <v>9779.5499999999993</v>
      </c>
      <c r="EE221" s="23">
        <v>3206</v>
      </c>
      <c r="EF221" s="23">
        <v>31353237</v>
      </c>
      <c r="EG221" s="23">
        <v>0</v>
      </c>
      <c r="EH221" s="23">
        <v>69825</v>
      </c>
      <c r="EI221" s="23">
        <v>0</v>
      </c>
      <c r="EJ221" s="23">
        <v>0</v>
      </c>
      <c r="EK221" s="23">
        <v>0</v>
      </c>
      <c r="EL221" s="23">
        <v>0</v>
      </c>
      <c r="EM221" s="23">
        <v>0</v>
      </c>
      <c r="EN221" s="23">
        <v>0</v>
      </c>
      <c r="EO221" s="23">
        <v>134148</v>
      </c>
      <c r="EP221" s="23">
        <v>31557210</v>
      </c>
      <c r="EQ221" s="23">
        <v>18252054</v>
      </c>
      <c r="ER221" s="23">
        <v>13305156</v>
      </c>
      <c r="ES221" s="23">
        <v>13305156</v>
      </c>
      <c r="ET221" s="23">
        <v>3198980</v>
      </c>
      <c r="EU221" s="23">
        <v>130286</v>
      </c>
      <c r="EV221" s="23">
        <v>1651638574</v>
      </c>
      <c r="EW221" s="23">
        <v>0</v>
      </c>
      <c r="EX221" s="23">
        <v>0</v>
      </c>
      <c r="EY221" s="23">
        <v>0</v>
      </c>
      <c r="EZ221" s="23">
        <v>31423062</v>
      </c>
      <c r="FA221" s="23">
        <v>3206</v>
      </c>
      <c r="FB221" s="23">
        <v>9801.33</v>
      </c>
      <c r="FC221" s="23">
        <v>200</v>
      </c>
      <c r="FD221" s="23">
        <v>10001.33</v>
      </c>
      <c r="FE221" s="23">
        <v>3273</v>
      </c>
      <c r="FF221" s="23">
        <v>32734353</v>
      </c>
      <c r="FG221" s="23">
        <v>0</v>
      </c>
      <c r="FH221" s="23">
        <v>31620</v>
      </c>
      <c r="FI221" s="23">
        <v>0</v>
      </c>
      <c r="FJ221" s="23">
        <v>0</v>
      </c>
      <c r="FK221" s="23">
        <v>0</v>
      </c>
      <c r="FL221" s="23">
        <v>0</v>
      </c>
      <c r="FM221" s="23">
        <v>0</v>
      </c>
      <c r="FN221" s="23">
        <v>0</v>
      </c>
      <c r="FO221" s="23">
        <v>0</v>
      </c>
      <c r="FP221" s="23">
        <v>32765973</v>
      </c>
      <c r="FQ221" s="23">
        <v>19257257</v>
      </c>
      <c r="FR221" s="23">
        <v>13508716</v>
      </c>
      <c r="FS221" s="23">
        <v>13508716</v>
      </c>
      <c r="FT221" s="23">
        <v>3270693</v>
      </c>
      <c r="FU221" s="23">
        <v>52634</v>
      </c>
      <c r="FV221" s="23">
        <v>1607563448</v>
      </c>
      <c r="FW221" s="23">
        <v>0</v>
      </c>
      <c r="FX221" s="23">
        <v>0</v>
      </c>
      <c r="FY221" s="23">
        <v>0</v>
      </c>
    </row>
    <row r="222" spans="1:181" x14ac:dyDescent="0.3">
      <c r="A222" s="23">
        <v>3479</v>
      </c>
      <c r="B222" s="23" t="s">
        <v>243</v>
      </c>
      <c r="C222" s="23">
        <v>36998374</v>
      </c>
      <c r="D222" s="23">
        <v>3962</v>
      </c>
      <c r="E222" s="23">
        <v>9338.31</v>
      </c>
      <c r="F222" s="23">
        <v>241.01</v>
      </c>
      <c r="G222" s="23">
        <v>9579.32</v>
      </c>
      <c r="H222" s="23">
        <v>3934</v>
      </c>
      <c r="I222" s="23">
        <v>37685045</v>
      </c>
      <c r="J222" s="23">
        <v>0</v>
      </c>
      <c r="K222" s="23">
        <v>16502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201166</v>
      </c>
      <c r="R222" s="23">
        <v>0</v>
      </c>
      <c r="S222" s="23">
        <v>37902713</v>
      </c>
      <c r="T222" s="23">
        <v>3417859</v>
      </c>
      <c r="U222" s="23">
        <v>34484854</v>
      </c>
      <c r="V222" s="23">
        <v>34512776</v>
      </c>
      <c r="W222" s="23">
        <v>2005000</v>
      </c>
      <c r="X222" s="23">
        <v>163010</v>
      </c>
      <c r="Y222" s="23">
        <v>4002136393</v>
      </c>
      <c r="Z222" s="23">
        <v>0</v>
      </c>
      <c r="AA222" s="23">
        <v>27922</v>
      </c>
      <c r="AB222" s="23">
        <v>37701547</v>
      </c>
      <c r="AC222" s="23">
        <v>3934</v>
      </c>
      <c r="AD222" s="23">
        <v>9583.51</v>
      </c>
      <c r="AE222" s="23">
        <v>248.48</v>
      </c>
      <c r="AF222" s="23">
        <v>9831.99</v>
      </c>
      <c r="AG222" s="23">
        <v>3892</v>
      </c>
      <c r="AH222" s="23">
        <v>38266105</v>
      </c>
      <c r="AI222" s="23">
        <v>0</v>
      </c>
      <c r="AJ222" s="23">
        <v>-1114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314624</v>
      </c>
      <c r="AQ222" s="23">
        <v>0</v>
      </c>
      <c r="AR222" s="23">
        <v>38579615</v>
      </c>
      <c r="AS222" s="23">
        <v>3220628</v>
      </c>
      <c r="AT222" s="23">
        <v>35358987</v>
      </c>
      <c r="AU222" s="23">
        <v>35360243</v>
      </c>
      <c r="AV222" s="23">
        <v>2270625</v>
      </c>
      <c r="AW222" s="23">
        <v>160305</v>
      </c>
      <c r="AX222" s="23">
        <v>4246693443</v>
      </c>
      <c r="AY222" s="23">
        <v>0</v>
      </c>
      <c r="AZ222" s="23">
        <v>1256</v>
      </c>
      <c r="BA222" s="23">
        <v>38264991</v>
      </c>
      <c r="BB222" s="23">
        <v>3892</v>
      </c>
      <c r="BC222" s="23">
        <v>9831.7000000000007</v>
      </c>
      <c r="BD222" s="23">
        <v>256.93</v>
      </c>
      <c r="BE222" s="23">
        <v>10088.630000000001</v>
      </c>
      <c r="BF222" s="23">
        <v>3836</v>
      </c>
      <c r="BG222" s="23">
        <v>38699985</v>
      </c>
      <c r="BH222" s="23">
        <v>0</v>
      </c>
      <c r="BI222" s="23">
        <v>-10274</v>
      </c>
      <c r="BJ222" s="23">
        <v>0</v>
      </c>
      <c r="BK222" s="23">
        <v>0</v>
      </c>
      <c r="BL222" s="23">
        <v>0</v>
      </c>
      <c r="BM222" s="23">
        <v>0</v>
      </c>
      <c r="BN222" s="23">
        <v>0</v>
      </c>
      <c r="BO222" s="23">
        <v>423722</v>
      </c>
      <c r="BP222" s="23">
        <v>0</v>
      </c>
      <c r="BQ222" s="23">
        <v>39113433</v>
      </c>
      <c r="BR222" s="23">
        <v>3005214</v>
      </c>
      <c r="BS222" s="23">
        <v>36108219</v>
      </c>
      <c r="BT222" s="23">
        <v>36108219</v>
      </c>
      <c r="BU222" s="23">
        <v>2359796</v>
      </c>
      <c r="BV222" s="23">
        <v>141469</v>
      </c>
      <c r="BW222" s="23">
        <v>4481952659</v>
      </c>
      <c r="BX222" s="23">
        <v>0</v>
      </c>
      <c r="BY222" s="23">
        <v>0</v>
      </c>
      <c r="BZ222" s="23">
        <v>38689711</v>
      </c>
      <c r="CA222" s="23">
        <v>3836</v>
      </c>
      <c r="CB222" s="23">
        <v>10085.950000000001</v>
      </c>
      <c r="CC222" s="23">
        <v>264.12</v>
      </c>
      <c r="CD222" s="23">
        <v>10350.070000000002</v>
      </c>
      <c r="CE222" s="23">
        <v>3779</v>
      </c>
      <c r="CF222" s="23">
        <v>39112915</v>
      </c>
      <c r="CG222" s="23">
        <v>0</v>
      </c>
      <c r="CH222" s="23">
        <v>22472</v>
      </c>
      <c r="CI222" s="23">
        <v>0</v>
      </c>
      <c r="CJ222" s="23">
        <v>0</v>
      </c>
      <c r="CK222" s="23">
        <v>0</v>
      </c>
      <c r="CL222" s="23">
        <v>0</v>
      </c>
      <c r="CM222" s="23">
        <v>0</v>
      </c>
      <c r="CN222" s="23">
        <v>589954</v>
      </c>
      <c r="CO222" s="23">
        <v>0</v>
      </c>
      <c r="CP222" s="23">
        <v>39725341</v>
      </c>
      <c r="CQ222" s="23">
        <v>2678623</v>
      </c>
      <c r="CR222" s="23">
        <v>37046718</v>
      </c>
      <c r="CS222" s="23">
        <v>37046718</v>
      </c>
      <c r="CT222" s="23">
        <v>2386877</v>
      </c>
      <c r="CU222" s="23">
        <v>148082</v>
      </c>
      <c r="CV222" s="23">
        <v>4844264583</v>
      </c>
      <c r="CW222" s="23">
        <v>0</v>
      </c>
      <c r="CX222" s="23">
        <v>0</v>
      </c>
      <c r="CY222" s="23">
        <v>0</v>
      </c>
      <c r="CZ222" s="23">
        <v>39135387</v>
      </c>
      <c r="DA222" s="23">
        <v>3779</v>
      </c>
      <c r="DB222" s="23">
        <v>10356.02</v>
      </c>
      <c r="DC222" s="23">
        <v>274.68</v>
      </c>
      <c r="DD222" s="23">
        <v>10630.7</v>
      </c>
      <c r="DE222" s="23">
        <v>3710</v>
      </c>
      <c r="DF222" s="23">
        <v>39439897</v>
      </c>
      <c r="DG222" s="23">
        <v>0</v>
      </c>
      <c r="DH222" s="23">
        <v>51131</v>
      </c>
      <c r="DI222" s="23">
        <v>0</v>
      </c>
      <c r="DJ222" s="23">
        <v>0</v>
      </c>
      <c r="DK222" s="23">
        <v>0</v>
      </c>
      <c r="DL222" s="23">
        <v>0</v>
      </c>
      <c r="DM222" s="23">
        <v>0</v>
      </c>
      <c r="DN222" s="23">
        <v>733518</v>
      </c>
      <c r="DO222" s="23">
        <v>0</v>
      </c>
      <c r="DP222" s="23">
        <v>40224546</v>
      </c>
      <c r="DQ222" s="23">
        <v>2324281</v>
      </c>
      <c r="DR222" s="23">
        <v>37900265</v>
      </c>
      <c r="DS222" s="23">
        <v>37900265</v>
      </c>
      <c r="DT222" s="23">
        <v>2666883</v>
      </c>
      <c r="DU222" s="23">
        <v>133287</v>
      </c>
      <c r="DV222" s="23">
        <v>4770573610</v>
      </c>
      <c r="DW222" s="23">
        <v>0</v>
      </c>
      <c r="DX222" s="23">
        <v>0</v>
      </c>
      <c r="DY222" s="23">
        <v>0</v>
      </c>
      <c r="DZ222" s="23">
        <v>39491028</v>
      </c>
      <c r="EA222" s="23">
        <v>3710</v>
      </c>
      <c r="EB222" s="23">
        <v>10644.48</v>
      </c>
      <c r="EC222" s="23">
        <v>200</v>
      </c>
      <c r="ED222" s="23">
        <v>10844.48</v>
      </c>
      <c r="EE222" s="23">
        <v>3636</v>
      </c>
      <c r="EF222" s="23">
        <v>39430529</v>
      </c>
      <c r="EG222" s="23">
        <v>0</v>
      </c>
      <c r="EH222" s="23">
        <v>0</v>
      </c>
      <c r="EI222" s="23">
        <v>0</v>
      </c>
      <c r="EJ222" s="23">
        <v>0</v>
      </c>
      <c r="EK222" s="23">
        <v>0</v>
      </c>
      <c r="EL222" s="23">
        <v>0</v>
      </c>
      <c r="EM222" s="23">
        <v>0</v>
      </c>
      <c r="EN222" s="23">
        <v>802492</v>
      </c>
      <c r="EO222" s="23">
        <v>0</v>
      </c>
      <c r="EP222" s="23">
        <v>40293520</v>
      </c>
      <c r="EQ222" s="23">
        <v>2128830</v>
      </c>
      <c r="ER222" s="23">
        <v>38164690</v>
      </c>
      <c r="ES222" s="23">
        <v>38164690</v>
      </c>
      <c r="ET222" s="23">
        <v>2435460</v>
      </c>
      <c r="EU222" s="23">
        <v>138374</v>
      </c>
      <c r="EV222" s="23">
        <v>4633148080</v>
      </c>
      <c r="EW222" s="23">
        <v>0</v>
      </c>
      <c r="EX222" s="23">
        <v>0</v>
      </c>
      <c r="EY222" s="23">
        <v>60499</v>
      </c>
      <c r="EZ222" s="23">
        <v>39430529</v>
      </c>
      <c r="FA222" s="23">
        <v>3636</v>
      </c>
      <c r="FB222" s="23">
        <v>10844.48</v>
      </c>
      <c r="FC222" s="23">
        <v>200</v>
      </c>
      <c r="FD222" s="23">
        <v>11044.48</v>
      </c>
      <c r="FE222" s="23">
        <v>3603</v>
      </c>
      <c r="FF222" s="23">
        <v>39793261</v>
      </c>
      <c r="FG222" s="23">
        <v>0</v>
      </c>
      <c r="FH222" s="23">
        <v>0</v>
      </c>
      <c r="FI222" s="23">
        <v>0</v>
      </c>
      <c r="FJ222" s="23">
        <v>0</v>
      </c>
      <c r="FK222" s="23">
        <v>0</v>
      </c>
      <c r="FL222" s="23">
        <v>0</v>
      </c>
      <c r="FM222" s="23">
        <v>0</v>
      </c>
      <c r="FN222" s="23">
        <v>364468</v>
      </c>
      <c r="FO222" s="23">
        <v>0</v>
      </c>
      <c r="FP222" s="23">
        <v>40157729</v>
      </c>
      <c r="FQ222" s="23">
        <v>2197995</v>
      </c>
      <c r="FR222" s="23">
        <v>37959734</v>
      </c>
      <c r="FS222" s="23">
        <v>37959734</v>
      </c>
      <c r="FT222" s="23">
        <v>2497918</v>
      </c>
      <c r="FU222" s="23">
        <v>121958</v>
      </c>
      <c r="FV222" s="23">
        <v>4484326853</v>
      </c>
      <c r="FW222" s="23">
        <v>0</v>
      </c>
      <c r="FX222" s="23">
        <v>0</v>
      </c>
      <c r="FY222" s="23">
        <v>0</v>
      </c>
    </row>
    <row r="223" spans="1:181" x14ac:dyDescent="0.3">
      <c r="A223" s="23">
        <v>3484</v>
      </c>
      <c r="B223" s="23" t="s">
        <v>244</v>
      </c>
      <c r="C223" s="23">
        <v>1795920</v>
      </c>
      <c r="D223" s="23">
        <v>208</v>
      </c>
      <c r="E223" s="23">
        <v>8634.23</v>
      </c>
      <c r="F223" s="23">
        <v>241.01</v>
      </c>
      <c r="G223" s="23">
        <v>8875.24</v>
      </c>
      <c r="H223" s="23">
        <v>201</v>
      </c>
      <c r="I223" s="23">
        <v>1783923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140000</v>
      </c>
      <c r="Q223" s="23">
        <v>44376</v>
      </c>
      <c r="R223" s="23">
        <v>0</v>
      </c>
      <c r="S223" s="23">
        <v>1968299</v>
      </c>
      <c r="T223" s="23">
        <v>123166</v>
      </c>
      <c r="U223" s="23">
        <v>1845133</v>
      </c>
      <c r="V223" s="23">
        <v>1845160</v>
      </c>
      <c r="W223" s="23">
        <v>75416</v>
      </c>
      <c r="X223" s="23">
        <v>698</v>
      </c>
      <c r="Y223" s="23">
        <v>299118200</v>
      </c>
      <c r="Z223" s="23">
        <v>0</v>
      </c>
      <c r="AA223" s="23">
        <v>27</v>
      </c>
      <c r="AB223" s="23">
        <v>1783923</v>
      </c>
      <c r="AC223" s="23">
        <v>201</v>
      </c>
      <c r="AD223" s="23">
        <v>8875.24</v>
      </c>
      <c r="AE223" s="23">
        <v>248.48</v>
      </c>
      <c r="AF223" s="23">
        <v>9123.7199999999993</v>
      </c>
      <c r="AG223" s="23">
        <v>195</v>
      </c>
      <c r="AH223" s="23">
        <v>1779125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140000</v>
      </c>
      <c r="AP223" s="23">
        <v>45619</v>
      </c>
      <c r="AQ223" s="23">
        <v>0</v>
      </c>
      <c r="AR223" s="23">
        <v>1964744</v>
      </c>
      <c r="AS223" s="23">
        <v>104590</v>
      </c>
      <c r="AT223" s="23">
        <v>1860154</v>
      </c>
      <c r="AU223" s="23">
        <v>1860154</v>
      </c>
      <c r="AV223" s="23">
        <v>75416</v>
      </c>
      <c r="AW223" s="23">
        <v>659</v>
      </c>
      <c r="AX223" s="23">
        <v>351210000</v>
      </c>
      <c r="AY223" s="23">
        <v>0</v>
      </c>
      <c r="AZ223" s="23">
        <v>0</v>
      </c>
      <c r="BA223" s="23">
        <v>1779125</v>
      </c>
      <c r="BB223" s="23">
        <v>195</v>
      </c>
      <c r="BC223" s="23">
        <v>9123.7199999999993</v>
      </c>
      <c r="BD223" s="23">
        <v>256.93</v>
      </c>
      <c r="BE223" s="23">
        <v>9380.65</v>
      </c>
      <c r="BF223" s="23">
        <v>188</v>
      </c>
      <c r="BG223" s="23">
        <v>1763562</v>
      </c>
      <c r="BH223" s="23">
        <v>0</v>
      </c>
      <c r="BI223" s="23">
        <v>0</v>
      </c>
      <c r="BJ223" s="23">
        <v>0</v>
      </c>
      <c r="BK223" s="23">
        <v>0</v>
      </c>
      <c r="BL223" s="23">
        <v>0</v>
      </c>
      <c r="BM223" s="23">
        <v>0</v>
      </c>
      <c r="BN223" s="23">
        <v>250000</v>
      </c>
      <c r="BO223" s="23">
        <v>46903</v>
      </c>
      <c r="BP223" s="23">
        <v>0</v>
      </c>
      <c r="BQ223" s="23">
        <v>2060465</v>
      </c>
      <c r="BR223" s="23">
        <v>88833</v>
      </c>
      <c r="BS223" s="23">
        <v>1971632</v>
      </c>
      <c r="BT223" s="23">
        <v>1981013</v>
      </c>
      <c r="BU223" s="23">
        <v>78416</v>
      </c>
      <c r="BV223" s="23">
        <v>713</v>
      </c>
      <c r="BW223" s="23">
        <v>400348200</v>
      </c>
      <c r="BX223" s="23">
        <v>0</v>
      </c>
      <c r="BY223" s="23">
        <v>9381</v>
      </c>
      <c r="BZ223" s="23">
        <v>1763562</v>
      </c>
      <c r="CA223" s="23">
        <v>188</v>
      </c>
      <c r="CB223" s="23">
        <v>9380.65</v>
      </c>
      <c r="CC223" s="23">
        <v>264.12</v>
      </c>
      <c r="CD223" s="23">
        <v>9644.77</v>
      </c>
      <c r="CE223" s="23">
        <v>173</v>
      </c>
      <c r="CF223" s="23">
        <v>1668545</v>
      </c>
      <c r="CG223" s="23">
        <v>0</v>
      </c>
      <c r="CH223" s="23">
        <v>0</v>
      </c>
      <c r="CI223" s="23">
        <v>0</v>
      </c>
      <c r="CJ223" s="23">
        <v>0</v>
      </c>
      <c r="CK223" s="23">
        <v>0</v>
      </c>
      <c r="CL223" s="23">
        <v>0</v>
      </c>
      <c r="CM223" s="23">
        <v>250000</v>
      </c>
      <c r="CN223" s="23">
        <v>144672</v>
      </c>
      <c r="CO223" s="23">
        <v>0</v>
      </c>
      <c r="CP223" s="23">
        <v>2158234</v>
      </c>
      <c r="CQ223" s="23">
        <v>67535</v>
      </c>
      <c r="CR223" s="23">
        <v>2090699</v>
      </c>
      <c r="CS223" s="23">
        <v>2081054</v>
      </c>
      <c r="CT223" s="23">
        <v>78416</v>
      </c>
      <c r="CU223" s="23">
        <v>585</v>
      </c>
      <c r="CV223" s="23">
        <v>460175900</v>
      </c>
      <c r="CW223" s="23">
        <v>9645</v>
      </c>
      <c r="CX223" s="23">
        <v>0</v>
      </c>
      <c r="CY223" s="23">
        <v>95017</v>
      </c>
      <c r="CZ223" s="23">
        <v>1668545</v>
      </c>
      <c r="DA223" s="23">
        <v>173</v>
      </c>
      <c r="DB223" s="23">
        <v>9644.77</v>
      </c>
      <c r="DC223" s="23">
        <v>274.68</v>
      </c>
      <c r="DD223" s="23">
        <v>9919.4500000000007</v>
      </c>
      <c r="DE223" s="23">
        <v>166</v>
      </c>
      <c r="DF223" s="23">
        <v>1646629</v>
      </c>
      <c r="DG223" s="23">
        <v>0</v>
      </c>
      <c r="DH223" s="23">
        <v>0</v>
      </c>
      <c r="DI223" s="23">
        <v>0</v>
      </c>
      <c r="DJ223" s="23">
        <v>0</v>
      </c>
      <c r="DK223" s="23">
        <v>0</v>
      </c>
      <c r="DL223" s="23">
        <v>0</v>
      </c>
      <c r="DM223" s="23">
        <v>250000</v>
      </c>
      <c r="DN223" s="23">
        <v>69436</v>
      </c>
      <c r="DO223" s="23">
        <v>0</v>
      </c>
      <c r="DP223" s="23">
        <v>1987981</v>
      </c>
      <c r="DQ223" s="23">
        <v>57425</v>
      </c>
      <c r="DR223" s="23">
        <v>1930556</v>
      </c>
      <c r="DS223" s="23">
        <v>1920637</v>
      </c>
      <c r="DT223" s="23">
        <v>115557</v>
      </c>
      <c r="DU223" s="23">
        <v>569</v>
      </c>
      <c r="DV223" s="23">
        <v>466355200</v>
      </c>
      <c r="DW223" s="23">
        <v>9919</v>
      </c>
      <c r="DX223" s="23">
        <v>0</v>
      </c>
      <c r="DY223" s="23">
        <v>21916</v>
      </c>
      <c r="DZ223" s="23">
        <v>1646629</v>
      </c>
      <c r="EA223" s="23">
        <v>166</v>
      </c>
      <c r="EB223" s="23">
        <v>9919.4500000000007</v>
      </c>
      <c r="EC223" s="23">
        <v>200</v>
      </c>
      <c r="ED223" s="23">
        <v>10119.450000000001</v>
      </c>
      <c r="EE223" s="23">
        <v>160</v>
      </c>
      <c r="EF223" s="23">
        <v>1619112</v>
      </c>
      <c r="EG223" s="23">
        <v>0</v>
      </c>
      <c r="EH223" s="23">
        <v>0</v>
      </c>
      <c r="EI223" s="23">
        <v>0</v>
      </c>
      <c r="EJ223" s="23">
        <v>0</v>
      </c>
      <c r="EK223" s="23">
        <v>0</v>
      </c>
      <c r="EL223" s="23">
        <v>0</v>
      </c>
      <c r="EM223" s="23">
        <v>350000</v>
      </c>
      <c r="EN223" s="23">
        <v>60717</v>
      </c>
      <c r="EO223" s="23">
        <v>0</v>
      </c>
      <c r="EP223" s="23">
        <v>2057346</v>
      </c>
      <c r="EQ223" s="23">
        <v>48728</v>
      </c>
      <c r="ER223" s="23">
        <v>2008618</v>
      </c>
      <c r="ES223" s="23">
        <v>2038976</v>
      </c>
      <c r="ET223" s="23">
        <v>40141</v>
      </c>
      <c r="EU223" s="23">
        <v>541</v>
      </c>
      <c r="EV223" s="23">
        <v>494568700</v>
      </c>
      <c r="EW223" s="23">
        <v>0</v>
      </c>
      <c r="EX223" s="23">
        <v>30358</v>
      </c>
      <c r="EY223" s="23">
        <v>27517</v>
      </c>
      <c r="EZ223" s="23">
        <v>1619112</v>
      </c>
      <c r="FA223" s="23">
        <v>160</v>
      </c>
      <c r="FB223" s="23">
        <v>10119.450000000001</v>
      </c>
      <c r="FC223" s="23">
        <v>200</v>
      </c>
      <c r="FD223" s="23">
        <v>10319.450000000001</v>
      </c>
      <c r="FE223" s="23">
        <v>155</v>
      </c>
      <c r="FF223" s="23">
        <v>1599515</v>
      </c>
      <c r="FG223" s="23">
        <v>0</v>
      </c>
      <c r="FH223" s="23">
        <v>0</v>
      </c>
      <c r="FI223" s="23">
        <v>0</v>
      </c>
      <c r="FJ223" s="23">
        <v>0</v>
      </c>
      <c r="FK223" s="23">
        <v>0</v>
      </c>
      <c r="FL223" s="23">
        <v>0</v>
      </c>
      <c r="FM223" s="23">
        <v>350000</v>
      </c>
      <c r="FN223" s="23">
        <v>51597</v>
      </c>
      <c r="FO223" s="23">
        <v>0</v>
      </c>
      <c r="FP223" s="23">
        <v>2020709</v>
      </c>
      <c r="FQ223" s="23">
        <v>15855</v>
      </c>
      <c r="FR223" s="23">
        <v>2004854</v>
      </c>
      <c r="FS223" s="23">
        <v>2004854</v>
      </c>
      <c r="FT223" s="23">
        <v>40141</v>
      </c>
      <c r="FU223" s="23">
        <v>568</v>
      </c>
      <c r="FV223" s="23">
        <v>475288300</v>
      </c>
      <c r="FW223" s="23">
        <v>0</v>
      </c>
      <c r="FX223" s="23">
        <v>0</v>
      </c>
      <c r="FY223" s="23">
        <v>19597</v>
      </c>
    </row>
    <row r="224" spans="1:181" x14ac:dyDescent="0.3">
      <c r="A224" s="23">
        <v>3500</v>
      </c>
      <c r="B224" s="23" t="s">
        <v>245</v>
      </c>
      <c r="C224" s="23">
        <v>25180454</v>
      </c>
      <c r="D224" s="23">
        <v>3297</v>
      </c>
      <c r="E224" s="23">
        <v>7637.38</v>
      </c>
      <c r="F224" s="23">
        <v>241.01</v>
      </c>
      <c r="G224" s="23">
        <v>7878.39</v>
      </c>
      <c r="H224" s="23">
        <v>3262</v>
      </c>
      <c r="I224" s="23">
        <v>25699308</v>
      </c>
      <c r="J224" s="23">
        <v>0</v>
      </c>
      <c r="K224" s="23">
        <v>31168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204838</v>
      </c>
      <c r="R224" s="23">
        <v>0</v>
      </c>
      <c r="S224" s="23">
        <v>25935314</v>
      </c>
      <c r="T224" s="23">
        <v>19033961</v>
      </c>
      <c r="U224" s="23">
        <v>6901353</v>
      </c>
      <c r="V224" s="23">
        <v>6917111</v>
      </c>
      <c r="W224" s="23">
        <v>3000909</v>
      </c>
      <c r="X224" s="23">
        <v>53081</v>
      </c>
      <c r="Y224" s="23">
        <v>1022099145</v>
      </c>
      <c r="Z224" s="23">
        <v>0</v>
      </c>
      <c r="AA224" s="23">
        <v>15758</v>
      </c>
      <c r="AB224" s="23">
        <v>25730476</v>
      </c>
      <c r="AC224" s="23">
        <v>3262</v>
      </c>
      <c r="AD224" s="23">
        <v>7887.94</v>
      </c>
      <c r="AE224" s="23">
        <v>248.48</v>
      </c>
      <c r="AF224" s="23">
        <v>8136.4199999999992</v>
      </c>
      <c r="AG224" s="23">
        <v>3212</v>
      </c>
      <c r="AH224" s="23">
        <v>26134181</v>
      </c>
      <c r="AI224" s="23">
        <v>0</v>
      </c>
      <c r="AJ224" s="23">
        <v>10048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309184</v>
      </c>
      <c r="AQ224" s="23">
        <v>0</v>
      </c>
      <c r="AR224" s="23">
        <v>26453413</v>
      </c>
      <c r="AS224" s="23">
        <v>20174407</v>
      </c>
      <c r="AT224" s="23">
        <v>6279006</v>
      </c>
      <c r="AU224" s="23">
        <v>6279006</v>
      </c>
      <c r="AV224" s="23">
        <v>3087818</v>
      </c>
      <c r="AW224" s="23">
        <v>40598</v>
      </c>
      <c r="AX224" s="23">
        <v>1078774497</v>
      </c>
      <c r="AY224" s="23">
        <v>0</v>
      </c>
      <c r="AZ224" s="23">
        <v>0</v>
      </c>
      <c r="BA224" s="23">
        <v>26144229</v>
      </c>
      <c r="BB224" s="23">
        <v>3212</v>
      </c>
      <c r="BC224" s="23">
        <v>8139.55</v>
      </c>
      <c r="BD224" s="23">
        <v>260.45</v>
      </c>
      <c r="BE224" s="23">
        <v>8400</v>
      </c>
      <c r="BF224" s="23">
        <v>3155</v>
      </c>
      <c r="BG224" s="23">
        <v>26502000</v>
      </c>
      <c r="BH224" s="23">
        <v>0</v>
      </c>
      <c r="BI224" s="23">
        <v>0</v>
      </c>
      <c r="BJ224" s="23">
        <v>0</v>
      </c>
      <c r="BK224" s="23">
        <v>0</v>
      </c>
      <c r="BL224" s="23">
        <v>0</v>
      </c>
      <c r="BM224" s="23">
        <v>0</v>
      </c>
      <c r="BN224" s="23">
        <v>0</v>
      </c>
      <c r="BO224" s="23">
        <v>361200</v>
      </c>
      <c r="BP224" s="23">
        <v>0</v>
      </c>
      <c r="BQ224" s="23">
        <v>26863200</v>
      </c>
      <c r="BR224" s="23">
        <v>20500541</v>
      </c>
      <c r="BS224" s="23">
        <v>6362659</v>
      </c>
      <c r="BT224" s="23">
        <v>6362659</v>
      </c>
      <c r="BU224" s="23">
        <v>2235290</v>
      </c>
      <c r="BV224" s="23">
        <v>33235</v>
      </c>
      <c r="BW224" s="23">
        <v>1135163744</v>
      </c>
      <c r="BX224" s="23">
        <v>0</v>
      </c>
      <c r="BY224" s="23">
        <v>0</v>
      </c>
      <c r="BZ224" s="23">
        <v>26502000</v>
      </c>
      <c r="CA224" s="23">
        <v>3155</v>
      </c>
      <c r="CB224" s="23">
        <v>8400</v>
      </c>
      <c r="CC224" s="23">
        <v>300</v>
      </c>
      <c r="CD224" s="23">
        <v>8700</v>
      </c>
      <c r="CE224" s="23">
        <v>3102</v>
      </c>
      <c r="CF224" s="23">
        <v>26987400</v>
      </c>
      <c r="CG224" s="23">
        <v>0</v>
      </c>
      <c r="CH224" s="23">
        <v>0</v>
      </c>
      <c r="CI224" s="23">
        <v>0</v>
      </c>
      <c r="CJ224" s="23">
        <v>0</v>
      </c>
      <c r="CK224" s="23">
        <v>0</v>
      </c>
      <c r="CL224" s="23">
        <v>0</v>
      </c>
      <c r="CM224" s="23">
        <v>0</v>
      </c>
      <c r="CN224" s="23">
        <v>461100</v>
      </c>
      <c r="CO224" s="23">
        <v>0</v>
      </c>
      <c r="CP224" s="23">
        <v>27448500</v>
      </c>
      <c r="CQ224" s="23">
        <v>20332366</v>
      </c>
      <c r="CR224" s="23">
        <v>7116134</v>
      </c>
      <c r="CS224" s="23">
        <v>7116134</v>
      </c>
      <c r="CT224" s="23">
        <v>2196116</v>
      </c>
      <c r="CU224" s="23">
        <v>32575</v>
      </c>
      <c r="CV224" s="23">
        <v>1163652854</v>
      </c>
      <c r="CW224" s="23">
        <v>0</v>
      </c>
      <c r="CX224" s="23">
        <v>0</v>
      </c>
      <c r="CY224" s="23">
        <v>0</v>
      </c>
      <c r="CZ224" s="23">
        <v>26987400</v>
      </c>
      <c r="DA224" s="23">
        <v>3102</v>
      </c>
      <c r="DB224" s="23">
        <v>8700</v>
      </c>
      <c r="DC224" s="23">
        <v>300</v>
      </c>
      <c r="DD224" s="23">
        <v>9000</v>
      </c>
      <c r="DE224" s="23">
        <v>3080</v>
      </c>
      <c r="DF224" s="23">
        <v>27720000</v>
      </c>
      <c r="DG224" s="23">
        <v>0</v>
      </c>
      <c r="DH224" s="23">
        <v>0</v>
      </c>
      <c r="DI224" s="23">
        <v>0</v>
      </c>
      <c r="DJ224" s="23">
        <v>0</v>
      </c>
      <c r="DK224" s="23">
        <v>0</v>
      </c>
      <c r="DL224" s="23">
        <v>0</v>
      </c>
      <c r="DM224" s="23">
        <v>0</v>
      </c>
      <c r="DN224" s="23">
        <v>198000</v>
      </c>
      <c r="DO224" s="23">
        <v>0</v>
      </c>
      <c r="DP224" s="23">
        <v>27918000</v>
      </c>
      <c r="DQ224" s="23">
        <v>20821071</v>
      </c>
      <c r="DR224" s="23">
        <v>7096929</v>
      </c>
      <c r="DS224" s="23">
        <v>7096929</v>
      </c>
      <c r="DT224" s="23">
        <v>2183973</v>
      </c>
      <c r="DU224" s="23">
        <v>32161</v>
      </c>
      <c r="DV224" s="23">
        <v>1195994129</v>
      </c>
      <c r="DW224" s="23">
        <v>0</v>
      </c>
      <c r="DX224" s="23">
        <v>0</v>
      </c>
      <c r="DY224" s="23">
        <v>0</v>
      </c>
      <c r="DZ224" s="23">
        <v>27720000</v>
      </c>
      <c r="EA224" s="23">
        <v>3080</v>
      </c>
      <c r="EB224" s="23">
        <v>9000</v>
      </c>
      <c r="EC224" s="23">
        <v>200</v>
      </c>
      <c r="ED224" s="23">
        <v>9200</v>
      </c>
      <c r="EE224" s="23">
        <v>3055</v>
      </c>
      <c r="EF224" s="23">
        <v>28106000</v>
      </c>
      <c r="EG224" s="23">
        <v>0</v>
      </c>
      <c r="EH224" s="23">
        <v>0</v>
      </c>
      <c r="EI224" s="23">
        <v>0</v>
      </c>
      <c r="EJ224" s="23">
        <v>0</v>
      </c>
      <c r="EK224" s="23">
        <v>0</v>
      </c>
      <c r="EL224" s="23">
        <v>0</v>
      </c>
      <c r="EM224" s="23">
        <v>0</v>
      </c>
      <c r="EN224" s="23">
        <v>230000</v>
      </c>
      <c r="EO224" s="23">
        <v>236000</v>
      </c>
      <c r="EP224" s="23">
        <v>28572000</v>
      </c>
      <c r="EQ224" s="23">
        <v>20383271</v>
      </c>
      <c r="ER224" s="23">
        <v>8188729</v>
      </c>
      <c r="ES224" s="23">
        <v>8188729</v>
      </c>
      <c r="ET224" s="23">
        <v>2136691</v>
      </c>
      <c r="EU224" s="23">
        <v>43647</v>
      </c>
      <c r="EV224" s="23">
        <v>1206737675</v>
      </c>
      <c r="EW224" s="23">
        <v>0</v>
      </c>
      <c r="EX224" s="23">
        <v>0</v>
      </c>
      <c r="EY224" s="23">
        <v>0</v>
      </c>
      <c r="EZ224" s="23">
        <v>28106000</v>
      </c>
      <c r="FA224" s="23">
        <v>3055</v>
      </c>
      <c r="FB224" s="23">
        <v>9200</v>
      </c>
      <c r="FC224" s="23">
        <v>200</v>
      </c>
      <c r="FD224" s="23">
        <v>9400</v>
      </c>
      <c r="FE224" s="23">
        <v>3047</v>
      </c>
      <c r="FF224" s="23">
        <v>28641800</v>
      </c>
      <c r="FG224" s="23">
        <v>0</v>
      </c>
      <c r="FH224" s="23">
        <v>0</v>
      </c>
      <c r="FI224" s="23">
        <v>0</v>
      </c>
      <c r="FJ224" s="23">
        <v>0</v>
      </c>
      <c r="FK224" s="23">
        <v>0</v>
      </c>
      <c r="FL224" s="23">
        <v>0</v>
      </c>
      <c r="FM224" s="23">
        <v>0</v>
      </c>
      <c r="FN224" s="23">
        <v>75200</v>
      </c>
      <c r="FO224" s="23">
        <v>342087</v>
      </c>
      <c r="FP224" s="23">
        <v>29059087</v>
      </c>
      <c r="FQ224" s="23">
        <v>20047432</v>
      </c>
      <c r="FR224" s="23">
        <v>9011655</v>
      </c>
      <c r="FS224" s="23">
        <v>9011655</v>
      </c>
      <c r="FT224" s="23">
        <v>2249634</v>
      </c>
      <c r="FU224" s="23">
        <v>45831</v>
      </c>
      <c r="FV224" s="23">
        <v>1172025133</v>
      </c>
      <c r="FW224" s="23">
        <v>0</v>
      </c>
      <c r="FX224" s="23">
        <v>0</v>
      </c>
      <c r="FY224" s="23">
        <v>0</v>
      </c>
    </row>
    <row r="225" spans="1:181" x14ac:dyDescent="0.3">
      <c r="A225" s="23">
        <v>3528</v>
      </c>
      <c r="B225" s="23" t="s">
        <v>246</v>
      </c>
      <c r="C225" s="23">
        <v>6607474</v>
      </c>
      <c r="D225" s="23">
        <v>852</v>
      </c>
      <c r="E225" s="23">
        <v>7755.25</v>
      </c>
      <c r="F225" s="23">
        <v>241.01</v>
      </c>
      <c r="G225" s="23">
        <v>7996.26</v>
      </c>
      <c r="H225" s="23">
        <v>863</v>
      </c>
      <c r="I225" s="23">
        <v>6900772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6900772</v>
      </c>
      <c r="T225" s="23">
        <v>4454410</v>
      </c>
      <c r="U225" s="23">
        <v>2446362</v>
      </c>
      <c r="V225" s="23">
        <v>2446362</v>
      </c>
      <c r="W225" s="23">
        <v>1002081</v>
      </c>
      <c r="X225" s="23">
        <v>1235</v>
      </c>
      <c r="Y225" s="23">
        <v>568447642</v>
      </c>
      <c r="Z225" s="23">
        <v>0</v>
      </c>
      <c r="AA225" s="23">
        <v>0</v>
      </c>
      <c r="AB225" s="23">
        <v>6900772</v>
      </c>
      <c r="AC225" s="23">
        <v>863</v>
      </c>
      <c r="AD225" s="23">
        <v>7996.26</v>
      </c>
      <c r="AE225" s="23">
        <v>248.48</v>
      </c>
      <c r="AF225" s="23">
        <v>8244.74</v>
      </c>
      <c r="AG225" s="23">
        <v>857</v>
      </c>
      <c r="AH225" s="23">
        <v>7065742</v>
      </c>
      <c r="AI225" s="23">
        <v>0</v>
      </c>
      <c r="AJ225" s="23">
        <v>3163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41224</v>
      </c>
      <c r="AQ225" s="23">
        <v>0</v>
      </c>
      <c r="AR225" s="23">
        <v>7110129</v>
      </c>
      <c r="AS225" s="23">
        <v>4814369</v>
      </c>
      <c r="AT225" s="23">
        <v>2295760</v>
      </c>
      <c r="AU225" s="23">
        <v>2295760</v>
      </c>
      <c r="AV225" s="23">
        <v>1034722</v>
      </c>
      <c r="AW225" s="23">
        <v>1243</v>
      </c>
      <c r="AX225" s="23">
        <v>675309801</v>
      </c>
      <c r="AY225" s="23">
        <v>0</v>
      </c>
      <c r="AZ225" s="23">
        <v>0</v>
      </c>
      <c r="BA225" s="23">
        <v>7068905</v>
      </c>
      <c r="BB225" s="23">
        <v>857</v>
      </c>
      <c r="BC225" s="23">
        <v>8248.43</v>
      </c>
      <c r="BD225" s="23">
        <v>256.93</v>
      </c>
      <c r="BE225" s="23">
        <v>8505.36</v>
      </c>
      <c r="BF225" s="23">
        <v>863</v>
      </c>
      <c r="BG225" s="23">
        <v>7340126</v>
      </c>
      <c r="BH225" s="23">
        <v>0</v>
      </c>
      <c r="BI225" s="23">
        <v>0</v>
      </c>
      <c r="BJ225" s="23">
        <v>0</v>
      </c>
      <c r="BK225" s="23">
        <v>0</v>
      </c>
      <c r="BL225" s="23">
        <v>0</v>
      </c>
      <c r="BM225" s="23">
        <v>0</v>
      </c>
      <c r="BN225" s="23">
        <v>0</v>
      </c>
      <c r="BO225" s="23">
        <v>0</v>
      </c>
      <c r="BP225" s="23">
        <v>0</v>
      </c>
      <c r="BQ225" s="23">
        <v>7340126</v>
      </c>
      <c r="BR225" s="23">
        <v>4362601</v>
      </c>
      <c r="BS225" s="23">
        <v>2977525</v>
      </c>
      <c r="BT225" s="23">
        <v>2977525</v>
      </c>
      <c r="BU225" s="23">
        <v>1071401</v>
      </c>
      <c r="BV225" s="23">
        <v>1124</v>
      </c>
      <c r="BW225" s="23">
        <v>749940090</v>
      </c>
      <c r="BX225" s="23">
        <v>0</v>
      </c>
      <c r="BY225" s="23">
        <v>0</v>
      </c>
      <c r="BZ225" s="23">
        <v>7340126</v>
      </c>
      <c r="CA225" s="23">
        <v>863</v>
      </c>
      <c r="CB225" s="23">
        <v>8505.36</v>
      </c>
      <c r="CC225" s="23">
        <v>264.12</v>
      </c>
      <c r="CD225" s="23">
        <v>8769.4800000000014</v>
      </c>
      <c r="CE225" s="23">
        <v>879</v>
      </c>
      <c r="CF225" s="23">
        <v>7708373</v>
      </c>
      <c r="CG225" s="23">
        <v>0</v>
      </c>
      <c r="CH225" s="23">
        <v>28042</v>
      </c>
      <c r="CI225" s="23">
        <v>0</v>
      </c>
      <c r="CJ225" s="23">
        <v>0</v>
      </c>
      <c r="CK225" s="23">
        <v>0</v>
      </c>
      <c r="CL225" s="23">
        <v>0</v>
      </c>
      <c r="CM225" s="23">
        <v>0</v>
      </c>
      <c r="CN225" s="23">
        <v>0</v>
      </c>
      <c r="CO225" s="23">
        <v>0</v>
      </c>
      <c r="CP225" s="23">
        <v>7736415</v>
      </c>
      <c r="CQ225" s="23">
        <v>4535486</v>
      </c>
      <c r="CR225" s="23">
        <v>3200929</v>
      </c>
      <c r="CS225" s="23">
        <v>3200929</v>
      </c>
      <c r="CT225" s="23">
        <v>912419</v>
      </c>
      <c r="CU225" s="23">
        <v>2647</v>
      </c>
      <c r="CV225" s="23">
        <v>778622191</v>
      </c>
      <c r="CW225" s="23">
        <v>0</v>
      </c>
      <c r="CX225" s="23">
        <v>0</v>
      </c>
      <c r="CY225" s="23">
        <v>0</v>
      </c>
      <c r="CZ225" s="23">
        <v>7736415</v>
      </c>
      <c r="DA225" s="23">
        <v>879</v>
      </c>
      <c r="DB225" s="23">
        <v>8801.3799999999992</v>
      </c>
      <c r="DC225" s="23">
        <v>274.68</v>
      </c>
      <c r="DD225" s="23">
        <v>9076.06</v>
      </c>
      <c r="DE225" s="23">
        <v>906</v>
      </c>
      <c r="DF225" s="23">
        <v>8222910</v>
      </c>
      <c r="DG225" s="23">
        <v>0</v>
      </c>
      <c r="DH225" s="23">
        <v>43363</v>
      </c>
      <c r="DI225" s="23">
        <v>0</v>
      </c>
      <c r="DJ225" s="23">
        <v>0</v>
      </c>
      <c r="DK225" s="23">
        <v>0</v>
      </c>
      <c r="DL225" s="23">
        <v>0</v>
      </c>
      <c r="DM225" s="23">
        <v>0</v>
      </c>
      <c r="DN225" s="23">
        <v>0</v>
      </c>
      <c r="DO225" s="23">
        <v>0</v>
      </c>
      <c r="DP225" s="23">
        <v>8266273</v>
      </c>
      <c r="DQ225" s="23">
        <v>5129428</v>
      </c>
      <c r="DR225" s="23">
        <v>3136845</v>
      </c>
      <c r="DS225" s="23">
        <v>3136845</v>
      </c>
      <c r="DT225" s="23">
        <v>749590</v>
      </c>
      <c r="DU225" s="23">
        <v>3963</v>
      </c>
      <c r="DV225" s="23">
        <v>781711814</v>
      </c>
      <c r="DW225" s="23">
        <v>0</v>
      </c>
      <c r="DX225" s="23">
        <v>0</v>
      </c>
      <c r="DY225" s="23">
        <v>0</v>
      </c>
      <c r="DZ225" s="23">
        <v>8266273</v>
      </c>
      <c r="EA225" s="23">
        <v>906</v>
      </c>
      <c r="EB225" s="23">
        <v>9123.92</v>
      </c>
      <c r="EC225" s="23">
        <v>200</v>
      </c>
      <c r="ED225" s="23">
        <v>9323.92</v>
      </c>
      <c r="EE225" s="23">
        <v>928</v>
      </c>
      <c r="EF225" s="23">
        <v>8652598</v>
      </c>
      <c r="EG225" s="23">
        <v>0</v>
      </c>
      <c r="EH225" s="23">
        <v>0</v>
      </c>
      <c r="EI225" s="23">
        <v>0</v>
      </c>
      <c r="EJ225" s="23">
        <v>0</v>
      </c>
      <c r="EK225" s="23">
        <v>0</v>
      </c>
      <c r="EL225" s="23">
        <v>0</v>
      </c>
      <c r="EM225" s="23">
        <v>0</v>
      </c>
      <c r="EN225" s="23">
        <v>0</v>
      </c>
      <c r="EO225" s="23">
        <v>0</v>
      </c>
      <c r="EP225" s="23">
        <v>8652598</v>
      </c>
      <c r="EQ225" s="23">
        <v>5262616</v>
      </c>
      <c r="ER225" s="23">
        <v>3389982</v>
      </c>
      <c r="ES225" s="23">
        <v>3389982</v>
      </c>
      <c r="ET225" s="23">
        <v>745644</v>
      </c>
      <c r="EU225" s="23">
        <v>2181</v>
      </c>
      <c r="EV225" s="23">
        <v>781985604</v>
      </c>
      <c r="EW225" s="23">
        <v>0</v>
      </c>
      <c r="EX225" s="23">
        <v>0</v>
      </c>
      <c r="EY225" s="23">
        <v>0</v>
      </c>
      <c r="EZ225" s="23">
        <v>8652598</v>
      </c>
      <c r="FA225" s="23">
        <v>928</v>
      </c>
      <c r="FB225" s="23">
        <v>9323.92</v>
      </c>
      <c r="FC225" s="23">
        <v>200</v>
      </c>
      <c r="FD225" s="23">
        <v>9523.92</v>
      </c>
      <c r="FE225" s="23">
        <v>939</v>
      </c>
      <c r="FF225" s="23">
        <v>8942961</v>
      </c>
      <c r="FG225" s="23">
        <v>0</v>
      </c>
      <c r="FH225" s="23">
        <v>85671</v>
      </c>
      <c r="FI225" s="23">
        <v>0</v>
      </c>
      <c r="FJ225" s="23">
        <v>0</v>
      </c>
      <c r="FK225" s="23">
        <v>0</v>
      </c>
      <c r="FL225" s="23">
        <v>0</v>
      </c>
      <c r="FM225" s="23">
        <v>0</v>
      </c>
      <c r="FN225" s="23">
        <v>0</v>
      </c>
      <c r="FO225" s="23">
        <v>0</v>
      </c>
      <c r="FP225" s="23">
        <v>9028632</v>
      </c>
      <c r="FQ225" s="23">
        <v>5287490</v>
      </c>
      <c r="FR225" s="23">
        <v>3741142</v>
      </c>
      <c r="FS225" s="23">
        <v>3750666</v>
      </c>
      <c r="FT225" s="23">
        <v>614411</v>
      </c>
      <c r="FU225" s="23">
        <v>3385</v>
      </c>
      <c r="FV225" s="23">
        <v>758950334</v>
      </c>
      <c r="FW225" s="23">
        <v>0</v>
      </c>
      <c r="FX225" s="23">
        <v>9524</v>
      </c>
      <c r="FY225" s="23">
        <v>0</v>
      </c>
    </row>
    <row r="226" spans="1:181" x14ac:dyDescent="0.3">
      <c r="A226" s="23">
        <v>3549</v>
      </c>
      <c r="B226" s="23" t="s">
        <v>247</v>
      </c>
      <c r="C226" s="23">
        <v>46940356</v>
      </c>
      <c r="D226" s="23">
        <v>5325</v>
      </c>
      <c r="E226" s="23">
        <v>8815.09</v>
      </c>
      <c r="F226" s="23">
        <v>241.01</v>
      </c>
      <c r="G226" s="23">
        <v>9056.1</v>
      </c>
      <c r="H226" s="23">
        <v>5460</v>
      </c>
      <c r="I226" s="23">
        <v>49446306</v>
      </c>
      <c r="J226" s="23">
        <v>17581</v>
      </c>
      <c r="K226" s="23">
        <v>185936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49649823</v>
      </c>
      <c r="T226" s="23">
        <v>11947805</v>
      </c>
      <c r="U226" s="23">
        <v>37702018</v>
      </c>
      <c r="V226" s="23">
        <v>37670455</v>
      </c>
      <c r="W226" s="23">
        <v>4095017</v>
      </c>
      <c r="X226" s="23">
        <v>714209</v>
      </c>
      <c r="Y226" s="23">
        <v>3941512825</v>
      </c>
      <c r="Z226" s="23">
        <v>31563</v>
      </c>
      <c r="AA226" s="23">
        <v>0</v>
      </c>
      <c r="AB226" s="23">
        <v>49618260</v>
      </c>
      <c r="AC226" s="23">
        <v>5460</v>
      </c>
      <c r="AD226" s="23">
        <v>9087.59</v>
      </c>
      <c r="AE226" s="23">
        <v>248.48</v>
      </c>
      <c r="AF226" s="23">
        <v>9336.07</v>
      </c>
      <c r="AG226" s="23">
        <v>5571</v>
      </c>
      <c r="AH226" s="23">
        <v>52011246</v>
      </c>
      <c r="AI226" s="23">
        <v>31563</v>
      </c>
      <c r="AJ226" s="23">
        <v>206191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52249000</v>
      </c>
      <c r="AS226" s="23">
        <v>14683940</v>
      </c>
      <c r="AT226" s="23">
        <v>37565060</v>
      </c>
      <c r="AU226" s="23">
        <v>37555724</v>
      </c>
      <c r="AV226" s="23">
        <v>4057132</v>
      </c>
      <c r="AW226" s="23">
        <v>589936</v>
      </c>
      <c r="AX226" s="23">
        <v>4436287053</v>
      </c>
      <c r="AY226" s="23">
        <v>9336</v>
      </c>
      <c r="AZ226" s="23">
        <v>0</v>
      </c>
      <c r="BA226" s="23">
        <v>52239664</v>
      </c>
      <c r="BB226" s="23">
        <v>5571</v>
      </c>
      <c r="BC226" s="23">
        <v>9377.07</v>
      </c>
      <c r="BD226" s="23">
        <v>256.93</v>
      </c>
      <c r="BE226" s="23">
        <v>9634</v>
      </c>
      <c r="BF226" s="23">
        <v>5625</v>
      </c>
      <c r="BG226" s="23">
        <v>54191250</v>
      </c>
      <c r="BH226" s="23">
        <v>9336</v>
      </c>
      <c r="BI226" s="23">
        <v>232668</v>
      </c>
      <c r="BJ226" s="23">
        <v>0</v>
      </c>
      <c r="BK226" s="23">
        <v>0</v>
      </c>
      <c r="BL226" s="23">
        <v>0</v>
      </c>
      <c r="BM226" s="23">
        <v>0</v>
      </c>
      <c r="BN226" s="23">
        <v>0</v>
      </c>
      <c r="BO226" s="23">
        <v>0</v>
      </c>
      <c r="BP226" s="23">
        <v>0</v>
      </c>
      <c r="BQ226" s="23">
        <v>54433254</v>
      </c>
      <c r="BR226" s="23">
        <v>15092748</v>
      </c>
      <c r="BS226" s="23">
        <v>39340506</v>
      </c>
      <c r="BT226" s="23">
        <v>39340506</v>
      </c>
      <c r="BU226" s="23">
        <v>4821889</v>
      </c>
      <c r="BV226" s="23">
        <v>607694</v>
      </c>
      <c r="BW226" s="23">
        <v>4848720348</v>
      </c>
      <c r="BX226" s="23">
        <v>0</v>
      </c>
      <c r="BY226" s="23">
        <v>0</v>
      </c>
      <c r="BZ226" s="23">
        <v>54433254</v>
      </c>
      <c r="CA226" s="23">
        <v>5625</v>
      </c>
      <c r="CB226" s="23">
        <v>9677.02</v>
      </c>
      <c r="CC226" s="23">
        <v>264.12</v>
      </c>
      <c r="CD226" s="23">
        <v>9941.1400000000012</v>
      </c>
      <c r="CE226" s="23">
        <v>5670</v>
      </c>
      <c r="CF226" s="23">
        <v>56366264</v>
      </c>
      <c r="CG226" s="23">
        <v>0</v>
      </c>
      <c r="CH226" s="23">
        <v>163117</v>
      </c>
      <c r="CI226" s="23">
        <v>0</v>
      </c>
      <c r="CJ226" s="23">
        <v>0</v>
      </c>
      <c r="CK226" s="23">
        <v>0</v>
      </c>
      <c r="CL226" s="23">
        <v>0</v>
      </c>
      <c r="CM226" s="23">
        <v>0</v>
      </c>
      <c r="CN226" s="23">
        <v>0</v>
      </c>
      <c r="CO226" s="23">
        <v>0</v>
      </c>
      <c r="CP226" s="23">
        <v>56529381</v>
      </c>
      <c r="CQ226" s="23">
        <v>12862035</v>
      </c>
      <c r="CR226" s="23">
        <v>43667346</v>
      </c>
      <c r="CS226" s="23">
        <v>43667346</v>
      </c>
      <c r="CT226" s="23">
        <v>4893864</v>
      </c>
      <c r="CU226" s="23">
        <v>638131</v>
      </c>
      <c r="CV226" s="23">
        <v>5262000354</v>
      </c>
      <c r="CW226" s="23">
        <v>0</v>
      </c>
      <c r="CX226" s="23">
        <v>0</v>
      </c>
      <c r="CY226" s="23">
        <v>0</v>
      </c>
      <c r="CZ226" s="23">
        <v>56529381</v>
      </c>
      <c r="DA226" s="23">
        <v>5670</v>
      </c>
      <c r="DB226" s="23">
        <v>9969.91</v>
      </c>
      <c r="DC226" s="23">
        <v>274.68</v>
      </c>
      <c r="DD226" s="23">
        <v>10244.59</v>
      </c>
      <c r="DE226" s="23">
        <v>5751</v>
      </c>
      <c r="DF226" s="23">
        <v>58916637</v>
      </c>
      <c r="DG226" s="23">
        <v>0</v>
      </c>
      <c r="DH226" s="23">
        <v>205521</v>
      </c>
      <c r="DI226" s="23">
        <v>0</v>
      </c>
      <c r="DJ226" s="23">
        <v>0</v>
      </c>
      <c r="DK226" s="23">
        <v>0</v>
      </c>
      <c r="DL226" s="23">
        <v>0</v>
      </c>
      <c r="DM226" s="23">
        <v>0</v>
      </c>
      <c r="DN226" s="23">
        <v>0</v>
      </c>
      <c r="DO226" s="23">
        <v>0</v>
      </c>
      <c r="DP226" s="23">
        <v>59122158</v>
      </c>
      <c r="DQ226" s="23">
        <v>12287476</v>
      </c>
      <c r="DR226" s="23">
        <v>46834682</v>
      </c>
      <c r="DS226" s="23">
        <v>46824438</v>
      </c>
      <c r="DT226" s="23">
        <v>4672993</v>
      </c>
      <c r="DU226" s="23">
        <v>616673</v>
      </c>
      <c r="DV226" s="23">
        <v>5705829252</v>
      </c>
      <c r="DW226" s="23">
        <v>10244</v>
      </c>
      <c r="DX226" s="23">
        <v>0</v>
      </c>
      <c r="DY226" s="23">
        <v>0</v>
      </c>
      <c r="DZ226" s="23">
        <v>59111914</v>
      </c>
      <c r="EA226" s="23">
        <v>5751</v>
      </c>
      <c r="EB226" s="23">
        <v>10278.549999999999</v>
      </c>
      <c r="EC226" s="23">
        <v>200</v>
      </c>
      <c r="ED226" s="23">
        <v>10478.549999999999</v>
      </c>
      <c r="EE226" s="23">
        <v>5801</v>
      </c>
      <c r="EF226" s="23">
        <v>60786069</v>
      </c>
      <c r="EG226" s="23">
        <v>10244</v>
      </c>
      <c r="EH226" s="23">
        <v>126382</v>
      </c>
      <c r="EI226" s="23">
        <v>0</v>
      </c>
      <c r="EJ226" s="23">
        <v>0</v>
      </c>
      <c r="EK226" s="23">
        <v>0</v>
      </c>
      <c r="EL226" s="23">
        <v>0</v>
      </c>
      <c r="EM226" s="23">
        <v>0</v>
      </c>
      <c r="EN226" s="23">
        <v>0</v>
      </c>
      <c r="EO226" s="23">
        <v>0</v>
      </c>
      <c r="EP226" s="23">
        <v>60922695</v>
      </c>
      <c r="EQ226" s="23">
        <v>10413233</v>
      </c>
      <c r="ER226" s="23">
        <v>50509462</v>
      </c>
      <c r="ES226" s="23">
        <v>50307055</v>
      </c>
      <c r="ET226" s="23">
        <v>4764585</v>
      </c>
      <c r="EU226" s="23">
        <v>654798</v>
      </c>
      <c r="EV226" s="23">
        <v>5563631129</v>
      </c>
      <c r="EW226" s="23">
        <v>202407</v>
      </c>
      <c r="EX226" s="23">
        <v>0</v>
      </c>
      <c r="EY226" s="23">
        <v>0</v>
      </c>
      <c r="EZ226" s="23">
        <v>60720288</v>
      </c>
      <c r="FA226" s="23">
        <v>5801</v>
      </c>
      <c r="FB226" s="23">
        <v>10467.209999999999</v>
      </c>
      <c r="FC226" s="23">
        <v>200</v>
      </c>
      <c r="FD226" s="23">
        <v>10667.21</v>
      </c>
      <c r="FE226" s="23">
        <v>5872</v>
      </c>
      <c r="FF226" s="23">
        <v>62637857</v>
      </c>
      <c r="FG226" s="23">
        <v>202407</v>
      </c>
      <c r="FH226" s="23">
        <v>199528</v>
      </c>
      <c r="FI226" s="23">
        <v>0</v>
      </c>
      <c r="FJ226" s="23">
        <v>0</v>
      </c>
      <c r="FK226" s="23">
        <v>0</v>
      </c>
      <c r="FL226" s="23">
        <v>0</v>
      </c>
      <c r="FM226" s="23">
        <v>0</v>
      </c>
      <c r="FN226" s="23">
        <v>0</v>
      </c>
      <c r="FO226" s="23">
        <v>0</v>
      </c>
      <c r="FP226" s="23">
        <v>63039792</v>
      </c>
      <c r="FQ226" s="23">
        <v>8836928</v>
      </c>
      <c r="FR226" s="23">
        <v>54202864</v>
      </c>
      <c r="FS226" s="23">
        <v>53951908</v>
      </c>
      <c r="FT226" s="23">
        <v>4579292</v>
      </c>
      <c r="FU226" s="23">
        <v>659525</v>
      </c>
      <c r="FV226" s="23">
        <v>5390266262</v>
      </c>
      <c r="FW226" s="23">
        <v>250956</v>
      </c>
      <c r="FX226" s="23">
        <v>0</v>
      </c>
      <c r="FY226" s="23">
        <v>0</v>
      </c>
    </row>
    <row r="227" spans="1:181" x14ac:dyDescent="0.3">
      <c r="A227" s="23">
        <v>3612</v>
      </c>
      <c r="B227" s="23" t="s">
        <v>248</v>
      </c>
      <c r="C227" s="23">
        <v>22754299</v>
      </c>
      <c r="D227" s="23">
        <v>2961</v>
      </c>
      <c r="E227" s="23">
        <v>7684.67</v>
      </c>
      <c r="F227" s="23">
        <v>241.01</v>
      </c>
      <c r="G227" s="23">
        <v>7925.68</v>
      </c>
      <c r="H227" s="23">
        <v>3044</v>
      </c>
      <c r="I227" s="23">
        <v>24125770</v>
      </c>
      <c r="J227" s="23">
        <v>0</v>
      </c>
      <c r="K227" s="23">
        <v>64439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24190209</v>
      </c>
      <c r="T227" s="23">
        <v>16041165</v>
      </c>
      <c r="U227" s="23">
        <v>8149044</v>
      </c>
      <c r="V227" s="23">
        <v>8149044</v>
      </c>
      <c r="W227" s="23">
        <v>1750368</v>
      </c>
      <c r="X227" s="23">
        <v>27073</v>
      </c>
      <c r="Y227" s="23">
        <v>1156519155</v>
      </c>
      <c r="Z227" s="23">
        <v>0</v>
      </c>
      <c r="AA227" s="23">
        <v>0</v>
      </c>
      <c r="AB227" s="23">
        <v>24190209</v>
      </c>
      <c r="AC227" s="23">
        <v>3044</v>
      </c>
      <c r="AD227" s="23">
        <v>7946.85</v>
      </c>
      <c r="AE227" s="23">
        <v>248.48</v>
      </c>
      <c r="AF227" s="23">
        <v>8195.33</v>
      </c>
      <c r="AG227" s="23">
        <v>3127</v>
      </c>
      <c r="AH227" s="23">
        <v>25626797</v>
      </c>
      <c r="AI227" s="23">
        <v>0</v>
      </c>
      <c r="AJ227" s="23">
        <v>6620</v>
      </c>
      <c r="AK227" s="23">
        <v>0</v>
      </c>
      <c r="AL227" s="23">
        <v>0</v>
      </c>
      <c r="AM227" s="23">
        <v>482933</v>
      </c>
      <c r="AN227" s="23">
        <v>0</v>
      </c>
      <c r="AO227" s="23">
        <v>200000</v>
      </c>
      <c r="AP227" s="23">
        <v>0</v>
      </c>
      <c r="AQ227" s="23">
        <v>0</v>
      </c>
      <c r="AR227" s="23">
        <v>26316350</v>
      </c>
      <c r="AS227" s="23">
        <v>18025342</v>
      </c>
      <c r="AT227" s="23">
        <v>8291008</v>
      </c>
      <c r="AU227" s="23">
        <v>8291008</v>
      </c>
      <c r="AV227" s="23">
        <v>1706840</v>
      </c>
      <c r="AW227" s="23">
        <v>27463</v>
      </c>
      <c r="AX227" s="23">
        <v>1301942741</v>
      </c>
      <c r="AY227" s="23">
        <v>0</v>
      </c>
      <c r="AZ227" s="23">
        <v>0</v>
      </c>
      <c r="BA227" s="23">
        <v>26116350</v>
      </c>
      <c r="BB227" s="23">
        <v>3127</v>
      </c>
      <c r="BC227" s="23">
        <v>8351.89</v>
      </c>
      <c r="BD227" s="23">
        <v>256.93</v>
      </c>
      <c r="BE227" s="23">
        <v>8608.82</v>
      </c>
      <c r="BF227" s="23">
        <v>3226</v>
      </c>
      <c r="BG227" s="23">
        <v>27772053</v>
      </c>
      <c r="BH227" s="23">
        <v>0</v>
      </c>
      <c r="BI227" s="23">
        <v>21727</v>
      </c>
      <c r="BJ227" s="23">
        <v>0</v>
      </c>
      <c r="BK227" s="23">
        <v>0</v>
      </c>
      <c r="BL227" s="23">
        <v>0</v>
      </c>
      <c r="BM227" s="23">
        <v>0</v>
      </c>
      <c r="BN227" s="23">
        <v>200000</v>
      </c>
      <c r="BO227" s="23">
        <v>0</v>
      </c>
      <c r="BP227" s="23">
        <v>0</v>
      </c>
      <c r="BQ227" s="23">
        <v>27993780</v>
      </c>
      <c r="BR227" s="23">
        <v>19070463</v>
      </c>
      <c r="BS227" s="23">
        <v>8923317</v>
      </c>
      <c r="BT227" s="23">
        <v>8940535</v>
      </c>
      <c r="BU227" s="23">
        <v>1725006</v>
      </c>
      <c r="BV227" s="23">
        <v>26410</v>
      </c>
      <c r="BW227" s="23">
        <v>1455041259</v>
      </c>
      <c r="BX227" s="23">
        <v>0</v>
      </c>
      <c r="BY227" s="23">
        <v>17218</v>
      </c>
      <c r="BZ227" s="23">
        <v>27793780</v>
      </c>
      <c r="CA227" s="23">
        <v>3226</v>
      </c>
      <c r="CB227" s="23">
        <v>8615.5499999999993</v>
      </c>
      <c r="CC227" s="23">
        <v>264.12</v>
      </c>
      <c r="CD227" s="23">
        <v>8879.67</v>
      </c>
      <c r="CE227" s="23">
        <v>3327</v>
      </c>
      <c r="CF227" s="23">
        <v>29542662</v>
      </c>
      <c r="CG227" s="23">
        <v>0</v>
      </c>
      <c r="CH227" s="23">
        <v>110337</v>
      </c>
      <c r="CI227" s="23">
        <v>0</v>
      </c>
      <c r="CJ227" s="23">
        <v>0</v>
      </c>
      <c r="CK227" s="23">
        <v>0</v>
      </c>
      <c r="CL227" s="23">
        <v>0</v>
      </c>
      <c r="CM227" s="23">
        <v>200000</v>
      </c>
      <c r="CN227" s="23">
        <v>0</v>
      </c>
      <c r="CO227" s="23">
        <v>0</v>
      </c>
      <c r="CP227" s="23">
        <v>29852999</v>
      </c>
      <c r="CQ227" s="23">
        <v>19801400</v>
      </c>
      <c r="CR227" s="23">
        <v>10051599</v>
      </c>
      <c r="CS227" s="23">
        <v>10051599</v>
      </c>
      <c r="CT227" s="23">
        <v>1533671</v>
      </c>
      <c r="CU227" s="23">
        <v>25305</v>
      </c>
      <c r="CV227" s="23">
        <v>1528980861</v>
      </c>
      <c r="CW227" s="23">
        <v>0</v>
      </c>
      <c r="CX227" s="23">
        <v>0</v>
      </c>
      <c r="CY227" s="23">
        <v>0</v>
      </c>
      <c r="CZ227" s="23">
        <v>29652999</v>
      </c>
      <c r="DA227" s="23">
        <v>3327</v>
      </c>
      <c r="DB227" s="23">
        <v>8912.83</v>
      </c>
      <c r="DC227" s="23">
        <v>274.68</v>
      </c>
      <c r="DD227" s="23">
        <v>9187.51</v>
      </c>
      <c r="DE227" s="23">
        <v>3381</v>
      </c>
      <c r="DF227" s="23">
        <v>31062971</v>
      </c>
      <c r="DG227" s="23">
        <v>0</v>
      </c>
      <c r="DH227" s="23">
        <v>44892</v>
      </c>
      <c r="DI227" s="23">
        <v>0</v>
      </c>
      <c r="DJ227" s="23">
        <v>0</v>
      </c>
      <c r="DK227" s="23">
        <v>0</v>
      </c>
      <c r="DL227" s="23">
        <v>0</v>
      </c>
      <c r="DM227" s="23">
        <v>200000</v>
      </c>
      <c r="DN227" s="23">
        <v>0</v>
      </c>
      <c r="DO227" s="23">
        <v>0</v>
      </c>
      <c r="DP227" s="23">
        <v>31307863</v>
      </c>
      <c r="DQ227" s="23">
        <v>20426975</v>
      </c>
      <c r="DR227" s="23">
        <v>10880888</v>
      </c>
      <c r="DS227" s="23">
        <v>10880888</v>
      </c>
      <c r="DT227" s="23">
        <v>1305906</v>
      </c>
      <c r="DU227" s="23">
        <v>29035</v>
      </c>
      <c r="DV227" s="23">
        <v>1653022818</v>
      </c>
      <c r="DW227" s="23">
        <v>0</v>
      </c>
      <c r="DX227" s="23">
        <v>0</v>
      </c>
      <c r="DY227" s="23">
        <v>0</v>
      </c>
      <c r="DZ227" s="23">
        <v>31107863</v>
      </c>
      <c r="EA227" s="23">
        <v>3381</v>
      </c>
      <c r="EB227" s="23">
        <v>9200.7900000000009</v>
      </c>
      <c r="EC227" s="23">
        <v>200</v>
      </c>
      <c r="ED227" s="23">
        <v>9400.7900000000009</v>
      </c>
      <c r="EE227" s="23">
        <v>3392</v>
      </c>
      <c r="EF227" s="23">
        <v>31887480</v>
      </c>
      <c r="EG227" s="23">
        <v>0</v>
      </c>
      <c r="EH227" s="23">
        <v>24035</v>
      </c>
      <c r="EI227" s="23">
        <v>0</v>
      </c>
      <c r="EJ227" s="23">
        <v>0</v>
      </c>
      <c r="EK227" s="23">
        <v>0</v>
      </c>
      <c r="EL227" s="23">
        <v>0</v>
      </c>
      <c r="EM227" s="23">
        <v>200000</v>
      </c>
      <c r="EN227" s="23">
        <v>0</v>
      </c>
      <c r="EO227" s="23">
        <v>0</v>
      </c>
      <c r="EP227" s="23">
        <v>32111515</v>
      </c>
      <c r="EQ227" s="23">
        <v>19964553</v>
      </c>
      <c r="ER227" s="23">
        <v>12146962</v>
      </c>
      <c r="ES227" s="23">
        <v>11646962</v>
      </c>
      <c r="ET227" s="23">
        <v>1126768</v>
      </c>
      <c r="EU227" s="23">
        <v>26568</v>
      </c>
      <c r="EV227" s="23">
        <v>1611390294</v>
      </c>
      <c r="EW227" s="23">
        <v>500000</v>
      </c>
      <c r="EX227" s="23">
        <v>0</v>
      </c>
      <c r="EY227" s="23">
        <v>0</v>
      </c>
      <c r="EZ227" s="23">
        <v>31611515</v>
      </c>
      <c r="FA227" s="23">
        <v>3392</v>
      </c>
      <c r="FB227" s="23">
        <v>9319.43</v>
      </c>
      <c r="FC227" s="23">
        <v>200</v>
      </c>
      <c r="FD227" s="23">
        <v>9519.43</v>
      </c>
      <c r="FE227" s="23">
        <v>3368</v>
      </c>
      <c r="FF227" s="23">
        <v>32061440</v>
      </c>
      <c r="FG227" s="23">
        <v>300000</v>
      </c>
      <c r="FH227" s="23">
        <v>4060</v>
      </c>
      <c r="FI227" s="23">
        <v>0</v>
      </c>
      <c r="FJ227" s="23">
        <v>0</v>
      </c>
      <c r="FK227" s="23">
        <v>0</v>
      </c>
      <c r="FL227" s="23">
        <v>0</v>
      </c>
      <c r="FM227" s="23">
        <v>200000</v>
      </c>
      <c r="FN227" s="23">
        <v>228466</v>
      </c>
      <c r="FO227" s="23">
        <v>0</v>
      </c>
      <c r="FP227" s="23">
        <v>32793966</v>
      </c>
      <c r="FQ227" s="23">
        <v>19697256</v>
      </c>
      <c r="FR227" s="23">
        <v>13096710</v>
      </c>
      <c r="FS227" s="23">
        <v>13096710</v>
      </c>
      <c r="FT227" s="23">
        <v>569340</v>
      </c>
      <c r="FU227" s="23">
        <v>44011</v>
      </c>
      <c r="FV227" s="23">
        <v>1593620129</v>
      </c>
      <c r="FW227" s="23">
        <v>0</v>
      </c>
      <c r="FX227" s="23">
        <v>0</v>
      </c>
      <c r="FY227" s="23">
        <v>0</v>
      </c>
    </row>
    <row r="228" spans="1:181" x14ac:dyDescent="0.3">
      <c r="A228" s="23">
        <v>3619</v>
      </c>
      <c r="B228" s="23" t="s">
        <v>249</v>
      </c>
      <c r="C228" s="23">
        <v>793465786</v>
      </c>
      <c r="D228" s="23">
        <v>98663</v>
      </c>
      <c r="E228" s="23">
        <v>8042.18</v>
      </c>
      <c r="F228" s="23">
        <v>241.01</v>
      </c>
      <c r="G228" s="23">
        <v>8283.19</v>
      </c>
      <c r="H228" s="23">
        <v>98174</v>
      </c>
      <c r="I228" s="23">
        <v>813193895</v>
      </c>
      <c r="J228" s="23">
        <v>51987</v>
      </c>
      <c r="K228" s="23">
        <v>1252124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3039931</v>
      </c>
      <c r="R228" s="23">
        <v>0</v>
      </c>
      <c r="S228" s="23">
        <v>817537937</v>
      </c>
      <c r="T228" s="23">
        <v>614537553</v>
      </c>
      <c r="U228" s="23">
        <v>203000384</v>
      </c>
      <c r="V228" s="23">
        <v>203347809</v>
      </c>
      <c r="W228" s="23">
        <v>19851482</v>
      </c>
      <c r="X228" s="23">
        <v>3907845</v>
      </c>
      <c r="Y228" s="23">
        <v>22761530102</v>
      </c>
      <c r="Z228" s="23">
        <v>0</v>
      </c>
      <c r="AA228" s="23">
        <v>347425</v>
      </c>
      <c r="AB228" s="23">
        <v>814497348</v>
      </c>
      <c r="AC228" s="23">
        <v>98174</v>
      </c>
      <c r="AD228" s="23">
        <v>8296.4699999999993</v>
      </c>
      <c r="AE228" s="23">
        <v>248.48</v>
      </c>
      <c r="AF228" s="23">
        <v>8544.9499999999989</v>
      </c>
      <c r="AG228" s="23">
        <v>96976</v>
      </c>
      <c r="AH228" s="23">
        <v>828655071</v>
      </c>
      <c r="AI228" s="23">
        <v>0</v>
      </c>
      <c r="AJ228" s="23">
        <v>3000013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7681910</v>
      </c>
      <c r="AQ228" s="23">
        <v>0</v>
      </c>
      <c r="AR228" s="23">
        <v>839336994</v>
      </c>
      <c r="AS228" s="23">
        <v>630167230</v>
      </c>
      <c r="AT228" s="23">
        <v>209169764</v>
      </c>
      <c r="AU228" s="23">
        <v>209169764</v>
      </c>
      <c r="AV228" s="23">
        <v>20633810</v>
      </c>
      <c r="AW228" s="23">
        <v>3443411</v>
      </c>
      <c r="AX228" s="23">
        <v>25316557201</v>
      </c>
      <c r="AY228" s="23">
        <v>0</v>
      </c>
      <c r="AZ228" s="23">
        <v>0</v>
      </c>
      <c r="BA228" s="23">
        <v>831655084</v>
      </c>
      <c r="BB228" s="23">
        <v>96976</v>
      </c>
      <c r="BC228" s="23">
        <v>8575.89</v>
      </c>
      <c r="BD228" s="23">
        <v>256.93</v>
      </c>
      <c r="BE228" s="23">
        <v>8832.82</v>
      </c>
      <c r="BF228" s="23">
        <v>94849</v>
      </c>
      <c r="BG228" s="23">
        <v>837784144</v>
      </c>
      <c r="BH228" s="23">
        <v>0</v>
      </c>
      <c r="BI228" s="23">
        <v>4207053</v>
      </c>
      <c r="BJ228" s="23">
        <v>0</v>
      </c>
      <c r="BK228" s="23">
        <v>0</v>
      </c>
      <c r="BL228" s="23">
        <v>0</v>
      </c>
      <c r="BM228" s="23">
        <v>0</v>
      </c>
      <c r="BN228" s="23">
        <v>0</v>
      </c>
      <c r="BO228" s="23">
        <v>14088348</v>
      </c>
      <c r="BP228" s="23">
        <v>0</v>
      </c>
      <c r="BQ228" s="23">
        <v>856079545</v>
      </c>
      <c r="BR228" s="23">
        <v>631845111</v>
      </c>
      <c r="BS228" s="23">
        <v>224234434</v>
      </c>
      <c r="BT228" s="23">
        <v>224287432</v>
      </c>
      <c r="BU228" s="23">
        <v>23398245</v>
      </c>
      <c r="BV228" s="23">
        <v>3268896</v>
      </c>
      <c r="BW228" s="23">
        <v>29328372101</v>
      </c>
      <c r="BX228" s="23">
        <v>0</v>
      </c>
      <c r="BY228" s="23">
        <v>52998</v>
      </c>
      <c r="BZ228" s="23">
        <v>841991197</v>
      </c>
      <c r="CA228" s="23">
        <v>94849</v>
      </c>
      <c r="CB228" s="23">
        <v>8877.18</v>
      </c>
      <c r="CC228" s="23">
        <v>264.12</v>
      </c>
      <c r="CD228" s="23">
        <v>9141.3000000000011</v>
      </c>
      <c r="CE228" s="23">
        <v>92136</v>
      </c>
      <c r="CF228" s="23">
        <v>842242817</v>
      </c>
      <c r="CG228" s="23">
        <v>0</v>
      </c>
      <c r="CH228" s="23">
        <v>4236463</v>
      </c>
      <c r="CI228" s="23">
        <v>0</v>
      </c>
      <c r="CJ228" s="23">
        <v>0</v>
      </c>
      <c r="CK228" s="23">
        <v>0</v>
      </c>
      <c r="CL228" s="23">
        <v>0</v>
      </c>
      <c r="CM228" s="23">
        <v>0</v>
      </c>
      <c r="CN228" s="23">
        <v>24800347</v>
      </c>
      <c r="CO228" s="23">
        <v>0</v>
      </c>
      <c r="CP228" s="23">
        <v>871279627</v>
      </c>
      <c r="CQ228" s="23">
        <v>612677454</v>
      </c>
      <c r="CR228" s="23">
        <v>258602173</v>
      </c>
      <c r="CS228" s="23">
        <v>243549991</v>
      </c>
      <c r="CT228" s="23">
        <v>23965417</v>
      </c>
      <c r="CU228" s="23">
        <v>3452493</v>
      </c>
      <c r="CV228" s="23">
        <v>30829965000</v>
      </c>
      <c r="CW228" s="23">
        <v>15052182</v>
      </c>
      <c r="CX228" s="23">
        <v>0</v>
      </c>
      <c r="CY228" s="23">
        <v>0</v>
      </c>
      <c r="CZ228" s="23">
        <v>846479280</v>
      </c>
      <c r="DA228" s="23">
        <v>92136</v>
      </c>
      <c r="DB228" s="23">
        <v>9187.2800000000007</v>
      </c>
      <c r="DC228" s="23">
        <v>274.68</v>
      </c>
      <c r="DD228" s="23">
        <v>9461.9600000000009</v>
      </c>
      <c r="DE228" s="23">
        <v>89494</v>
      </c>
      <c r="DF228" s="23">
        <v>846788648</v>
      </c>
      <c r="DG228" s="23">
        <v>0</v>
      </c>
      <c r="DH228" s="23">
        <v>5819521</v>
      </c>
      <c r="DI228" s="23">
        <v>0</v>
      </c>
      <c r="DJ228" s="23">
        <v>0</v>
      </c>
      <c r="DK228" s="23">
        <v>0</v>
      </c>
      <c r="DL228" s="23">
        <v>0</v>
      </c>
      <c r="DM228" s="23">
        <v>0</v>
      </c>
      <c r="DN228" s="23">
        <v>24998498</v>
      </c>
      <c r="DO228" s="23">
        <v>0</v>
      </c>
      <c r="DP228" s="23">
        <v>877606667</v>
      </c>
      <c r="DQ228" s="23">
        <v>596889478</v>
      </c>
      <c r="DR228" s="23">
        <v>280717189</v>
      </c>
      <c r="DS228" s="23">
        <v>280717190</v>
      </c>
      <c r="DT228" s="23">
        <v>24922096</v>
      </c>
      <c r="DU228" s="23">
        <v>4581101</v>
      </c>
      <c r="DV228" s="23">
        <v>31045313100</v>
      </c>
      <c r="DW228" s="23">
        <v>0</v>
      </c>
      <c r="DX228" s="23">
        <v>1</v>
      </c>
      <c r="DY228" s="23">
        <v>0</v>
      </c>
      <c r="DZ228" s="23">
        <v>852608169</v>
      </c>
      <c r="EA228" s="23">
        <v>89494</v>
      </c>
      <c r="EB228" s="23">
        <v>9526.99</v>
      </c>
      <c r="EC228" s="23">
        <v>200</v>
      </c>
      <c r="ED228" s="23">
        <v>9726.99</v>
      </c>
      <c r="EE228" s="23">
        <v>87052</v>
      </c>
      <c r="EF228" s="23">
        <v>846753933</v>
      </c>
      <c r="EG228" s="23">
        <v>0</v>
      </c>
      <c r="EH228" s="23">
        <v>7452450</v>
      </c>
      <c r="EI228" s="23">
        <v>0</v>
      </c>
      <c r="EJ228" s="23">
        <v>0</v>
      </c>
      <c r="EK228" s="23">
        <v>0</v>
      </c>
      <c r="EL228" s="23">
        <v>0</v>
      </c>
      <c r="EM228" s="23">
        <v>0</v>
      </c>
      <c r="EN228" s="23">
        <v>23753310</v>
      </c>
      <c r="EO228" s="23">
        <v>0</v>
      </c>
      <c r="EP228" s="23">
        <v>883813929</v>
      </c>
      <c r="EQ228" s="23">
        <v>594320090</v>
      </c>
      <c r="ER228" s="23">
        <v>289493839</v>
      </c>
      <c r="ES228" s="23">
        <v>289484112</v>
      </c>
      <c r="ET228" s="23">
        <v>23531058</v>
      </c>
      <c r="EU228" s="23">
        <v>4327394</v>
      </c>
      <c r="EV228" s="23">
        <v>29978346900</v>
      </c>
      <c r="EW228" s="23">
        <v>9727</v>
      </c>
      <c r="EX228" s="23">
        <v>0</v>
      </c>
      <c r="EY228" s="23">
        <v>5854236</v>
      </c>
      <c r="EZ228" s="23">
        <v>854206383</v>
      </c>
      <c r="FA228" s="23">
        <v>87052</v>
      </c>
      <c r="FB228" s="23">
        <v>9812.6</v>
      </c>
      <c r="FC228" s="23">
        <v>200</v>
      </c>
      <c r="FD228" s="23">
        <v>10012.6</v>
      </c>
      <c r="FE228" s="23">
        <v>85448</v>
      </c>
      <c r="FF228" s="23">
        <v>855556645</v>
      </c>
      <c r="FG228" s="23">
        <v>0</v>
      </c>
      <c r="FH228" s="23">
        <v>7774563</v>
      </c>
      <c r="FI228" s="23">
        <v>0</v>
      </c>
      <c r="FJ228" s="23">
        <v>0</v>
      </c>
      <c r="FK228" s="23">
        <v>0</v>
      </c>
      <c r="FL228" s="23">
        <v>0</v>
      </c>
      <c r="FM228" s="23">
        <v>0</v>
      </c>
      <c r="FN228" s="23">
        <v>16060210</v>
      </c>
      <c r="FO228" s="23">
        <v>0</v>
      </c>
      <c r="FP228" s="23">
        <v>879391418</v>
      </c>
      <c r="FQ228" s="23">
        <v>593813317</v>
      </c>
      <c r="FR228" s="23">
        <v>285578101</v>
      </c>
      <c r="FS228" s="23">
        <v>285578101</v>
      </c>
      <c r="FT228" s="23">
        <v>26230038</v>
      </c>
      <c r="FU228" s="23">
        <v>5821429</v>
      </c>
      <c r="FV228" s="23">
        <v>28453671600</v>
      </c>
      <c r="FW228" s="23">
        <v>0</v>
      </c>
      <c r="FX228" s="23">
        <v>0</v>
      </c>
      <c r="FY228" s="23">
        <v>0</v>
      </c>
    </row>
    <row r="229" spans="1:181" x14ac:dyDescent="0.3">
      <c r="A229" s="23">
        <v>3633</v>
      </c>
      <c r="B229" s="23" t="s">
        <v>250</v>
      </c>
      <c r="C229" s="23">
        <v>6731503</v>
      </c>
      <c r="D229" s="23">
        <v>820</v>
      </c>
      <c r="E229" s="23">
        <v>8209.15</v>
      </c>
      <c r="F229" s="23">
        <v>241.01</v>
      </c>
      <c r="G229" s="23">
        <v>8450.16</v>
      </c>
      <c r="H229" s="23">
        <v>804</v>
      </c>
      <c r="I229" s="23">
        <v>6793929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101402</v>
      </c>
      <c r="R229" s="23">
        <v>0</v>
      </c>
      <c r="S229" s="23">
        <v>6895331</v>
      </c>
      <c r="T229" s="23">
        <v>4852302</v>
      </c>
      <c r="U229" s="23">
        <v>2043029</v>
      </c>
      <c r="V229" s="23">
        <v>1972649</v>
      </c>
      <c r="W229" s="23">
        <v>880767</v>
      </c>
      <c r="X229" s="23">
        <v>2415</v>
      </c>
      <c r="Y229" s="23">
        <v>235857255</v>
      </c>
      <c r="Z229" s="23">
        <v>70380</v>
      </c>
      <c r="AA229" s="23">
        <v>0</v>
      </c>
      <c r="AB229" s="23">
        <v>6793929</v>
      </c>
      <c r="AC229" s="23">
        <v>804</v>
      </c>
      <c r="AD229" s="23">
        <v>8450.16</v>
      </c>
      <c r="AE229" s="23">
        <v>248.48</v>
      </c>
      <c r="AF229" s="23">
        <v>8698.64</v>
      </c>
      <c r="AG229" s="23">
        <v>787</v>
      </c>
      <c r="AH229" s="23">
        <v>6845830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113082</v>
      </c>
      <c r="AQ229" s="23">
        <v>0</v>
      </c>
      <c r="AR229" s="23">
        <v>6958912</v>
      </c>
      <c r="AS229" s="23">
        <v>5277700</v>
      </c>
      <c r="AT229" s="23">
        <v>1681212</v>
      </c>
      <c r="AU229" s="23">
        <v>1681212</v>
      </c>
      <c r="AV229" s="23">
        <v>866439</v>
      </c>
      <c r="AW229" s="23">
        <v>2323</v>
      </c>
      <c r="AX229" s="23">
        <v>254087875</v>
      </c>
      <c r="AY229" s="23">
        <v>0</v>
      </c>
      <c r="AZ229" s="23">
        <v>0</v>
      </c>
      <c r="BA229" s="23">
        <v>6845830</v>
      </c>
      <c r="BB229" s="23">
        <v>787</v>
      </c>
      <c r="BC229" s="23">
        <v>8698.64</v>
      </c>
      <c r="BD229" s="23">
        <v>256.93</v>
      </c>
      <c r="BE229" s="23">
        <v>8955.57</v>
      </c>
      <c r="BF229" s="23">
        <v>781</v>
      </c>
      <c r="BG229" s="23">
        <v>6994300</v>
      </c>
      <c r="BH229" s="23">
        <v>0</v>
      </c>
      <c r="BI229" s="23">
        <v>0</v>
      </c>
      <c r="BJ229" s="23">
        <v>0</v>
      </c>
      <c r="BK229" s="23">
        <v>0</v>
      </c>
      <c r="BL229" s="23">
        <v>0</v>
      </c>
      <c r="BM229" s="23">
        <v>0</v>
      </c>
      <c r="BN229" s="23">
        <v>0</v>
      </c>
      <c r="BO229" s="23">
        <v>44778</v>
      </c>
      <c r="BP229" s="23">
        <v>0</v>
      </c>
      <c r="BQ229" s="23">
        <v>7039078</v>
      </c>
      <c r="BR229" s="23">
        <v>5419338</v>
      </c>
      <c r="BS229" s="23">
        <v>1619740</v>
      </c>
      <c r="BT229" s="23">
        <v>1619740</v>
      </c>
      <c r="BU229" s="23">
        <v>887025</v>
      </c>
      <c r="BV229" s="23">
        <v>1887</v>
      </c>
      <c r="BW229" s="23">
        <v>277606482</v>
      </c>
      <c r="BX229" s="23">
        <v>0</v>
      </c>
      <c r="BY229" s="23">
        <v>0</v>
      </c>
      <c r="BZ229" s="23">
        <v>6994300</v>
      </c>
      <c r="CA229" s="23">
        <v>781</v>
      </c>
      <c r="CB229" s="23">
        <v>8955.57</v>
      </c>
      <c r="CC229" s="23">
        <v>264.12</v>
      </c>
      <c r="CD229" s="23">
        <v>9219.69</v>
      </c>
      <c r="CE229" s="23">
        <v>773</v>
      </c>
      <c r="CF229" s="23">
        <v>7126820</v>
      </c>
      <c r="CG229" s="23">
        <v>0</v>
      </c>
      <c r="CH229" s="23">
        <v>0</v>
      </c>
      <c r="CI229" s="23">
        <v>0</v>
      </c>
      <c r="CJ229" s="23">
        <v>0</v>
      </c>
      <c r="CK229" s="23">
        <v>0</v>
      </c>
      <c r="CL229" s="23">
        <v>0</v>
      </c>
      <c r="CM229" s="23">
        <v>0</v>
      </c>
      <c r="CN229" s="23">
        <v>73758</v>
      </c>
      <c r="CO229" s="23">
        <v>0</v>
      </c>
      <c r="CP229" s="23">
        <v>7200578</v>
      </c>
      <c r="CQ229" s="23">
        <v>5331087</v>
      </c>
      <c r="CR229" s="23">
        <v>1869491</v>
      </c>
      <c r="CS229" s="23">
        <v>1869491</v>
      </c>
      <c r="CT229" s="23">
        <v>860043</v>
      </c>
      <c r="CU229" s="23">
        <v>1624</v>
      </c>
      <c r="CV229" s="23">
        <v>297887426</v>
      </c>
      <c r="CW229" s="23">
        <v>0</v>
      </c>
      <c r="CX229" s="23">
        <v>0</v>
      </c>
      <c r="CY229" s="23">
        <v>0</v>
      </c>
      <c r="CZ229" s="23">
        <v>7126820</v>
      </c>
      <c r="DA229" s="23">
        <v>773</v>
      </c>
      <c r="DB229" s="23">
        <v>9219.69</v>
      </c>
      <c r="DC229" s="23">
        <v>274.68</v>
      </c>
      <c r="DD229" s="23">
        <v>9494.3700000000008</v>
      </c>
      <c r="DE229" s="23">
        <v>772</v>
      </c>
      <c r="DF229" s="23">
        <v>7329654</v>
      </c>
      <c r="DG229" s="23">
        <v>0</v>
      </c>
      <c r="DH229" s="23">
        <v>16090</v>
      </c>
      <c r="DI229" s="23">
        <v>0</v>
      </c>
      <c r="DJ229" s="23">
        <v>0</v>
      </c>
      <c r="DK229" s="23">
        <v>0</v>
      </c>
      <c r="DL229" s="23">
        <v>0</v>
      </c>
      <c r="DM229" s="23">
        <v>0</v>
      </c>
      <c r="DN229" s="23">
        <v>9494</v>
      </c>
      <c r="DO229" s="23">
        <v>0</v>
      </c>
      <c r="DP229" s="23">
        <v>7355238</v>
      </c>
      <c r="DQ229" s="23">
        <v>5372770</v>
      </c>
      <c r="DR229" s="23">
        <v>1982468</v>
      </c>
      <c r="DS229" s="23">
        <v>1982468</v>
      </c>
      <c r="DT229" s="23">
        <v>854895</v>
      </c>
      <c r="DU229" s="23">
        <v>2014</v>
      </c>
      <c r="DV229" s="23">
        <v>322533913</v>
      </c>
      <c r="DW229" s="23">
        <v>0</v>
      </c>
      <c r="DX229" s="23">
        <v>0</v>
      </c>
      <c r="DY229" s="23">
        <v>0</v>
      </c>
      <c r="DZ229" s="23">
        <v>7345744</v>
      </c>
      <c r="EA229" s="23">
        <v>772</v>
      </c>
      <c r="EB229" s="23">
        <v>9515.2099999999991</v>
      </c>
      <c r="EC229" s="23">
        <v>200</v>
      </c>
      <c r="ED229" s="23">
        <v>9715.2099999999991</v>
      </c>
      <c r="EE229" s="23">
        <v>766</v>
      </c>
      <c r="EF229" s="23">
        <v>7441851</v>
      </c>
      <c r="EG229" s="23">
        <v>0</v>
      </c>
      <c r="EH229" s="23">
        <v>5987</v>
      </c>
      <c r="EI229" s="23">
        <v>0</v>
      </c>
      <c r="EJ229" s="23">
        <v>0</v>
      </c>
      <c r="EK229" s="23">
        <v>0</v>
      </c>
      <c r="EL229" s="23">
        <v>0</v>
      </c>
      <c r="EM229" s="23">
        <v>400000</v>
      </c>
      <c r="EN229" s="23">
        <v>58291</v>
      </c>
      <c r="EO229" s="23">
        <v>0</v>
      </c>
      <c r="EP229" s="23">
        <v>7906129</v>
      </c>
      <c r="EQ229" s="23">
        <v>5204701</v>
      </c>
      <c r="ER229" s="23">
        <v>2701428</v>
      </c>
      <c r="ES229" s="23">
        <v>2701428</v>
      </c>
      <c r="ET229" s="23">
        <v>828331</v>
      </c>
      <c r="EU229" s="23">
        <v>2355</v>
      </c>
      <c r="EV229" s="23">
        <v>322038905</v>
      </c>
      <c r="EW229" s="23">
        <v>0</v>
      </c>
      <c r="EX229" s="23">
        <v>0</v>
      </c>
      <c r="EY229" s="23">
        <v>0</v>
      </c>
      <c r="EZ229" s="23">
        <v>7447838</v>
      </c>
      <c r="FA229" s="23">
        <v>766</v>
      </c>
      <c r="FB229" s="23">
        <v>9723.0300000000007</v>
      </c>
      <c r="FC229" s="23">
        <v>200</v>
      </c>
      <c r="FD229" s="23">
        <v>9923.0300000000007</v>
      </c>
      <c r="FE229" s="23">
        <v>761</v>
      </c>
      <c r="FF229" s="23">
        <v>7551426</v>
      </c>
      <c r="FG229" s="23">
        <v>0</v>
      </c>
      <c r="FH229" s="23">
        <v>0</v>
      </c>
      <c r="FI229" s="23">
        <v>0</v>
      </c>
      <c r="FJ229" s="23">
        <v>0</v>
      </c>
      <c r="FK229" s="23">
        <v>0</v>
      </c>
      <c r="FL229" s="23">
        <v>0</v>
      </c>
      <c r="FM229" s="23">
        <v>600000</v>
      </c>
      <c r="FN229" s="23">
        <v>49615</v>
      </c>
      <c r="FO229" s="23">
        <v>0</v>
      </c>
      <c r="FP229" s="23">
        <v>8201041</v>
      </c>
      <c r="FQ229" s="23">
        <v>5167051</v>
      </c>
      <c r="FR229" s="23">
        <v>3033990</v>
      </c>
      <c r="FS229" s="23">
        <v>3033990</v>
      </c>
      <c r="FT229" s="23">
        <v>831673</v>
      </c>
      <c r="FU229" s="23">
        <v>2435</v>
      </c>
      <c r="FV229" s="23">
        <v>317953102</v>
      </c>
      <c r="FW229" s="23">
        <v>0</v>
      </c>
      <c r="FX229" s="23">
        <v>0</v>
      </c>
      <c r="FY229" s="23">
        <v>0</v>
      </c>
    </row>
    <row r="230" spans="1:181" x14ac:dyDescent="0.3">
      <c r="A230" s="23">
        <v>3640</v>
      </c>
      <c r="B230" s="23" t="s">
        <v>251</v>
      </c>
      <c r="C230" s="23">
        <v>4814280</v>
      </c>
      <c r="D230" s="23">
        <v>644</v>
      </c>
      <c r="E230" s="23">
        <v>7475.59</v>
      </c>
      <c r="F230" s="23">
        <v>324.40999999999997</v>
      </c>
      <c r="G230" s="23">
        <v>7800</v>
      </c>
      <c r="H230" s="23">
        <v>642</v>
      </c>
      <c r="I230" s="23">
        <v>5007600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429000</v>
      </c>
      <c r="Q230" s="23">
        <v>15600</v>
      </c>
      <c r="R230" s="23">
        <v>0</v>
      </c>
      <c r="S230" s="23">
        <v>5452200</v>
      </c>
      <c r="T230" s="23">
        <v>167695</v>
      </c>
      <c r="U230" s="23">
        <v>5284505</v>
      </c>
      <c r="V230" s="23">
        <v>5284505</v>
      </c>
      <c r="W230" s="23">
        <v>486500</v>
      </c>
      <c r="X230" s="23">
        <v>3625</v>
      </c>
      <c r="Y230" s="23">
        <v>1733422754</v>
      </c>
      <c r="Z230" s="23">
        <v>0</v>
      </c>
      <c r="AA230" s="23">
        <v>0</v>
      </c>
      <c r="AB230" s="23">
        <v>5007600</v>
      </c>
      <c r="AC230" s="23">
        <v>642</v>
      </c>
      <c r="AD230" s="23">
        <v>7800</v>
      </c>
      <c r="AE230" s="23">
        <v>300</v>
      </c>
      <c r="AF230" s="23">
        <v>8100</v>
      </c>
      <c r="AG230" s="23">
        <v>619</v>
      </c>
      <c r="AH230" s="23">
        <v>5013900</v>
      </c>
      <c r="AI230" s="23">
        <v>0</v>
      </c>
      <c r="AJ230" s="23">
        <v>37359</v>
      </c>
      <c r="AK230" s="23">
        <v>0</v>
      </c>
      <c r="AL230" s="23">
        <v>0</v>
      </c>
      <c r="AM230" s="23">
        <v>0</v>
      </c>
      <c r="AN230" s="23">
        <v>0</v>
      </c>
      <c r="AO230" s="23">
        <v>429000</v>
      </c>
      <c r="AP230" s="23">
        <v>137700</v>
      </c>
      <c r="AQ230" s="23">
        <v>0</v>
      </c>
      <c r="AR230" s="23">
        <v>5617959</v>
      </c>
      <c r="AS230" s="23">
        <v>142434</v>
      </c>
      <c r="AT230" s="23">
        <v>5475525</v>
      </c>
      <c r="AU230" s="23">
        <v>5475525</v>
      </c>
      <c r="AV230" s="23">
        <v>446500</v>
      </c>
      <c r="AW230" s="23">
        <v>20568</v>
      </c>
      <c r="AX230" s="23">
        <v>1953743580</v>
      </c>
      <c r="AY230" s="23">
        <v>0</v>
      </c>
      <c r="AZ230" s="23">
        <v>0</v>
      </c>
      <c r="BA230" s="23">
        <v>5051259</v>
      </c>
      <c r="BB230" s="23">
        <v>619</v>
      </c>
      <c r="BC230" s="23">
        <v>8160.35</v>
      </c>
      <c r="BD230" s="23">
        <v>256.93</v>
      </c>
      <c r="BE230" s="23">
        <v>8417.2800000000007</v>
      </c>
      <c r="BF230" s="23">
        <v>600</v>
      </c>
      <c r="BG230" s="23">
        <v>5050368</v>
      </c>
      <c r="BH230" s="23">
        <v>0</v>
      </c>
      <c r="BI230" s="23">
        <v>22563</v>
      </c>
      <c r="BJ230" s="23">
        <v>0</v>
      </c>
      <c r="BK230" s="23">
        <v>0</v>
      </c>
      <c r="BL230" s="23">
        <v>977000</v>
      </c>
      <c r="BM230" s="23">
        <v>0</v>
      </c>
      <c r="BN230" s="23">
        <v>0</v>
      </c>
      <c r="BO230" s="23">
        <v>117842</v>
      </c>
      <c r="BP230" s="23">
        <v>0</v>
      </c>
      <c r="BQ230" s="23">
        <v>6167773</v>
      </c>
      <c r="BR230" s="23">
        <v>120976</v>
      </c>
      <c r="BS230" s="23">
        <v>6046797</v>
      </c>
      <c r="BT230" s="23">
        <v>6046797</v>
      </c>
      <c r="BU230" s="23">
        <v>449196</v>
      </c>
      <c r="BV230" s="23">
        <v>9867</v>
      </c>
      <c r="BW230" s="23">
        <v>2182621194</v>
      </c>
      <c r="BX230" s="23">
        <v>0</v>
      </c>
      <c r="BY230" s="23">
        <v>0</v>
      </c>
      <c r="BZ230" s="23">
        <v>6049931</v>
      </c>
      <c r="CA230" s="23">
        <v>600</v>
      </c>
      <c r="CB230" s="23">
        <v>10083.219999999999</v>
      </c>
      <c r="CC230" s="23">
        <v>264.12</v>
      </c>
      <c r="CD230" s="23">
        <v>10347.34</v>
      </c>
      <c r="CE230" s="23">
        <v>588</v>
      </c>
      <c r="CF230" s="23">
        <v>6084236</v>
      </c>
      <c r="CG230" s="23">
        <v>0</v>
      </c>
      <c r="CH230" s="23">
        <v>19295</v>
      </c>
      <c r="CI230" s="23">
        <v>0</v>
      </c>
      <c r="CJ230" s="23">
        <v>0</v>
      </c>
      <c r="CK230" s="23">
        <v>0</v>
      </c>
      <c r="CL230" s="23">
        <v>0</v>
      </c>
      <c r="CM230" s="23">
        <v>0</v>
      </c>
      <c r="CN230" s="23">
        <v>124168</v>
      </c>
      <c r="CO230" s="23">
        <v>0</v>
      </c>
      <c r="CP230" s="23">
        <v>6227699</v>
      </c>
      <c r="CQ230" s="23">
        <v>102728</v>
      </c>
      <c r="CR230" s="23">
        <v>6124971</v>
      </c>
      <c r="CS230" s="23">
        <v>6124971</v>
      </c>
      <c r="CT230" s="23">
        <v>478125</v>
      </c>
      <c r="CU230" s="23">
        <v>7834</v>
      </c>
      <c r="CV230" s="23">
        <v>2387237562</v>
      </c>
      <c r="CW230" s="23">
        <v>0</v>
      </c>
      <c r="CX230" s="23">
        <v>0</v>
      </c>
      <c r="CY230" s="23">
        <v>0</v>
      </c>
      <c r="CZ230" s="23">
        <v>6103531</v>
      </c>
      <c r="DA230" s="23">
        <v>588</v>
      </c>
      <c r="DB230" s="23">
        <v>10380.15</v>
      </c>
      <c r="DC230" s="23">
        <v>274.68</v>
      </c>
      <c r="DD230" s="23">
        <v>10654.83</v>
      </c>
      <c r="DE230" s="23">
        <v>578</v>
      </c>
      <c r="DF230" s="23">
        <v>6158492</v>
      </c>
      <c r="DG230" s="23">
        <v>0</v>
      </c>
      <c r="DH230" s="23">
        <v>13941</v>
      </c>
      <c r="DI230" s="23">
        <v>0</v>
      </c>
      <c r="DJ230" s="23">
        <v>0</v>
      </c>
      <c r="DK230" s="23">
        <v>0</v>
      </c>
      <c r="DL230" s="23">
        <v>0</v>
      </c>
      <c r="DM230" s="23">
        <v>0</v>
      </c>
      <c r="DN230" s="23">
        <v>106548</v>
      </c>
      <c r="DO230" s="23">
        <v>0</v>
      </c>
      <c r="DP230" s="23">
        <v>6278981</v>
      </c>
      <c r="DQ230" s="23">
        <v>87350</v>
      </c>
      <c r="DR230" s="23">
        <v>6191631</v>
      </c>
      <c r="DS230" s="23">
        <v>6191631</v>
      </c>
      <c r="DT230" s="23">
        <v>493145</v>
      </c>
      <c r="DU230" s="23">
        <v>9060</v>
      </c>
      <c r="DV230" s="23">
        <v>2517271064</v>
      </c>
      <c r="DW230" s="23">
        <v>0</v>
      </c>
      <c r="DX230" s="23">
        <v>0</v>
      </c>
      <c r="DY230" s="23">
        <v>0</v>
      </c>
      <c r="DZ230" s="23">
        <v>6172433</v>
      </c>
      <c r="EA230" s="23">
        <v>578</v>
      </c>
      <c r="EB230" s="23">
        <v>10678.95</v>
      </c>
      <c r="EC230" s="23">
        <v>200</v>
      </c>
      <c r="ED230" s="23">
        <v>10878.95</v>
      </c>
      <c r="EE230" s="23">
        <v>568</v>
      </c>
      <c r="EF230" s="23">
        <v>6179244</v>
      </c>
      <c r="EG230" s="23">
        <v>0</v>
      </c>
      <c r="EH230" s="23">
        <v>65663</v>
      </c>
      <c r="EI230" s="23">
        <v>0</v>
      </c>
      <c r="EJ230" s="23">
        <v>0</v>
      </c>
      <c r="EK230" s="23">
        <v>0</v>
      </c>
      <c r="EL230" s="23">
        <v>0</v>
      </c>
      <c r="EM230" s="23">
        <v>0</v>
      </c>
      <c r="EN230" s="23">
        <v>108790</v>
      </c>
      <c r="EO230" s="23">
        <v>474000</v>
      </c>
      <c r="EP230" s="23">
        <v>6827697</v>
      </c>
      <c r="EQ230" s="23">
        <v>74121</v>
      </c>
      <c r="ER230" s="23">
        <v>6753576</v>
      </c>
      <c r="ES230" s="23">
        <v>6753576</v>
      </c>
      <c r="ET230" s="23">
        <v>215736</v>
      </c>
      <c r="EU230" s="23">
        <v>11212</v>
      </c>
      <c r="EV230" s="23">
        <v>2505651082</v>
      </c>
      <c r="EW230" s="23">
        <v>0</v>
      </c>
      <c r="EX230" s="23">
        <v>0</v>
      </c>
      <c r="EY230" s="23">
        <v>0</v>
      </c>
      <c r="EZ230" s="23">
        <v>6244907</v>
      </c>
      <c r="FA230" s="23">
        <v>568</v>
      </c>
      <c r="FB230" s="23">
        <v>10994.55</v>
      </c>
      <c r="FC230" s="23">
        <v>200</v>
      </c>
      <c r="FD230" s="23">
        <v>11194.55</v>
      </c>
      <c r="FE230" s="23">
        <v>554</v>
      </c>
      <c r="FF230" s="23">
        <v>6201781</v>
      </c>
      <c r="FG230" s="23">
        <v>0</v>
      </c>
      <c r="FH230" s="23">
        <v>36549</v>
      </c>
      <c r="FI230" s="23">
        <v>0</v>
      </c>
      <c r="FJ230" s="23">
        <v>0</v>
      </c>
      <c r="FK230" s="23">
        <v>0</v>
      </c>
      <c r="FL230" s="23">
        <v>0</v>
      </c>
      <c r="FM230" s="23">
        <v>0</v>
      </c>
      <c r="FN230" s="23">
        <v>156724</v>
      </c>
      <c r="FO230" s="23">
        <v>470000</v>
      </c>
      <c r="FP230" s="23">
        <v>6908180</v>
      </c>
      <c r="FQ230" s="23">
        <v>62857</v>
      </c>
      <c r="FR230" s="23">
        <v>6845323</v>
      </c>
      <c r="FS230" s="23">
        <v>6845323</v>
      </c>
      <c r="FT230" s="23">
        <v>176913</v>
      </c>
      <c r="FU230" s="23">
        <v>9886</v>
      </c>
      <c r="FV230" s="23">
        <v>2381121628</v>
      </c>
      <c r="FW230" s="23">
        <v>0</v>
      </c>
      <c r="FX230" s="23">
        <v>0</v>
      </c>
      <c r="FY230" s="23">
        <v>43126</v>
      </c>
    </row>
    <row r="231" spans="1:181" x14ac:dyDescent="0.3">
      <c r="A231" s="23">
        <v>3661</v>
      </c>
      <c r="B231" s="23" t="s">
        <v>252</v>
      </c>
      <c r="C231" s="23">
        <v>8160145</v>
      </c>
      <c r="D231" s="23">
        <v>1102</v>
      </c>
      <c r="E231" s="23">
        <v>7404.85</v>
      </c>
      <c r="F231" s="23">
        <v>395.15</v>
      </c>
      <c r="G231" s="23">
        <v>7800</v>
      </c>
      <c r="H231" s="23">
        <v>1094</v>
      </c>
      <c r="I231" s="23">
        <v>8533200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46800</v>
      </c>
      <c r="R231" s="23">
        <v>0</v>
      </c>
      <c r="S231" s="23">
        <v>8580000</v>
      </c>
      <c r="T231" s="23">
        <v>6097086</v>
      </c>
      <c r="U231" s="23">
        <v>2482914</v>
      </c>
      <c r="V231" s="23">
        <v>2382914</v>
      </c>
      <c r="W231" s="23">
        <v>701613</v>
      </c>
      <c r="X231" s="23">
        <v>3729</v>
      </c>
      <c r="Y231" s="23">
        <v>359807283</v>
      </c>
      <c r="Z231" s="23">
        <v>100000</v>
      </c>
      <c r="AA231" s="23">
        <v>0</v>
      </c>
      <c r="AB231" s="23">
        <v>8480000</v>
      </c>
      <c r="AC231" s="23">
        <v>1094</v>
      </c>
      <c r="AD231" s="23">
        <v>7751.37</v>
      </c>
      <c r="AE231" s="23">
        <v>348.63</v>
      </c>
      <c r="AF231" s="23">
        <v>8100</v>
      </c>
      <c r="AG231" s="23">
        <v>1078</v>
      </c>
      <c r="AH231" s="23">
        <v>8731800</v>
      </c>
      <c r="AI231" s="23">
        <v>53200</v>
      </c>
      <c r="AJ231" s="23">
        <v>-1167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97200</v>
      </c>
      <c r="AQ231" s="23">
        <v>0</v>
      </c>
      <c r="AR231" s="23">
        <v>8881033</v>
      </c>
      <c r="AS231" s="23">
        <v>6592128</v>
      </c>
      <c r="AT231" s="23">
        <v>2288905</v>
      </c>
      <c r="AU231" s="23">
        <v>2288905</v>
      </c>
      <c r="AV231" s="23">
        <v>716998</v>
      </c>
      <c r="AW231" s="23">
        <v>2670</v>
      </c>
      <c r="AX231" s="23">
        <v>373320406</v>
      </c>
      <c r="AY231" s="23">
        <v>0</v>
      </c>
      <c r="AZ231" s="23">
        <v>0</v>
      </c>
      <c r="BA231" s="23">
        <v>8783833</v>
      </c>
      <c r="BB231" s="23">
        <v>1078</v>
      </c>
      <c r="BC231" s="23">
        <v>8148.27</v>
      </c>
      <c r="BD231" s="23">
        <v>256.93</v>
      </c>
      <c r="BE231" s="23">
        <v>8405.2000000000007</v>
      </c>
      <c r="BF231" s="23">
        <v>1057</v>
      </c>
      <c r="BG231" s="23">
        <v>8884296</v>
      </c>
      <c r="BH231" s="23">
        <v>0</v>
      </c>
      <c r="BI231" s="23">
        <v>0</v>
      </c>
      <c r="BJ231" s="23">
        <v>0</v>
      </c>
      <c r="BK231" s="23">
        <v>0</v>
      </c>
      <c r="BL231" s="23">
        <v>0</v>
      </c>
      <c r="BM231" s="23">
        <v>0</v>
      </c>
      <c r="BN231" s="23">
        <v>0</v>
      </c>
      <c r="BO231" s="23">
        <v>134483</v>
      </c>
      <c r="BP231" s="23">
        <v>0</v>
      </c>
      <c r="BQ231" s="23">
        <v>9018779</v>
      </c>
      <c r="BR231" s="23">
        <v>6630462</v>
      </c>
      <c r="BS231" s="23">
        <v>2388317</v>
      </c>
      <c r="BT231" s="23">
        <v>2388317</v>
      </c>
      <c r="BU231" s="23">
        <v>730123</v>
      </c>
      <c r="BV231" s="23">
        <v>2890</v>
      </c>
      <c r="BW231" s="23">
        <v>392636800</v>
      </c>
      <c r="BX231" s="23">
        <v>0</v>
      </c>
      <c r="BY231" s="23">
        <v>0</v>
      </c>
      <c r="BZ231" s="23">
        <v>8884296</v>
      </c>
      <c r="CA231" s="23">
        <v>1057</v>
      </c>
      <c r="CB231" s="23">
        <v>8405.2000000000007</v>
      </c>
      <c r="CC231" s="23">
        <v>294.8</v>
      </c>
      <c r="CD231" s="23">
        <v>8700</v>
      </c>
      <c r="CE231" s="23">
        <v>1018</v>
      </c>
      <c r="CF231" s="23">
        <v>8856600</v>
      </c>
      <c r="CG231" s="23">
        <v>0</v>
      </c>
      <c r="CH231" s="23">
        <v>0</v>
      </c>
      <c r="CI231" s="23">
        <v>0</v>
      </c>
      <c r="CJ231" s="23">
        <v>0</v>
      </c>
      <c r="CK231" s="23">
        <v>0</v>
      </c>
      <c r="CL231" s="23">
        <v>0</v>
      </c>
      <c r="CM231" s="23">
        <v>0</v>
      </c>
      <c r="CN231" s="23">
        <v>339300</v>
      </c>
      <c r="CO231" s="23">
        <v>0</v>
      </c>
      <c r="CP231" s="23">
        <v>9223596</v>
      </c>
      <c r="CQ231" s="23">
        <v>6756091</v>
      </c>
      <c r="CR231" s="23">
        <v>2467505</v>
      </c>
      <c r="CS231" s="23">
        <v>2467505</v>
      </c>
      <c r="CT231" s="23">
        <v>733966</v>
      </c>
      <c r="CU231" s="23">
        <v>2787</v>
      </c>
      <c r="CV231" s="23">
        <v>401934449</v>
      </c>
      <c r="CW231" s="23">
        <v>0</v>
      </c>
      <c r="CX231" s="23">
        <v>0</v>
      </c>
      <c r="CY231" s="23">
        <v>27696</v>
      </c>
      <c r="CZ231" s="23">
        <v>8856600</v>
      </c>
      <c r="DA231" s="23">
        <v>1018</v>
      </c>
      <c r="DB231" s="23">
        <v>8700</v>
      </c>
      <c r="DC231" s="23">
        <v>300</v>
      </c>
      <c r="DD231" s="23">
        <v>9000</v>
      </c>
      <c r="DE231" s="23">
        <v>984</v>
      </c>
      <c r="DF231" s="23">
        <v>8856000</v>
      </c>
      <c r="DG231" s="23">
        <v>0</v>
      </c>
      <c r="DH231" s="23">
        <v>0</v>
      </c>
      <c r="DI231" s="23">
        <v>0</v>
      </c>
      <c r="DJ231" s="23">
        <v>0</v>
      </c>
      <c r="DK231" s="23">
        <v>0</v>
      </c>
      <c r="DL231" s="23">
        <v>0</v>
      </c>
      <c r="DM231" s="23">
        <v>0</v>
      </c>
      <c r="DN231" s="23">
        <v>306000</v>
      </c>
      <c r="DO231" s="23">
        <v>0</v>
      </c>
      <c r="DP231" s="23">
        <v>9162600</v>
      </c>
      <c r="DQ231" s="23">
        <v>6369444</v>
      </c>
      <c r="DR231" s="23">
        <v>2793156</v>
      </c>
      <c r="DS231" s="23">
        <v>2793156</v>
      </c>
      <c r="DT231" s="23">
        <v>734977</v>
      </c>
      <c r="DU231" s="23">
        <v>2204</v>
      </c>
      <c r="DV231" s="23">
        <v>426375974</v>
      </c>
      <c r="DW231" s="23">
        <v>0</v>
      </c>
      <c r="DX231" s="23">
        <v>0</v>
      </c>
      <c r="DY231" s="23">
        <v>600</v>
      </c>
      <c r="DZ231" s="23">
        <v>8856000</v>
      </c>
      <c r="EA231" s="23">
        <v>984</v>
      </c>
      <c r="EB231" s="23">
        <v>9000</v>
      </c>
      <c r="EC231" s="23">
        <v>200</v>
      </c>
      <c r="ED231" s="23">
        <v>9200</v>
      </c>
      <c r="EE231" s="23">
        <v>955</v>
      </c>
      <c r="EF231" s="23">
        <v>8786000</v>
      </c>
      <c r="EG231" s="23">
        <v>0</v>
      </c>
      <c r="EH231" s="23">
        <v>0</v>
      </c>
      <c r="EI231" s="23">
        <v>0</v>
      </c>
      <c r="EJ231" s="23">
        <v>0</v>
      </c>
      <c r="EK231" s="23">
        <v>0</v>
      </c>
      <c r="EL231" s="23">
        <v>0</v>
      </c>
      <c r="EM231" s="23">
        <v>0</v>
      </c>
      <c r="EN231" s="23">
        <v>266800</v>
      </c>
      <c r="EO231" s="23">
        <v>0</v>
      </c>
      <c r="EP231" s="23">
        <v>9122800</v>
      </c>
      <c r="EQ231" s="23">
        <v>5903303</v>
      </c>
      <c r="ER231" s="23">
        <v>3219497</v>
      </c>
      <c r="ES231" s="23">
        <v>3219497</v>
      </c>
      <c r="ET231" s="23">
        <v>740889</v>
      </c>
      <c r="EU231" s="23">
        <v>3040</v>
      </c>
      <c r="EV231" s="23">
        <v>460273685</v>
      </c>
      <c r="EW231" s="23">
        <v>0</v>
      </c>
      <c r="EX231" s="23">
        <v>0</v>
      </c>
      <c r="EY231" s="23">
        <v>70000</v>
      </c>
      <c r="EZ231" s="23">
        <v>8786000</v>
      </c>
      <c r="FA231" s="23">
        <v>955</v>
      </c>
      <c r="FB231" s="23">
        <v>9200</v>
      </c>
      <c r="FC231" s="23">
        <v>200</v>
      </c>
      <c r="FD231" s="23">
        <v>9400</v>
      </c>
      <c r="FE231" s="23">
        <v>933</v>
      </c>
      <c r="FF231" s="23">
        <v>8770200</v>
      </c>
      <c r="FG231" s="23">
        <v>0</v>
      </c>
      <c r="FH231" s="23">
        <v>0</v>
      </c>
      <c r="FI231" s="23">
        <v>0</v>
      </c>
      <c r="FJ231" s="23">
        <v>0</v>
      </c>
      <c r="FK231" s="23">
        <v>0</v>
      </c>
      <c r="FL231" s="23">
        <v>0</v>
      </c>
      <c r="FM231" s="23">
        <v>0</v>
      </c>
      <c r="FN231" s="23">
        <v>206800</v>
      </c>
      <c r="FO231" s="23">
        <v>0</v>
      </c>
      <c r="FP231" s="23">
        <v>8992800</v>
      </c>
      <c r="FQ231" s="23">
        <v>5549091</v>
      </c>
      <c r="FR231" s="23">
        <v>3443709</v>
      </c>
      <c r="FS231" s="23">
        <v>3443709</v>
      </c>
      <c r="FT231" s="23">
        <v>519241</v>
      </c>
      <c r="FU231" s="23">
        <v>2382</v>
      </c>
      <c r="FV231" s="23">
        <v>446722608</v>
      </c>
      <c r="FW231" s="23">
        <v>0</v>
      </c>
      <c r="FX231" s="23">
        <v>0</v>
      </c>
      <c r="FY231" s="23">
        <v>15800</v>
      </c>
    </row>
    <row r="232" spans="1:181" x14ac:dyDescent="0.3">
      <c r="A232" s="23">
        <v>3668</v>
      </c>
      <c r="B232" s="23" t="s">
        <v>253</v>
      </c>
      <c r="C232" s="23">
        <v>8440046</v>
      </c>
      <c r="D232" s="23">
        <v>1113</v>
      </c>
      <c r="E232" s="23">
        <v>7583.15</v>
      </c>
      <c r="F232" s="23">
        <v>241.01</v>
      </c>
      <c r="G232" s="23">
        <v>7824.16</v>
      </c>
      <c r="H232" s="23">
        <v>1099</v>
      </c>
      <c r="I232" s="23">
        <v>8598752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86066</v>
      </c>
      <c r="R232" s="23">
        <v>0</v>
      </c>
      <c r="S232" s="23">
        <v>8684818</v>
      </c>
      <c r="T232" s="23">
        <v>6940835</v>
      </c>
      <c r="U232" s="23">
        <v>1743983</v>
      </c>
      <c r="V232" s="23">
        <v>1743983</v>
      </c>
      <c r="W232" s="23">
        <v>604838</v>
      </c>
      <c r="X232" s="23">
        <v>10555</v>
      </c>
      <c r="Y232" s="23">
        <v>270268239</v>
      </c>
      <c r="Z232" s="23">
        <v>0</v>
      </c>
      <c r="AA232" s="23">
        <v>0</v>
      </c>
      <c r="AB232" s="23">
        <v>8598752</v>
      </c>
      <c r="AC232" s="23">
        <v>1099</v>
      </c>
      <c r="AD232" s="23">
        <v>7824.16</v>
      </c>
      <c r="AE232" s="23">
        <v>275.83999999999997</v>
      </c>
      <c r="AF232" s="23">
        <v>8100</v>
      </c>
      <c r="AG232" s="23">
        <v>1091</v>
      </c>
      <c r="AH232" s="23">
        <v>8837100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48600</v>
      </c>
      <c r="AQ232" s="23">
        <v>0</v>
      </c>
      <c r="AR232" s="23">
        <v>8885700</v>
      </c>
      <c r="AS232" s="23">
        <v>7362833</v>
      </c>
      <c r="AT232" s="23">
        <v>1522867</v>
      </c>
      <c r="AU232" s="23">
        <v>1522867</v>
      </c>
      <c r="AV232" s="23">
        <v>602479</v>
      </c>
      <c r="AW232" s="23">
        <v>9218</v>
      </c>
      <c r="AX232" s="23">
        <v>295186371</v>
      </c>
      <c r="AY232" s="23">
        <v>0</v>
      </c>
      <c r="AZ232" s="23">
        <v>0</v>
      </c>
      <c r="BA232" s="23">
        <v>8837100</v>
      </c>
      <c r="BB232" s="23">
        <v>1091</v>
      </c>
      <c r="BC232" s="23">
        <v>8100</v>
      </c>
      <c r="BD232" s="23">
        <v>300</v>
      </c>
      <c r="BE232" s="23">
        <v>8400</v>
      </c>
      <c r="BF232" s="23">
        <v>1094</v>
      </c>
      <c r="BG232" s="23">
        <v>9189600</v>
      </c>
      <c r="BH232" s="23">
        <v>0</v>
      </c>
      <c r="BI232" s="23">
        <v>0</v>
      </c>
      <c r="BJ232" s="23">
        <v>0</v>
      </c>
      <c r="BK232" s="23">
        <v>0</v>
      </c>
      <c r="BL232" s="23">
        <v>0</v>
      </c>
      <c r="BM232" s="23">
        <v>0</v>
      </c>
      <c r="BN232" s="23">
        <v>0</v>
      </c>
      <c r="BO232" s="23">
        <v>0</v>
      </c>
      <c r="BP232" s="23">
        <v>0</v>
      </c>
      <c r="BQ232" s="23">
        <v>9189600</v>
      </c>
      <c r="BR232" s="23">
        <v>7608422</v>
      </c>
      <c r="BS232" s="23">
        <v>1581178</v>
      </c>
      <c r="BT232" s="23">
        <v>1581178</v>
      </c>
      <c r="BU232" s="23">
        <v>624066</v>
      </c>
      <c r="BV232" s="23">
        <v>8886</v>
      </c>
      <c r="BW232" s="23">
        <v>319900272</v>
      </c>
      <c r="BX232" s="23">
        <v>0</v>
      </c>
      <c r="BY232" s="23">
        <v>0</v>
      </c>
      <c r="BZ232" s="23">
        <v>9189600</v>
      </c>
      <c r="CA232" s="23">
        <v>1094</v>
      </c>
      <c r="CB232" s="23">
        <v>8400</v>
      </c>
      <c r="CC232" s="23">
        <v>300</v>
      </c>
      <c r="CD232" s="23">
        <v>8700</v>
      </c>
      <c r="CE232" s="23">
        <v>1088</v>
      </c>
      <c r="CF232" s="23">
        <v>9465600</v>
      </c>
      <c r="CG232" s="23">
        <v>0</v>
      </c>
      <c r="CH232" s="23">
        <v>0</v>
      </c>
      <c r="CI232" s="23">
        <v>0</v>
      </c>
      <c r="CJ232" s="23">
        <v>0</v>
      </c>
      <c r="CK232" s="23">
        <v>0</v>
      </c>
      <c r="CL232" s="23">
        <v>0</v>
      </c>
      <c r="CM232" s="23">
        <v>0</v>
      </c>
      <c r="CN232" s="23">
        <v>52200</v>
      </c>
      <c r="CO232" s="23">
        <v>0</v>
      </c>
      <c r="CP232" s="23">
        <v>9517800</v>
      </c>
      <c r="CQ232" s="23">
        <v>7646767</v>
      </c>
      <c r="CR232" s="23">
        <v>1871033</v>
      </c>
      <c r="CS232" s="23">
        <v>1871033</v>
      </c>
      <c r="CT232" s="23">
        <v>618452</v>
      </c>
      <c r="CU232" s="23">
        <v>14041</v>
      </c>
      <c r="CV232" s="23">
        <v>331443808</v>
      </c>
      <c r="CW232" s="23">
        <v>0</v>
      </c>
      <c r="CX232" s="23">
        <v>0</v>
      </c>
      <c r="CY232" s="23">
        <v>0</v>
      </c>
      <c r="CZ232" s="23">
        <v>9465600</v>
      </c>
      <c r="DA232" s="23">
        <v>1088</v>
      </c>
      <c r="DB232" s="23">
        <v>8700</v>
      </c>
      <c r="DC232" s="23">
        <v>300</v>
      </c>
      <c r="DD232" s="23">
        <v>9000</v>
      </c>
      <c r="DE232" s="23">
        <v>1077</v>
      </c>
      <c r="DF232" s="23">
        <v>9693000</v>
      </c>
      <c r="DG232" s="23">
        <v>0</v>
      </c>
      <c r="DH232" s="23">
        <v>0</v>
      </c>
      <c r="DI232" s="23">
        <v>0</v>
      </c>
      <c r="DJ232" s="23">
        <v>0</v>
      </c>
      <c r="DK232" s="23">
        <v>0</v>
      </c>
      <c r="DL232" s="23">
        <v>0</v>
      </c>
      <c r="DM232" s="23">
        <v>0</v>
      </c>
      <c r="DN232" s="23">
        <v>99000</v>
      </c>
      <c r="DO232" s="23">
        <v>0</v>
      </c>
      <c r="DP232" s="23">
        <v>9792000</v>
      </c>
      <c r="DQ232" s="23">
        <v>7706180</v>
      </c>
      <c r="DR232" s="23">
        <v>2085820</v>
      </c>
      <c r="DS232" s="23">
        <v>2085820</v>
      </c>
      <c r="DT232" s="23">
        <v>644674</v>
      </c>
      <c r="DU232" s="23">
        <v>17671</v>
      </c>
      <c r="DV232" s="23">
        <v>343646631</v>
      </c>
      <c r="DW232" s="23">
        <v>0</v>
      </c>
      <c r="DX232" s="23">
        <v>0</v>
      </c>
      <c r="DY232" s="23">
        <v>0</v>
      </c>
      <c r="DZ232" s="23">
        <v>9693000</v>
      </c>
      <c r="EA232" s="23">
        <v>1077</v>
      </c>
      <c r="EB232" s="23">
        <v>9000</v>
      </c>
      <c r="EC232" s="23">
        <v>200</v>
      </c>
      <c r="ED232" s="23">
        <v>9200</v>
      </c>
      <c r="EE232" s="23">
        <v>1058</v>
      </c>
      <c r="EF232" s="23">
        <v>9733600</v>
      </c>
      <c r="EG232" s="23">
        <v>0</v>
      </c>
      <c r="EH232" s="23">
        <v>0</v>
      </c>
      <c r="EI232" s="23">
        <v>0</v>
      </c>
      <c r="EJ232" s="23">
        <v>0</v>
      </c>
      <c r="EK232" s="23">
        <v>0</v>
      </c>
      <c r="EL232" s="23">
        <v>0</v>
      </c>
      <c r="EM232" s="23">
        <v>0</v>
      </c>
      <c r="EN232" s="23">
        <v>174800</v>
      </c>
      <c r="EO232" s="23">
        <v>0</v>
      </c>
      <c r="EP232" s="23">
        <v>9908400</v>
      </c>
      <c r="EQ232" s="23">
        <v>7482890</v>
      </c>
      <c r="ER232" s="23">
        <v>2425510</v>
      </c>
      <c r="ES232" s="23">
        <v>2425510</v>
      </c>
      <c r="ET232" s="23">
        <v>621923</v>
      </c>
      <c r="EU232" s="23">
        <v>20743</v>
      </c>
      <c r="EV232" s="23">
        <v>345078243</v>
      </c>
      <c r="EW232" s="23">
        <v>0</v>
      </c>
      <c r="EX232" s="23">
        <v>0</v>
      </c>
      <c r="EY232" s="23">
        <v>0</v>
      </c>
      <c r="EZ232" s="23">
        <v>9733600</v>
      </c>
      <c r="FA232" s="23">
        <v>1058</v>
      </c>
      <c r="FB232" s="23">
        <v>9200</v>
      </c>
      <c r="FC232" s="23">
        <v>200</v>
      </c>
      <c r="FD232" s="23">
        <v>9400</v>
      </c>
      <c r="FE232" s="23">
        <v>1050</v>
      </c>
      <c r="FF232" s="23">
        <v>9870000</v>
      </c>
      <c r="FG232" s="23">
        <v>0</v>
      </c>
      <c r="FH232" s="23">
        <v>-3250</v>
      </c>
      <c r="FI232" s="23">
        <v>0</v>
      </c>
      <c r="FJ232" s="23">
        <v>0</v>
      </c>
      <c r="FK232" s="23">
        <v>0</v>
      </c>
      <c r="FL232" s="23">
        <v>0</v>
      </c>
      <c r="FM232" s="23">
        <v>0</v>
      </c>
      <c r="FN232" s="23">
        <v>75200</v>
      </c>
      <c r="FO232" s="23">
        <v>0</v>
      </c>
      <c r="FP232" s="23">
        <v>9941950</v>
      </c>
      <c r="FQ232" s="23">
        <v>7508940</v>
      </c>
      <c r="FR232" s="23">
        <v>2433010</v>
      </c>
      <c r="FS232" s="23">
        <v>2433010</v>
      </c>
      <c r="FT232" s="23">
        <v>626690</v>
      </c>
      <c r="FU232" s="23">
        <v>14888</v>
      </c>
      <c r="FV232" s="23">
        <v>351884803</v>
      </c>
      <c r="FW232" s="23">
        <v>0</v>
      </c>
      <c r="FX232" s="23">
        <v>0</v>
      </c>
      <c r="FY232" s="23">
        <v>0</v>
      </c>
    </row>
    <row r="233" spans="1:181" x14ac:dyDescent="0.3">
      <c r="A233" s="23">
        <v>3675</v>
      </c>
      <c r="B233" s="23" t="s">
        <v>254</v>
      </c>
      <c r="C233" s="23">
        <v>25026338</v>
      </c>
      <c r="D233" s="23">
        <v>2754</v>
      </c>
      <c r="E233" s="23">
        <v>9087.27</v>
      </c>
      <c r="F233" s="23">
        <v>241.01</v>
      </c>
      <c r="G233" s="23">
        <v>9328.2800000000007</v>
      </c>
      <c r="H233" s="23">
        <v>2793</v>
      </c>
      <c r="I233" s="23">
        <v>26053886</v>
      </c>
      <c r="J233" s="23">
        <v>0</v>
      </c>
      <c r="K233" s="23">
        <v>40986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26094872</v>
      </c>
      <c r="T233" s="23">
        <v>12130992</v>
      </c>
      <c r="U233" s="23">
        <v>13963880</v>
      </c>
      <c r="V233" s="23">
        <v>13962464</v>
      </c>
      <c r="W233" s="23">
        <v>3368873</v>
      </c>
      <c r="X233" s="23">
        <v>275548</v>
      </c>
      <c r="Y233" s="23">
        <v>1422801418</v>
      </c>
      <c r="Z233" s="23">
        <v>1416</v>
      </c>
      <c r="AA233" s="23">
        <v>0</v>
      </c>
      <c r="AB233" s="23">
        <v>26093456</v>
      </c>
      <c r="AC233" s="23">
        <v>2793</v>
      </c>
      <c r="AD233" s="23">
        <v>9342.4500000000007</v>
      </c>
      <c r="AE233" s="23">
        <v>248.48</v>
      </c>
      <c r="AF233" s="23">
        <v>9590.93</v>
      </c>
      <c r="AG233" s="23">
        <v>2830</v>
      </c>
      <c r="AH233" s="23">
        <v>27142332</v>
      </c>
      <c r="AI233" s="23">
        <v>1416</v>
      </c>
      <c r="AJ233" s="23">
        <v>62756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27206504</v>
      </c>
      <c r="AS233" s="23">
        <v>13209662</v>
      </c>
      <c r="AT233" s="23">
        <v>13996842</v>
      </c>
      <c r="AU233" s="23">
        <v>14044797</v>
      </c>
      <c r="AV233" s="23">
        <v>3379466</v>
      </c>
      <c r="AW233" s="23">
        <v>507450</v>
      </c>
      <c r="AX233" s="23">
        <v>1549094969</v>
      </c>
      <c r="AY233" s="23">
        <v>0</v>
      </c>
      <c r="AZ233" s="23">
        <v>47955</v>
      </c>
      <c r="BA233" s="23">
        <v>27206504</v>
      </c>
      <c r="BB233" s="23">
        <v>2830</v>
      </c>
      <c r="BC233" s="23">
        <v>9613.61</v>
      </c>
      <c r="BD233" s="23">
        <v>256.93</v>
      </c>
      <c r="BE233" s="23">
        <v>9870.5400000000009</v>
      </c>
      <c r="BF233" s="23">
        <v>2854</v>
      </c>
      <c r="BG233" s="23">
        <v>28170521</v>
      </c>
      <c r="BH233" s="23">
        <v>0</v>
      </c>
      <c r="BI233" s="23">
        <v>45012</v>
      </c>
      <c r="BJ233" s="23">
        <v>0</v>
      </c>
      <c r="BK233" s="23">
        <v>0</v>
      </c>
      <c r="BL233" s="23">
        <v>0</v>
      </c>
      <c r="BM233" s="23">
        <v>0</v>
      </c>
      <c r="BN233" s="23">
        <v>0</v>
      </c>
      <c r="BO233" s="23">
        <v>0</v>
      </c>
      <c r="BP233" s="23">
        <v>0</v>
      </c>
      <c r="BQ233" s="23">
        <v>28215533</v>
      </c>
      <c r="BR233" s="23">
        <v>13479722</v>
      </c>
      <c r="BS233" s="23">
        <v>14735811</v>
      </c>
      <c r="BT233" s="23">
        <v>14725976</v>
      </c>
      <c r="BU233" s="23">
        <v>4792533</v>
      </c>
      <c r="BV233" s="23">
        <v>642936</v>
      </c>
      <c r="BW233" s="23">
        <v>1702183165</v>
      </c>
      <c r="BX233" s="23">
        <v>9835</v>
      </c>
      <c r="BY233" s="23">
        <v>0</v>
      </c>
      <c r="BZ233" s="23">
        <v>28205698</v>
      </c>
      <c r="CA233" s="23">
        <v>2854</v>
      </c>
      <c r="CB233" s="23">
        <v>9882.8700000000008</v>
      </c>
      <c r="CC233" s="23">
        <v>264.12</v>
      </c>
      <c r="CD233" s="23">
        <v>10146.990000000002</v>
      </c>
      <c r="CE233" s="23">
        <v>2834</v>
      </c>
      <c r="CF233" s="23">
        <v>28756570</v>
      </c>
      <c r="CG233" s="23">
        <v>9835</v>
      </c>
      <c r="CH233" s="23">
        <v>53707</v>
      </c>
      <c r="CI233" s="23">
        <v>0</v>
      </c>
      <c r="CJ233" s="23">
        <v>0</v>
      </c>
      <c r="CK233" s="23">
        <v>0</v>
      </c>
      <c r="CL233" s="23">
        <v>0</v>
      </c>
      <c r="CM233" s="23">
        <v>0</v>
      </c>
      <c r="CN233" s="23">
        <v>202940</v>
      </c>
      <c r="CO233" s="23">
        <v>0</v>
      </c>
      <c r="CP233" s="23">
        <v>29023052</v>
      </c>
      <c r="CQ233" s="23">
        <v>12591118</v>
      </c>
      <c r="CR233" s="23">
        <v>16431934</v>
      </c>
      <c r="CS233" s="23">
        <v>16431934</v>
      </c>
      <c r="CT233" s="23">
        <v>4557207</v>
      </c>
      <c r="CU233" s="23">
        <v>398304</v>
      </c>
      <c r="CV233" s="23">
        <v>1851211427</v>
      </c>
      <c r="CW233" s="23">
        <v>0</v>
      </c>
      <c r="CX233" s="23">
        <v>0</v>
      </c>
      <c r="CY233" s="23">
        <v>0</v>
      </c>
      <c r="CZ233" s="23">
        <v>28820112</v>
      </c>
      <c r="DA233" s="23">
        <v>2834</v>
      </c>
      <c r="DB233" s="23">
        <v>10169.41</v>
      </c>
      <c r="DC233" s="23">
        <v>274.68</v>
      </c>
      <c r="DD233" s="23">
        <v>10444.09</v>
      </c>
      <c r="DE233" s="23">
        <v>2841</v>
      </c>
      <c r="DF233" s="23">
        <v>29671660</v>
      </c>
      <c r="DG233" s="23">
        <v>0</v>
      </c>
      <c r="DH233" s="23">
        <v>39444</v>
      </c>
      <c r="DI233" s="23">
        <v>0</v>
      </c>
      <c r="DJ233" s="23">
        <v>0</v>
      </c>
      <c r="DK233" s="23">
        <v>432992</v>
      </c>
      <c r="DL233" s="23">
        <v>0</v>
      </c>
      <c r="DM233" s="23">
        <v>0</v>
      </c>
      <c r="DN233" s="23">
        <v>0</v>
      </c>
      <c r="DO233" s="23">
        <v>0</v>
      </c>
      <c r="DP233" s="23">
        <v>30144096</v>
      </c>
      <c r="DQ233" s="23">
        <v>11345166</v>
      </c>
      <c r="DR233" s="23">
        <v>18798930</v>
      </c>
      <c r="DS233" s="23">
        <v>18809374</v>
      </c>
      <c r="DT233" s="23">
        <v>4837365</v>
      </c>
      <c r="DU233" s="23">
        <v>489422</v>
      </c>
      <c r="DV233" s="23">
        <v>1877729956</v>
      </c>
      <c r="DW233" s="23">
        <v>0</v>
      </c>
      <c r="DX233" s="23">
        <v>10444</v>
      </c>
      <c r="DY233" s="23">
        <v>0</v>
      </c>
      <c r="DZ233" s="23">
        <v>30144096</v>
      </c>
      <c r="EA233" s="23">
        <v>2841</v>
      </c>
      <c r="EB233" s="23">
        <v>10610.38</v>
      </c>
      <c r="EC233" s="23">
        <v>200</v>
      </c>
      <c r="ED233" s="23">
        <v>10810.38</v>
      </c>
      <c r="EE233" s="23">
        <v>2859</v>
      </c>
      <c r="EF233" s="23">
        <v>30906876</v>
      </c>
      <c r="EG233" s="23">
        <v>0</v>
      </c>
      <c r="EH233" s="23">
        <v>0</v>
      </c>
      <c r="EI233" s="23">
        <v>0</v>
      </c>
      <c r="EJ233" s="23">
        <v>0</v>
      </c>
      <c r="EK233" s="23">
        <v>0</v>
      </c>
      <c r="EL233" s="23">
        <v>0</v>
      </c>
      <c r="EM233" s="23">
        <v>0</v>
      </c>
      <c r="EN233" s="23">
        <v>0</v>
      </c>
      <c r="EO233" s="23">
        <v>50000</v>
      </c>
      <c r="EP233" s="23">
        <v>30956876</v>
      </c>
      <c r="EQ233" s="23">
        <v>12522142</v>
      </c>
      <c r="ER233" s="23">
        <v>18434734</v>
      </c>
      <c r="ES233" s="23">
        <v>18434734</v>
      </c>
      <c r="ET233" s="23">
        <v>5144861</v>
      </c>
      <c r="EU233" s="23">
        <v>495236</v>
      </c>
      <c r="EV233" s="23">
        <v>1908348076</v>
      </c>
      <c r="EW233" s="23">
        <v>0</v>
      </c>
      <c r="EX233" s="23">
        <v>0</v>
      </c>
      <c r="EY233" s="23">
        <v>0</v>
      </c>
      <c r="EZ233" s="23">
        <v>30906876</v>
      </c>
      <c r="FA233" s="23">
        <v>2859</v>
      </c>
      <c r="FB233" s="23">
        <v>10810.38</v>
      </c>
      <c r="FC233" s="23">
        <v>200</v>
      </c>
      <c r="FD233" s="23">
        <v>11010.38</v>
      </c>
      <c r="FE233" s="23">
        <v>2896</v>
      </c>
      <c r="FF233" s="23">
        <v>31886060</v>
      </c>
      <c r="FG233" s="23">
        <v>0</v>
      </c>
      <c r="FH233" s="23">
        <v>0</v>
      </c>
      <c r="FI233" s="23">
        <v>0</v>
      </c>
      <c r="FJ233" s="23">
        <v>0</v>
      </c>
      <c r="FK233" s="23">
        <v>0</v>
      </c>
      <c r="FL233" s="23">
        <v>0</v>
      </c>
      <c r="FM233" s="23">
        <v>0</v>
      </c>
      <c r="FN233" s="23">
        <v>0</v>
      </c>
      <c r="FO233" s="23">
        <v>0</v>
      </c>
      <c r="FP233" s="23">
        <v>31886060</v>
      </c>
      <c r="FQ233" s="23">
        <v>12018090</v>
      </c>
      <c r="FR233" s="23">
        <v>19867970</v>
      </c>
      <c r="FS233" s="23">
        <v>19878981</v>
      </c>
      <c r="FT233" s="23">
        <v>5331408</v>
      </c>
      <c r="FU233" s="23">
        <v>803540</v>
      </c>
      <c r="FV233" s="23">
        <v>1885815743</v>
      </c>
      <c r="FW233" s="23">
        <v>0</v>
      </c>
      <c r="FX233" s="23">
        <v>11011</v>
      </c>
      <c r="FY233" s="23">
        <v>0</v>
      </c>
    </row>
    <row r="234" spans="1:181" x14ac:dyDescent="0.3">
      <c r="A234" s="23">
        <v>3682</v>
      </c>
      <c r="B234" s="23" t="s">
        <v>255</v>
      </c>
      <c r="C234" s="23">
        <v>21883393</v>
      </c>
      <c r="D234" s="23">
        <v>2631</v>
      </c>
      <c r="E234" s="23">
        <v>8317.52</v>
      </c>
      <c r="F234" s="23">
        <v>241.01</v>
      </c>
      <c r="G234" s="23">
        <v>8558.5300000000007</v>
      </c>
      <c r="H234" s="23">
        <v>2589</v>
      </c>
      <c r="I234" s="23">
        <v>22158034</v>
      </c>
      <c r="J234" s="23">
        <v>283</v>
      </c>
      <c r="K234" s="23">
        <v>273206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273873</v>
      </c>
      <c r="R234" s="23">
        <v>0</v>
      </c>
      <c r="S234" s="23">
        <v>22705396</v>
      </c>
      <c r="T234" s="23">
        <v>15758691</v>
      </c>
      <c r="U234" s="23">
        <v>6946705</v>
      </c>
      <c r="V234" s="23">
        <v>6917799</v>
      </c>
      <c r="W234" s="23">
        <v>3122360</v>
      </c>
      <c r="X234" s="23">
        <v>89476</v>
      </c>
      <c r="Y234" s="23">
        <v>838126806</v>
      </c>
      <c r="Z234" s="23">
        <v>28906</v>
      </c>
      <c r="AA234" s="23">
        <v>0</v>
      </c>
      <c r="AB234" s="23">
        <v>22431523</v>
      </c>
      <c r="AC234" s="23">
        <v>2589</v>
      </c>
      <c r="AD234" s="23">
        <v>8664.16</v>
      </c>
      <c r="AE234" s="23">
        <v>248.48</v>
      </c>
      <c r="AF234" s="23">
        <v>8912.64</v>
      </c>
      <c r="AG234" s="23">
        <v>2574</v>
      </c>
      <c r="AH234" s="23">
        <v>22941135</v>
      </c>
      <c r="AI234" s="23">
        <v>0</v>
      </c>
      <c r="AJ234" s="23">
        <v>348205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98039</v>
      </c>
      <c r="AQ234" s="23">
        <v>0</v>
      </c>
      <c r="AR234" s="23">
        <v>23387379</v>
      </c>
      <c r="AS234" s="23">
        <v>17297388</v>
      </c>
      <c r="AT234" s="23">
        <v>6089991</v>
      </c>
      <c r="AU234" s="23">
        <v>6081208</v>
      </c>
      <c r="AV234" s="23">
        <v>3306332</v>
      </c>
      <c r="AW234" s="23">
        <v>90804</v>
      </c>
      <c r="AX234" s="23">
        <v>878350953</v>
      </c>
      <c r="AY234" s="23">
        <v>8783</v>
      </c>
      <c r="AZ234" s="23">
        <v>0</v>
      </c>
      <c r="BA234" s="23">
        <v>23289340</v>
      </c>
      <c r="BB234" s="23">
        <v>2574</v>
      </c>
      <c r="BC234" s="23">
        <v>9047.92</v>
      </c>
      <c r="BD234" s="23">
        <v>256.93</v>
      </c>
      <c r="BE234" s="23">
        <v>9304.85</v>
      </c>
      <c r="BF234" s="23">
        <v>2577</v>
      </c>
      <c r="BG234" s="23">
        <v>23978598</v>
      </c>
      <c r="BH234" s="23">
        <v>0</v>
      </c>
      <c r="BI234" s="23">
        <v>19997</v>
      </c>
      <c r="BJ234" s="23">
        <v>0</v>
      </c>
      <c r="BK234" s="23">
        <v>0</v>
      </c>
      <c r="BL234" s="23">
        <v>0</v>
      </c>
      <c r="BM234" s="23">
        <v>0</v>
      </c>
      <c r="BN234" s="23">
        <v>0</v>
      </c>
      <c r="BO234" s="23">
        <v>0</v>
      </c>
      <c r="BP234" s="23">
        <v>0</v>
      </c>
      <c r="BQ234" s="23">
        <v>23998595</v>
      </c>
      <c r="BR234" s="23">
        <v>17638048</v>
      </c>
      <c r="BS234" s="23">
        <v>6360547</v>
      </c>
      <c r="BT234" s="23">
        <v>6351243</v>
      </c>
      <c r="BU234" s="23">
        <v>3521788</v>
      </c>
      <c r="BV234" s="23">
        <v>96744</v>
      </c>
      <c r="BW234" s="23">
        <v>920971148</v>
      </c>
      <c r="BX234" s="23">
        <v>9304</v>
      </c>
      <c r="BY234" s="23">
        <v>0</v>
      </c>
      <c r="BZ234" s="23">
        <v>23989291</v>
      </c>
      <c r="CA234" s="23">
        <v>2577</v>
      </c>
      <c r="CB234" s="23">
        <v>9309</v>
      </c>
      <c r="CC234" s="23">
        <v>264.12</v>
      </c>
      <c r="CD234" s="23">
        <v>9573.1200000000008</v>
      </c>
      <c r="CE234" s="23">
        <v>2592</v>
      </c>
      <c r="CF234" s="23">
        <v>24813527</v>
      </c>
      <c r="CG234" s="23">
        <v>9304</v>
      </c>
      <c r="CH234" s="23">
        <v>49466</v>
      </c>
      <c r="CI234" s="23">
        <v>0</v>
      </c>
      <c r="CJ234" s="23">
        <v>0</v>
      </c>
      <c r="CK234" s="23">
        <v>0</v>
      </c>
      <c r="CL234" s="23">
        <v>0</v>
      </c>
      <c r="CM234" s="23">
        <v>1350000</v>
      </c>
      <c r="CN234" s="23">
        <v>0</v>
      </c>
      <c r="CO234" s="23">
        <v>0</v>
      </c>
      <c r="CP234" s="23">
        <v>26222297</v>
      </c>
      <c r="CQ234" s="23">
        <v>17559955</v>
      </c>
      <c r="CR234" s="23">
        <v>8662342</v>
      </c>
      <c r="CS234" s="23">
        <v>8662342</v>
      </c>
      <c r="CT234" s="23">
        <v>3111893</v>
      </c>
      <c r="CU234" s="23">
        <v>130035</v>
      </c>
      <c r="CV234" s="23">
        <v>967014807</v>
      </c>
      <c r="CW234" s="23">
        <v>0</v>
      </c>
      <c r="CX234" s="23">
        <v>0</v>
      </c>
      <c r="CY234" s="23">
        <v>0</v>
      </c>
      <c r="CZ234" s="23">
        <v>24872297</v>
      </c>
      <c r="DA234" s="23">
        <v>2592</v>
      </c>
      <c r="DB234" s="23">
        <v>9595.7900000000009</v>
      </c>
      <c r="DC234" s="23">
        <v>274.68</v>
      </c>
      <c r="DD234" s="23">
        <v>9870.4700000000012</v>
      </c>
      <c r="DE234" s="23">
        <v>2578</v>
      </c>
      <c r="DF234" s="23">
        <v>25446072</v>
      </c>
      <c r="DG234" s="23">
        <v>0</v>
      </c>
      <c r="DH234" s="23">
        <v>95455</v>
      </c>
      <c r="DI234" s="23">
        <v>0</v>
      </c>
      <c r="DJ234" s="23">
        <v>0</v>
      </c>
      <c r="DK234" s="23">
        <v>0</v>
      </c>
      <c r="DL234" s="23">
        <v>0</v>
      </c>
      <c r="DM234" s="23">
        <v>1500000</v>
      </c>
      <c r="DN234" s="23">
        <v>138187</v>
      </c>
      <c r="DO234" s="23">
        <v>0</v>
      </c>
      <c r="DP234" s="23">
        <v>27179714</v>
      </c>
      <c r="DQ234" s="23">
        <v>18358018</v>
      </c>
      <c r="DR234" s="23">
        <v>8821696</v>
      </c>
      <c r="DS234" s="23">
        <v>8298523</v>
      </c>
      <c r="DT234" s="23">
        <v>3334438</v>
      </c>
      <c r="DU234" s="23">
        <v>122059</v>
      </c>
      <c r="DV234" s="23">
        <v>985561524</v>
      </c>
      <c r="DW234" s="23">
        <v>523173</v>
      </c>
      <c r="DX234" s="23">
        <v>0</v>
      </c>
      <c r="DY234" s="23">
        <v>0</v>
      </c>
      <c r="DZ234" s="23">
        <v>25541527</v>
      </c>
      <c r="EA234" s="23">
        <v>2578</v>
      </c>
      <c r="EB234" s="23">
        <v>9907.5</v>
      </c>
      <c r="EC234" s="23">
        <v>200</v>
      </c>
      <c r="ED234" s="23">
        <v>10107.5</v>
      </c>
      <c r="EE234" s="23">
        <v>2556</v>
      </c>
      <c r="EF234" s="23">
        <v>25834770</v>
      </c>
      <c r="EG234" s="23">
        <v>0</v>
      </c>
      <c r="EH234" s="23">
        <v>26779</v>
      </c>
      <c r="EI234" s="23">
        <v>0</v>
      </c>
      <c r="EJ234" s="23">
        <v>0</v>
      </c>
      <c r="EK234" s="23">
        <v>0</v>
      </c>
      <c r="EL234" s="23">
        <v>0</v>
      </c>
      <c r="EM234" s="23">
        <v>2300000</v>
      </c>
      <c r="EN234" s="23">
        <v>222365</v>
      </c>
      <c r="EO234" s="23">
        <v>0</v>
      </c>
      <c r="EP234" s="23">
        <v>28383914</v>
      </c>
      <c r="EQ234" s="23">
        <v>18053563</v>
      </c>
      <c r="ER234" s="23">
        <v>10330351</v>
      </c>
      <c r="ES234" s="23">
        <v>8992064</v>
      </c>
      <c r="ET234" s="23">
        <v>3009663</v>
      </c>
      <c r="EU234" s="23">
        <v>109040</v>
      </c>
      <c r="EV234" s="23">
        <v>1004922297</v>
      </c>
      <c r="EW234" s="23">
        <v>1338287</v>
      </c>
      <c r="EX234" s="23">
        <v>0</v>
      </c>
      <c r="EY234" s="23">
        <v>0</v>
      </c>
      <c r="EZ234" s="23">
        <v>25861549</v>
      </c>
      <c r="FA234" s="23">
        <v>2556</v>
      </c>
      <c r="FB234" s="23">
        <v>10117.98</v>
      </c>
      <c r="FC234" s="23">
        <v>200</v>
      </c>
      <c r="FD234" s="23">
        <v>10317.98</v>
      </c>
      <c r="FE234" s="23">
        <v>2512</v>
      </c>
      <c r="FF234" s="23">
        <v>25918766</v>
      </c>
      <c r="FG234" s="23">
        <v>0</v>
      </c>
      <c r="FH234" s="23">
        <v>0</v>
      </c>
      <c r="FI234" s="23">
        <v>0</v>
      </c>
      <c r="FJ234" s="23">
        <v>0</v>
      </c>
      <c r="FK234" s="23">
        <v>0</v>
      </c>
      <c r="FL234" s="23">
        <v>0</v>
      </c>
      <c r="FM234" s="23">
        <v>3200000</v>
      </c>
      <c r="FN234" s="23">
        <v>453991</v>
      </c>
      <c r="FO234" s="23">
        <v>0</v>
      </c>
      <c r="FP234" s="23">
        <v>29572757</v>
      </c>
      <c r="FQ234" s="23">
        <v>17781973</v>
      </c>
      <c r="FR234" s="23">
        <v>11790784</v>
      </c>
      <c r="FS234" s="23">
        <v>9371417</v>
      </c>
      <c r="FT234" s="23">
        <v>3005317</v>
      </c>
      <c r="FU234" s="23">
        <v>96483</v>
      </c>
      <c r="FV234" s="23">
        <v>986257846</v>
      </c>
      <c r="FW234" s="23">
        <v>2419367</v>
      </c>
      <c r="FX234" s="23">
        <v>0</v>
      </c>
      <c r="FY234" s="23">
        <v>0</v>
      </c>
    </row>
    <row r="235" spans="1:181" x14ac:dyDescent="0.3">
      <c r="A235" s="23">
        <v>3689</v>
      </c>
      <c r="B235" s="23" t="s">
        <v>256</v>
      </c>
      <c r="C235" s="23">
        <v>6076000</v>
      </c>
      <c r="D235" s="23">
        <v>823</v>
      </c>
      <c r="E235" s="23">
        <v>7382.75</v>
      </c>
      <c r="F235" s="23">
        <v>417.25</v>
      </c>
      <c r="G235" s="23">
        <v>7800</v>
      </c>
      <c r="H235" s="23">
        <v>832</v>
      </c>
      <c r="I235" s="23">
        <v>6489600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6489600</v>
      </c>
      <c r="T235" s="23">
        <v>2975952</v>
      </c>
      <c r="U235" s="23">
        <v>3513648</v>
      </c>
      <c r="V235" s="23">
        <v>3513648</v>
      </c>
      <c r="W235" s="23">
        <v>406088</v>
      </c>
      <c r="X235" s="23">
        <v>3475</v>
      </c>
      <c r="Y235" s="23">
        <v>503707394</v>
      </c>
      <c r="Z235" s="23">
        <v>0</v>
      </c>
      <c r="AA235" s="23">
        <v>0</v>
      </c>
      <c r="AB235" s="23">
        <v>6489600</v>
      </c>
      <c r="AC235" s="23">
        <v>832</v>
      </c>
      <c r="AD235" s="23">
        <v>7800</v>
      </c>
      <c r="AE235" s="23">
        <v>300</v>
      </c>
      <c r="AF235" s="23">
        <v>8100</v>
      </c>
      <c r="AG235" s="23">
        <v>832</v>
      </c>
      <c r="AH235" s="23">
        <v>6739200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6739200</v>
      </c>
      <c r="AS235" s="23">
        <v>3379916</v>
      </c>
      <c r="AT235" s="23">
        <v>3359284</v>
      </c>
      <c r="AU235" s="23">
        <v>3359284</v>
      </c>
      <c r="AV235" s="23">
        <v>401801</v>
      </c>
      <c r="AW235" s="23">
        <v>2816</v>
      </c>
      <c r="AX235" s="23">
        <v>528154951</v>
      </c>
      <c r="AY235" s="23">
        <v>0</v>
      </c>
      <c r="AZ235" s="23">
        <v>0</v>
      </c>
      <c r="BA235" s="23">
        <v>6739200</v>
      </c>
      <c r="BB235" s="23">
        <v>832</v>
      </c>
      <c r="BC235" s="23">
        <v>8100</v>
      </c>
      <c r="BD235" s="23">
        <v>300</v>
      </c>
      <c r="BE235" s="23">
        <v>8400</v>
      </c>
      <c r="BF235" s="23">
        <v>824</v>
      </c>
      <c r="BG235" s="23">
        <v>6921600</v>
      </c>
      <c r="BH235" s="23">
        <v>0</v>
      </c>
      <c r="BI235" s="23">
        <v>-10832</v>
      </c>
      <c r="BJ235" s="23">
        <v>0</v>
      </c>
      <c r="BK235" s="23">
        <v>0</v>
      </c>
      <c r="BL235" s="23">
        <v>0</v>
      </c>
      <c r="BM235" s="23">
        <v>0</v>
      </c>
      <c r="BN235" s="23">
        <v>0</v>
      </c>
      <c r="BO235" s="23">
        <v>50400</v>
      </c>
      <c r="BP235" s="23">
        <v>0</v>
      </c>
      <c r="BQ235" s="23">
        <v>6961168</v>
      </c>
      <c r="BR235" s="23">
        <v>3341125</v>
      </c>
      <c r="BS235" s="23">
        <v>3620043</v>
      </c>
      <c r="BT235" s="23">
        <v>3620043</v>
      </c>
      <c r="BU235" s="23">
        <v>401319</v>
      </c>
      <c r="BV235" s="23">
        <v>2542</v>
      </c>
      <c r="BW235" s="23">
        <v>574726915</v>
      </c>
      <c r="BX235" s="23">
        <v>0</v>
      </c>
      <c r="BY235" s="23">
        <v>0</v>
      </c>
      <c r="BZ235" s="23">
        <v>6910768</v>
      </c>
      <c r="CA235" s="23">
        <v>824</v>
      </c>
      <c r="CB235" s="23">
        <v>8386.85</v>
      </c>
      <c r="CC235" s="23">
        <v>313.14999999999998</v>
      </c>
      <c r="CD235" s="23">
        <v>8700</v>
      </c>
      <c r="CE235" s="23">
        <v>808</v>
      </c>
      <c r="CF235" s="23">
        <v>7029600</v>
      </c>
      <c r="CG235" s="23">
        <v>0</v>
      </c>
      <c r="CH235" s="23">
        <v>0</v>
      </c>
      <c r="CI235" s="23">
        <v>0</v>
      </c>
      <c r="CJ235" s="23">
        <v>0</v>
      </c>
      <c r="CK235" s="23">
        <v>0</v>
      </c>
      <c r="CL235" s="23">
        <v>0</v>
      </c>
      <c r="CM235" s="23">
        <v>0</v>
      </c>
      <c r="CN235" s="23">
        <v>139200</v>
      </c>
      <c r="CO235" s="23">
        <v>0</v>
      </c>
      <c r="CP235" s="23">
        <v>7168800</v>
      </c>
      <c r="CQ235" s="23">
        <v>3105252</v>
      </c>
      <c r="CR235" s="23">
        <v>4063548</v>
      </c>
      <c r="CS235" s="23">
        <v>4063548</v>
      </c>
      <c r="CT235" s="23">
        <v>404637</v>
      </c>
      <c r="CU235" s="23">
        <v>4488</v>
      </c>
      <c r="CV235" s="23">
        <v>608475436</v>
      </c>
      <c r="CW235" s="23">
        <v>0</v>
      </c>
      <c r="CX235" s="23">
        <v>0</v>
      </c>
      <c r="CY235" s="23">
        <v>0</v>
      </c>
      <c r="CZ235" s="23">
        <v>7029600</v>
      </c>
      <c r="DA235" s="23">
        <v>808</v>
      </c>
      <c r="DB235" s="23">
        <v>8700</v>
      </c>
      <c r="DC235" s="23">
        <v>300</v>
      </c>
      <c r="DD235" s="23">
        <v>9000</v>
      </c>
      <c r="DE235" s="23">
        <v>791</v>
      </c>
      <c r="DF235" s="23">
        <v>7119000</v>
      </c>
      <c r="DG235" s="23">
        <v>0</v>
      </c>
      <c r="DH235" s="23">
        <v>0</v>
      </c>
      <c r="DI235" s="23">
        <v>0</v>
      </c>
      <c r="DJ235" s="23">
        <v>0</v>
      </c>
      <c r="DK235" s="23">
        <v>0</v>
      </c>
      <c r="DL235" s="23">
        <v>0</v>
      </c>
      <c r="DM235" s="23">
        <v>950000</v>
      </c>
      <c r="DN235" s="23">
        <v>153000</v>
      </c>
      <c r="DO235" s="23">
        <v>0</v>
      </c>
      <c r="DP235" s="23">
        <v>8222000</v>
      </c>
      <c r="DQ235" s="23">
        <v>2917930</v>
      </c>
      <c r="DR235" s="23">
        <v>5304070</v>
      </c>
      <c r="DS235" s="23">
        <v>5184070</v>
      </c>
      <c r="DT235" s="23">
        <v>294213</v>
      </c>
      <c r="DU235" s="23">
        <v>7020</v>
      </c>
      <c r="DV235" s="23">
        <v>660288081</v>
      </c>
      <c r="DW235" s="23">
        <v>120000</v>
      </c>
      <c r="DX235" s="23">
        <v>0</v>
      </c>
      <c r="DY235" s="23">
        <v>0</v>
      </c>
      <c r="DZ235" s="23">
        <v>7119000</v>
      </c>
      <c r="EA235" s="23">
        <v>791</v>
      </c>
      <c r="EB235" s="23">
        <v>9000</v>
      </c>
      <c r="EC235" s="23">
        <v>200</v>
      </c>
      <c r="ED235" s="23">
        <v>9200</v>
      </c>
      <c r="EE235" s="23">
        <v>762</v>
      </c>
      <c r="EF235" s="23">
        <v>7010400</v>
      </c>
      <c r="EG235" s="23">
        <v>0</v>
      </c>
      <c r="EH235" s="23">
        <v>0</v>
      </c>
      <c r="EI235" s="23">
        <v>0</v>
      </c>
      <c r="EJ235" s="23">
        <v>0</v>
      </c>
      <c r="EK235" s="23">
        <v>0</v>
      </c>
      <c r="EL235" s="23">
        <v>0</v>
      </c>
      <c r="EM235" s="23">
        <v>950000</v>
      </c>
      <c r="EN235" s="23">
        <v>266800</v>
      </c>
      <c r="EO235" s="23">
        <v>0</v>
      </c>
      <c r="EP235" s="23">
        <v>8335800</v>
      </c>
      <c r="EQ235" s="23">
        <v>2477170</v>
      </c>
      <c r="ER235" s="23">
        <v>5858630</v>
      </c>
      <c r="ES235" s="23">
        <v>5858630</v>
      </c>
      <c r="ET235" s="23">
        <v>280816</v>
      </c>
      <c r="EU235" s="23">
        <v>8189</v>
      </c>
      <c r="EV235" s="23">
        <v>663531353</v>
      </c>
      <c r="EW235" s="23">
        <v>0</v>
      </c>
      <c r="EX235" s="23">
        <v>0</v>
      </c>
      <c r="EY235" s="23">
        <v>108600</v>
      </c>
      <c r="EZ235" s="23">
        <v>7010400</v>
      </c>
      <c r="FA235" s="23">
        <v>762</v>
      </c>
      <c r="FB235" s="23">
        <v>9200</v>
      </c>
      <c r="FC235" s="23">
        <v>200</v>
      </c>
      <c r="FD235" s="23">
        <v>9400</v>
      </c>
      <c r="FE235" s="23">
        <v>737</v>
      </c>
      <c r="FF235" s="23">
        <v>6927800</v>
      </c>
      <c r="FG235" s="23">
        <v>0</v>
      </c>
      <c r="FH235" s="23">
        <v>0</v>
      </c>
      <c r="FI235" s="23">
        <v>0</v>
      </c>
      <c r="FJ235" s="23">
        <v>0</v>
      </c>
      <c r="FK235" s="23">
        <v>0</v>
      </c>
      <c r="FL235" s="23">
        <v>0</v>
      </c>
      <c r="FM235" s="23">
        <v>0</v>
      </c>
      <c r="FN235" s="23">
        <v>235000</v>
      </c>
      <c r="FO235" s="23">
        <v>0</v>
      </c>
      <c r="FP235" s="23">
        <v>7245400</v>
      </c>
      <c r="FQ235" s="23">
        <v>2101104</v>
      </c>
      <c r="FR235" s="23">
        <v>5144296</v>
      </c>
      <c r="FS235" s="23">
        <v>5153696</v>
      </c>
      <c r="FT235" s="23">
        <v>279925</v>
      </c>
      <c r="FU235" s="23">
        <v>4963</v>
      </c>
      <c r="FV235" s="23">
        <v>663566400</v>
      </c>
      <c r="FW235" s="23">
        <v>0</v>
      </c>
      <c r="FX235" s="23">
        <v>9400</v>
      </c>
      <c r="FY235" s="23">
        <v>82600</v>
      </c>
    </row>
    <row r="236" spans="1:181" x14ac:dyDescent="0.3">
      <c r="A236" s="23">
        <v>3696</v>
      </c>
      <c r="B236" s="23" t="s">
        <v>257</v>
      </c>
      <c r="C236" s="23">
        <v>3450523</v>
      </c>
      <c r="D236" s="23">
        <v>426</v>
      </c>
      <c r="E236" s="23">
        <v>8099.82</v>
      </c>
      <c r="F236" s="23">
        <v>241.01</v>
      </c>
      <c r="G236" s="23">
        <v>8340.83</v>
      </c>
      <c r="H236" s="23">
        <v>426</v>
      </c>
      <c r="I236" s="23">
        <v>3553194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3553194</v>
      </c>
      <c r="T236" s="23">
        <v>2520462</v>
      </c>
      <c r="U236" s="23">
        <v>1032732</v>
      </c>
      <c r="V236" s="23">
        <v>1032732</v>
      </c>
      <c r="W236" s="23">
        <v>296488</v>
      </c>
      <c r="X236" s="23">
        <v>1007</v>
      </c>
      <c r="Y236" s="23">
        <v>143293654</v>
      </c>
      <c r="Z236" s="23">
        <v>0</v>
      </c>
      <c r="AA236" s="23">
        <v>0</v>
      </c>
      <c r="AB236" s="23">
        <v>3553194</v>
      </c>
      <c r="AC236" s="23">
        <v>426</v>
      </c>
      <c r="AD236" s="23">
        <v>8340.83</v>
      </c>
      <c r="AE236" s="23">
        <v>248.48</v>
      </c>
      <c r="AF236" s="23">
        <v>8589.31</v>
      </c>
      <c r="AG236" s="23">
        <v>418</v>
      </c>
      <c r="AH236" s="23">
        <v>3590332</v>
      </c>
      <c r="AI236" s="23">
        <v>0</v>
      </c>
      <c r="AJ236" s="23">
        <v>18000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51536</v>
      </c>
      <c r="AQ236" s="23">
        <v>0</v>
      </c>
      <c r="AR236" s="23">
        <v>3659868</v>
      </c>
      <c r="AS236" s="23">
        <v>2545698</v>
      </c>
      <c r="AT236" s="23">
        <v>1114170</v>
      </c>
      <c r="AU236" s="23">
        <v>1114170</v>
      </c>
      <c r="AV236" s="23">
        <v>299300</v>
      </c>
      <c r="AW236" s="23">
        <v>1099</v>
      </c>
      <c r="AX236" s="23">
        <v>155067499</v>
      </c>
      <c r="AY236" s="23">
        <v>0</v>
      </c>
      <c r="AZ236" s="23">
        <v>0</v>
      </c>
      <c r="BA236" s="23">
        <v>3608332</v>
      </c>
      <c r="BB236" s="23">
        <v>418</v>
      </c>
      <c r="BC236" s="23">
        <v>8632.3700000000008</v>
      </c>
      <c r="BD236" s="23">
        <v>256.93</v>
      </c>
      <c r="BE236" s="23">
        <v>8889.3000000000011</v>
      </c>
      <c r="BF236" s="23">
        <v>412</v>
      </c>
      <c r="BG236" s="23">
        <v>3662392</v>
      </c>
      <c r="BH236" s="23">
        <v>0</v>
      </c>
      <c r="BI236" s="23">
        <v>13994</v>
      </c>
      <c r="BJ236" s="23">
        <v>0</v>
      </c>
      <c r="BK236" s="23">
        <v>0</v>
      </c>
      <c r="BL236" s="23">
        <v>0</v>
      </c>
      <c r="BM236" s="23">
        <v>0</v>
      </c>
      <c r="BN236" s="23">
        <v>0</v>
      </c>
      <c r="BO236" s="23">
        <v>44447</v>
      </c>
      <c r="BP236" s="23">
        <v>0</v>
      </c>
      <c r="BQ236" s="23">
        <v>3720833</v>
      </c>
      <c r="BR236" s="23">
        <v>2576642</v>
      </c>
      <c r="BS236" s="23">
        <v>1144191</v>
      </c>
      <c r="BT236" s="23">
        <v>1144191</v>
      </c>
      <c r="BU236" s="23">
        <v>299433</v>
      </c>
      <c r="BV236" s="23">
        <v>1302</v>
      </c>
      <c r="BW236" s="23">
        <v>164649678</v>
      </c>
      <c r="BX236" s="23">
        <v>0</v>
      </c>
      <c r="BY236" s="23">
        <v>0</v>
      </c>
      <c r="BZ236" s="23">
        <v>3676386</v>
      </c>
      <c r="CA236" s="23">
        <v>412</v>
      </c>
      <c r="CB236" s="23">
        <v>8923.27</v>
      </c>
      <c r="CC236" s="23">
        <v>264.12</v>
      </c>
      <c r="CD236" s="23">
        <v>9187.3900000000012</v>
      </c>
      <c r="CE236" s="23">
        <v>413</v>
      </c>
      <c r="CF236" s="23">
        <v>3794392</v>
      </c>
      <c r="CG236" s="23">
        <v>0</v>
      </c>
      <c r="CH236" s="23">
        <v>50629</v>
      </c>
      <c r="CI236" s="23">
        <v>0</v>
      </c>
      <c r="CJ236" s="23">
        <v>0</v>
      </c>
      <c r="CK236" s="23">
        <v>0</v>
      </c>
      <c r="CL236" s="23">
        <v>0</v>
      </c>
      <c r="CM236" s="23">
        <v>0</v>
      </c>
      <c r="CN236" s="23">
        <v>0</v>
      </c>
      <c r="CO236" s="23">
        <v>0</v>
      </c>
      <c r="CP236" s="23">
        <v>3845021</v>
      </c>
      <c r="CQ236" s="23">
        <v>2636086</v>
      </c>
      <c r="CR236" s="23">
        <v>1208935</v>
      </c>
      <c r="CS236" s="23">
        <v>1208935</v>
      </c>
      <c r="CT236" s="23">
        <v>296993</v>
      </c>
      <c r="CU236" s="23">
        <v>789</v>
      </c>
      <c r="CV236" s="23">
        <v>178240343</v>
      </c>
      <c r="CW236" s="23">
        <v>0</v>
      </c>
      <c r="CX236" s="23">
        <v>0</v>
      </c>
      <c r="CY236" s="23">
        <v>0</v>
      </c>
      <c r="CZ236" s="23">
        <v>3845021</v>
      </c>
      <c r="DA236" s="23">
        <v>413</v>
      </c>
      <c r="DB236" s="23">
        <v>9309.98</v>
      </c>
      <c r="DC236" s="23">
        <v>274.68</v>
      </c>
      <c r="DD236" s="23">
        <v>9584.66</v>
      </c>
      <c r="DE236" s="23">
        <v>406</v>
      </c>
      <c r="DF236" s="23">
        <v>3891372</v>
      </c>
      <c r="DG236" s="23">
        <v>0</v>
      </c>
      <c r="DH236" s="23">
        <v>0</v>
      </c>
      <c r="DI236" s="23">
        <v>0</v>
      </c>
      <c r="DJ236" s="23">
        <v>0</v>
      </c>
      <c r="DK236" s="23">
        <v>0</v>
      </c>
      <c r="DL236" s="23">
        <v>0</v>
      </c>
      <c r="DM236" s="23">
        <v>305000</v>
      </c>
      <c r="DN236" s="23">
        <v>67093</v>
      </c>
      <c r="DO236" s="23">
        <v>0</v>
      </c>
      <c r="DP236" s="23">
        <v>4263465</v>
      </c>
      <c r="DQ236" s="23">
        <v>2624645</v>
      </c>
      <c r="DR236" s="23">
        <v>1638820</v>
      </c>
      <c r="DS236" s="23">
        <v>1638820</v>
      </c>
      <c r="DT236" s="23">
        <v>286052</v>
      </c>
      <c r="DU236" s="23">
        <v>1359</v>
      </c>
      <c r="DV236" s="23">
        <v>187176379</v>
      </c>
      <c r="DW236" s="23">
        <v>0</v>
      </c>
      <c r="DX236" s="23">
        <v>0</v>
      </c>
      <c r="DY236" s="23">
        <v>0</v>
      </c>
      <c r="DZ236" s="23">
        <v>3891372</v>
      </c>
      <c r="EA236" s="23">
        <v>406</v>
      </c>
      <c r="EB236" s="23">
        <v>9584.66</v>
      </c>
      <c r="EC236" s="23">
        <v>200</v>
      </c>
      <c r="ED236" s="23">
        <v>9784.66</v>
      </c>
      <c r="EE236" s="23">
        <v>403</v>
      </c>
      <c r="EF236" s="23">
        <v>3943218</v>
      </c>
      <c r="EG236" s="23">
        <v>0</v>
      </c>
      <c r="EH236" s="23">
        <v>30202</v>
      </c>
      <c r="EI236" s="23">
        <v>0</v>
      </c>
      <c r="EJ236" s="23">
        <v>0</v>
      </c>
      <c r="EK236" s="23">
        <v>0</v>
      </c>
      <c r="EL236" s="23">
        <v>0</v>
      </c>
      <c r="EM236" s="23">
        <v>390000</v>
      </c>
      <c r="EN236" s="23">
        <v>29354</v>
      </c>
      <c r="EO236" s="23">
        <v>0</v>
      </c>
      <c r="EP236" s="23">
        <v>4392774</v>
      </c>
      <c r="EQ236" s="23">
        <v>2419960</v>
      </c>
      <c r="ER236" s="23">
        <v>1972814</v>
      </c>
      <c r="ES236" s="23">
        <v>1972814</v>
      </c>
      <c r="ET236" s="23">
        <v>295947</v>
      </c>
      <c r="EU236" s="23">
        <v>1220</v>
      </c>
      <c r="EV236" s="23">
        <v>189699848</v>
      </c>
      <c r="EW236" s="23">
        <v>0</v>
      </c>
      <c r="EX236" s="23">
        <v>0</v>
      </c>
      <c r="EY236" s="23">
        <v>0</v>
      </c>
      <c r="EZ236" s="23">
        <v>3973420</v>
      </c>
      <c r="FA236" s="23">
        <v>403</v>
      </c>
      <c r="FB236" s="23">
        <v>9859.6</v>
      </c>
      <c r="FC236" s="23">
        <v>200</v>
      </c>
      <c r="FD236" s="23">
        <v>10059.6</v>
      </c>
      <c r="FE236" s="23">
        <v>403</v>
      </c>
      <c r="FF236" s="23">
        <v>4054019</v>
      </c>
      <c r="FG236" s="23">
        <v>0</v>
      </c>
      <c r="FH236" s="23">
        <v>0</v>
      </c>
      <c r="FI236" s="23">
        <v>0</v>
      </c>
      <c r="FJ236" s="23">
        <v>0</v>
      </c>
      <c r="FK236" s="23">
        <v>0</v>
      </c>
      <c r="FL236" s="23">
        <v>0</v>
      </c>
      <c r="FM236" s="23">
        <v>430000</v>
      </c>
      <c r="FN236" s="23">
        <v>0</v>
      </c>
      <c r="FO236" s="23">
        <v>0</v>
      </c>
      <c r="FP236" s="23">
        <v>4484019</v>
      </c>
      <c r="FQ236" s="23">
        <v>2475435</v>
      </c>
      <c r="FR236" s="23">
        <v>2008584</v>
      </c>
      <c r="FS236" s="23">
        <v>2008584</v>
      </c>
      <c r="FT236" s="23">
        <v>302275</v>
      </c>
      <c r="FU236" s="23">
        <v>1477</v>
      </c>
      <c r="FV236" s="23">
        <v>182206283</v>
      </c>
      <c r="FW236" s="23">
        <v>0</v>
      </c>
      <c r="FX236" s="23">
        <v>0</v>
      </c>
      <c r="FY236" s="23">
        <v>0</v>
      </c>
    </row>
    <row r="237" spans="1:181" x14ac:dyDescent="0.3">
      <c r="A237" s="23">
        <v>3787</v>
      </c>
      <c r="B237" s="23" t="s">
        <v>258</v>
      </c>
      <c r="C237" s="23">
        <v>16257572</v>
      </c>
      <c r="D237" s="23">
        <v>2003</v>
      </c>
      <c r="E237" s="23">
        <v>8116.61</v>
      </c>
      <c r="F237" s="23">
        <v>241.01</v>
      </c>
      <c r="G237" s="23">
        <v>8357.619999999999</v>
      </c>
      <c r="H237" s="23">
        <v>2033</v>
      </c>
      <c r="I237" s="23">
        <v>16991041</v>
      </c>
      <c r="J237" s="23">
        <v>0</v>
      </c>
      <c r="K237" s="23">
        <v>93428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17084469</v>
      </c>
      <c r="T237" s="23">
        <v>10558571</v>
      </c>
      <c r="U237" s="23">
        <v>6525898</v>
      </c>
      <c r="V237" s="23">
        <v>6525898</v>
      </c>
      <c r="W237" s="23">
        <v>254000</v>
      </c>
      <c r="X237" s="23">
        <v>29227</v>
      </c>
      <c r="Y237" s="23">
        <v>791534746</v>
      </c>
      <c r="Z237" s="23">
        <v>0</v>
      </c>
      <c r="AA237" s="23">
        <v>0</v>
      </c>
      <c r="AB237" s="23">
        <v>17084469</v>
      </c>
      <c r="AC237" s="23">
        <v>2033</v>
      </c>
      <c r="AD237" s="23">
        <v>8403.58</v>
      </c>
      <c r="AE237" s="23">
        <v>248.48</v>
      </c>
      <c r="AF237" s="23">
        <v>8652.06</v>
      </c>
      <c r="AG237" s="23">
        <v>2054</v>
      </c>
      <c r="AH237" s="23">
        <v>17771331</v>
      </c>
      <c r="AI237" s="23">
        <v>0</v>
      </c>
      <c r="AJ237" s="23">
        <v>90585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17861916</v>
      </c>
      <c r="AS237" s="23">
        <v>11529557</v>
      </c>
      <c r="AT237" s="23">
        <v>6332359</v>
      </c>
      <c r="AU237" s="23">
        <v>6332359</v>
      </c>
      <c r="AV237" s="23">
        <v>228503</v>
      </c>
      <c r="AW237" s="23">
        <v>31536</v>
      </c>
      <c r="AX237" s="23">
        <v>839808154</v>
      </c>
      <c r="AY237" s="23">
        <v>0</v>
      </c>
      <c r="AZ237" s="23">
        <v>0</v>
      </c>
      <c r="BA237" s="23">
        <v>17861916</v>
      </c>
      <c r="BB237" s="23">
        <v>2054</v>
      </c>
      <c r="BC237" s="23">
        <v>8696.16</v>
      </c>
      <c r="BD237" s="23">
        <v>256.93</v>
      </c>
      <c r="BE237" s="23">
        <v>8953.09</v>
      </c>
      <c r="BF237" s="23">
        <v>2065</v>
      </c>
      <c r="BG237" s="23">
        <v>18488131</v>
      </c>
      <c r="BH237" s="23">
        <v>0</v>
      </c>
      <c r="BI237" s="23">
        <v>51353</v>
      </c>
      <c r="BJ237" s="23">
        <v>0</v>
      </c>
      <c r="BK237" s="23">
        <v>0</v>
      </c>
      <c r="BL237" s="23">
        <v>0</v>
      </c>
      <c r="BM237" s="23">
        <v>0</v>
      </c>
      <c r="BN237" s="23">
        <v>0</v>
      </c>
      <c r="BO237" s="23">
        <v>0</v>
      </c>
      <c r="BP237" s="23">
        <v>0</v>
      </c>
      <c r="BQ237" s="23">
        <v>18539484</v>
      </c>
      <c r="BR237" s="23">
        <v>11975531</v>
      </c>
      <c r="BS237" s="23">
        <v>6563953</v>
      </c>
      <c r="BT237" s="23">
        <v>6563953</v>
      </c>
      <c r="BU237" s="23">
        <v>230818</v>
      </c>
      <c r="BV237" s="23">
        <v>31181</v>
      </c>
      <c r="BW237" s="23">
        <v>911397401</v>
      </c>
      <c r="BX237" s="23">
        <v>0</v>
      </c>
      <c r="BY237" s="23">
        <v>0</v>
      </c>
      <c r="BZ237" s="23">
        <v>18539484</v>
      </c>
      <c r="CA237" s="23">
        <v>2065</v>
      </c>
      <c r="CB237" s="23">
        <v>8977.9599999999991</v>
      </c>
      <c r="CC237" s="23">
        <v>264.12</v>
      </c>
      <c r="CD237" s="23">
        <v>9242.08</v>
      </c>
      <c r="CE237" s="23">
        <v>2066</v>
      </c>
      <c r="CF237" s="23">
        <v>19094137</v>
      </c>
      <c r="CG237" s="23">
        <v>0</v>
      </c>
      <c r="CH237" s="23">
        <v>35611</v>
      </c>
      <c r="CI237" s="23">
        <v>0</v>
      </c>
      <c r="CJ237" s="23">
        <v>0</v>
      </c>
      <c r="CK237" s="23">
        <v>0</v>
      </c>
      <c r="CL237" s="23">
        <v>0</v>
      </c>
      <c r="CM237" s="23">
        <v>0</v>
      </c>
      <c r="CN237" s="23">
        <v>0</v>
      </c>
      <c r="CO237" s="23">
        <v>0</v>
      </c>
      <c r="CP237" s="23">
        <v>19129748</v>
      </c>
      <c r="CQ237" s="23">
        <v>11998769</v>
      </c>
      <c r="CR237" s="23">
        <v>7130979</v>
      </c>
      <c r="CS237" s="23">
        <v>7130979</v>
      </c>
      <c r="CT237" s="23">
        <v>772616</v>
      </c>
      <c r="CU237" s="23">
        <v>16099</v>
      </c>
      <c r="CV237" s="23">
        <v>983125909</v>
      </c>
      <c r="CW237" s="23">
        <v>0</v>
      </c>
      <c r="CX237" s="23">
        <v>0</v>
      </c>
      <c r="CY237" s="23">
        <v>0</v>
      </c>
      <c r="CZ237" s="23">
        <v>19129748</v>
      </c>
      <c r="DA237" s="23">
        <v>2066</v>
      </c>
      <c r="DB237" s="23">
        <v>9259.32</v>
      </c>
      <c r="DC237" s="23">
        <v>274.68</v>
      </c>
      <c r="DD237" s="23">
        <v>9534</v>
      </c>
      <c r="DE237" s="23">
        <v>2093</v>
      </c>
      <c r="DF237" s="23">
        <v>19954662</v>
      </c>
      <c r="DG237" s="23">
        <v>0</v>
      </c>
      <c r="DH237" s="23">
        <v>20521</v>
      </c>
      <c r="DI237" s="23">
        <v>0</v>
      </c>
      <c r="DJ237" s="23">
        <v>0</v>
      </c>
      <c r="DK237" s="23">
        <v>250000</v>
      </c>
      <c r="DL237" s="23">
        <v>0</v>
      </c>
      <c r="DM237" s="23">
        <v>0</v>
      </c>
      <c r="DN237" s="23">
        <v>0</v>
      </c>
      <c r="DO237" s="23">
        <v>0</v>
      </c>
      <c r="DP237" s="23">
        <v>20225183</v>
      </c>
      <c r="DQ237" s="23">
        <v>12390238</v>
      </c>
      <c r="DR237" s="23">
        <v>7834945</v>
      </c>
      <c r="DS237" s="23">
        <v>7834945</v>
      </c>
      <c r="DT237" s="23">
        <v>850979</v>
      </c>
      <c r="DU237" s="23">
        <v>22358</v>
      </c>
      <c r="DV237" s="23">
        <v>1020909010</v>
      </c>
      <c r="DW237" s="23">
        <v>0</v>
      </c>
      <c r="DX237" s="23">
        <v>0</v>
      </c>
      <c r="DY237" s="23">
        <v>0</v>
      </c>
      <c r="DZ237" s="23">
        <v>20225183</v>
      </c>
      <c r="EA237" s="23">
        <v>2093</v>
      </c>
      <c r="EB237" s="23">
        <v>9663.25</v>
      </c>
      <c r="EC237" s="23">
        <v>200</v>
      </c>
      <c r="ED237" s="23">
        <v>9863.25</v>
      </c>
      <c r="EE237" s="23">
        <v>2125</v>
      </c>
      <c r="EF237" s="23">
        <v>20959406</v>
      </c>
      <c r="EG237" s="23">
        <v>0</v>
      </c>
      <c r="EH237" s="23">
        <v>0</v>
      </c>
      <c r="EI237" s="23">
        <v>0</v>
      </c>
      <c r="EJ237" s="23">
        <v>0</v>
      </c>
      <c r="EK237" s="23">
        <v>0</v>
      </c>
      <c r="EL237" s="23">
        <v>0</v>
      </c>
      <c r="EM237" s="23">
        <v>0</v>
      </c>
      <c r="EN237" s="23">
        <v>0</v>
      </c>
      <c r="EO237" s="23">
        <v>49459</v>
      </c>
      <c r="EP237" s="23">
        <v>21008865</v>
      </c>
      <c r="EQ237" s="23">
        <v>12786439</v>
      </c>
      <c r="ER237" s="23">
        <v>8222426</v>
      </c>
      <c r="ES237" s="23">
        <v>8222426</v>
      </c>
      <c r="ET237" s="23">
        <v>927160</v>
      </c>
      <c r="EU237" s="23">
        <v>15663</v>
      </c>
      <c r="EV237" s="23">
        <v>1021931861</v>
      </c>
      <c r="EW237" s="23">
        <v>0</v>
      </c>
      <c r="EX237" s="23">
        <v>0</v>
      </c>
      <c r="EY237" s="23">
        <v>0</v>
      </c>
      <c r="EZ237" s="23">
        <v>20959406</v>
      </c>
      <c r="FA237" s="23">
        <v>2125</v>
      </c>
      <c r="FB237" s="23">
        <v>9863.25</v>
      </c>
      <c r="FC237" s="23">
        <v>200</v>
      </c>
      <c r="FD237" s="23">
        <v>10063.25</v>
      </c>
      <c r="FE237" s="23">
        <v>2145</v>
      </c>
      <c r="FF237" s="23">
        <v>21585671</v>
      </c>
      <c r="FG237" s="23">
        <v>0</v>
      </c>
      <c r="FH237" s="23">
        <v>28211</v>
      </c>
      <c r="FI237" s="23">
        <v>0</v>
      </c>
      <c r="FJ237" s="23">
        <v>0</v>
      </c>
      <c r="FK237" s="23">
        <v>0</v>
      </c>
      <c r="FL237" s="23">
        <v>0</v>
      </c>
      <c r="FM237" s="23">
        <v>0</v>
      </c>
      <c r="FN237" s="23">
        <v>0</v>
      </c>
      <c r="FO237" s="23">
        <v>0</v>
      </c>
      <c r="FP237" s="23">
        <v>21613882</v>
      </c>
      <c r="FQ237" s="23">
        <v>12803252</v>
      </c>
      <c r="FR237" s="23">
        <v>8810630</v>
      </c>
      <c r="FS237" s="23">
        <v>8820694</v>
      </c>
      <c r="FT237" s="23">
        <v>906507</v>
      </c>
      <c r="FU237" s="23">
        <v>18380</v>
      </c>
      <c r="FV237" s="23">
        <v>987436268</v>
      </c>
      <c r="FW237" s="23">
        <v>0</v>
      </c>
      <c r="FX237" s="23">
        <v>10064</v>
      </c>
      <c r="FY237" s="23">
        <v>0</v>
      </c>
    </row>
    <row r="238" spans="1:181" x14ac:dyDescent="0.3">
      <c r="A238" s="23">
        <v>3794</v>
      </c>
      <c r="B238" s="23" t="s">
        <v>259</v>
      </c>
      <c r="C238" s="23">
        <v>15486758</v>
      </c>
      <c r="D238" s="23">
        <v>2032</v>
      </c>
      <c r="E238" s="23">
        <v>7621.44</v>
      </c>
      <c r="F238" s="23">
        <v>241.01</v>
      </c>
      <c r="G238" s="23">
        <v>7862.45</v>
      </c>
      <c r="H238" s="23">
        <v>2063</v>
      </c>
      <c r="I238" s="23">
        <v>16220234</v>
      </c>
      <c r="J238" s="23">
        <v>7623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16227857</v>
      </c>
      <c r="T238" s="23">
        <v>10494618</v>
      </c>
      <c r="U238" s="23">
        <v>5733239</v>
      </c>
      <c r="V238" s="23">
        <v>5731333</v>
      </c>
      <c r="W238" s="23">
        <v>2288681</v>
      </c>
      <c r="X238" s="23">
        <v>6736</v>
      </c>
      <c r="Y238" s="23">
        <v>842428562</v>
      </c>
      <c r="Z238" s="23">
        <v>1906</v>
      </c>
      <c r="AA238" s="23">
        <v>0</v>
      </c>
      <c r="AB238" s="23">
        <v>16225951</v>
      </c>
      <c r="AC238" s="23">
        <v>2063</v>
      </c>
      <c r="AD238" s="23">
        <v>7865.22</v>
      </c>
      <c r="AE238" s="23">
        <v>248.48</v>
      </c>
      <c r="AF238" s="23">
        <v>8113.7</v>
      </c>
      <c r="AG238" s="23">
        <v>2099</v>
      </c>
      <c r="AH238" s="23">
        <v>17030656</v>
      </c>
      <c r="AI238" s="23">
        <v>1906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17032562</v>
      </c>
      <c r="AS238" s="23">
        <v>11613751</v>
      </c>
      <c r="AT238" s="23">
        <v>5418811</v>
      </c>
      <c r="AU238" s="23">
        <v>5418811</v>
      </c>
      <c r="AV238" s="23">
        <v>3347329</v>
      </c>
      <c r="AW238" s="23">
        <v>7788</v>
      </c>
      <c r="AX238" s="23">
        <v>946887768</v>
      </c>
      <c r="AY238" s="23">
        <v>0</v>
      </c>
      <c r="AZ238" s="23">
        <v>0</v>
      </c>
      <c r="BA238" s="23">
        <v>17032562</v>
      </c>
      <c r="BB238" s="23">
        <v>2099</v>
      </c>
      <c r="BC238" s="23">
        <v>8114.61</v>
      </c>
      <c r="BD238" s="23">
        <v>285.39</v>
      </c>
      <c r="BE238" s="23">
        <v>8400</v>
      </c>
      <c r="BF238" s="23">
        <v>2151</v>
      </c>
      <c r="BG238" s="23">
        <v>18068400</v>
      </c>
      <c r="BH238" s="23">
        <v>0</v>
      </c>
      <c r="BI238" s="23">
        <v>0</v>
      </c>
      <c r="BJ238" s="23">
        <v>0</v>
      </c>
      <c r="BK238" s="23">
        <v>0</v>
      </c>
      <c r="BL238" s="23">
        <v>0</v>
      </c>
      <c r="BM238" s="23">
        <v>0</v>
      </c>
      <c r="BN238" s="23">
        <v>0</v>
      </c>
      <c r="BO238" s="23">
        <v>0</v>
      </c>
      <c r="BP238" s="23">
        <v>0</v>
      </c>
      <c r="BQ238" s="23">
        <v>18068400</v>
      </c>
      <c r="BR238" s="23">
        <v>12313232</v>
      </c>
      <c r="BS238" s="23">
        <v>5755168</v>
      </c>
      <c r="BT238" s="23">
        <v>5755168</v>
      </c>
      <c r="BU238" s="23">
        <v>2817235</v>
      </c>
      <c r="BV238" s="23">
        <v>5760</v>
      </c>
      <c r="BW238" s="23">
        <v>1092473443</v>
      </c>
      <c r="BX238" s="23">
        <v>0</v>
      </c>
      <c r="BY238" s="23">
        <v>0</v>
      </c>
      <c r="BZ238" s="23">
        <v>18068400</v>
      </c>
      <c r="CA238" s="23">
        <v>2151</v>
      </c>
      <c r="CB238" s="23">
        <v>8400</v>
      </c>
      <c r="CC238" s="23">
        <v>300</v>
      </c>
      <c r="CD238" s="23">
        <v>8700</v>
      </c>
      <c r="CE238" s="23">
        <v>2204</v>
      </c>
      <c r="CF238" s="23">
        <v>19174800</v>
      </c>
      <c r="CG238" s="23">
        <v>0</v>
      </c>
      <c r="CH238" s="23">
        <v>19559</v>
      </c>
      <c r="CI238" s="23">
        <v>0</v>
      </c>
      <c r="CJ238" s="23">
        <v>0</v>
      </c>
      <c r="CK238" s="23">
        <v>0</v>
      </c>
      <c r="CL238" s="23">
        <v>0</v>
      </c>
      <c r="CM238" s="23">
        <v>0</v>
      </c>
      <c r="CN238" s="23">
        <v>0</v>
      </c>
      <c r="CO238" s="23">
        <v>0</v>
      </c>
      <c r="CP238" s="23">
        <v>19194359</v>
      </c>
      <c r="CQ238" s="23">
        <v>12162653</v>
      </c>
      <c r="CR238" s="23">
        <v>7031706</v>
      </c>
      <c r="CS238" s="23">
        <v>7031706</v>
      </c>
      <c r="CT238" s="23">
        <v>3170869</v>
      </c>
      <c r="CU238" s="23">
        <v>8521</v>
      </c>
      <c r="CV238" s="23">
        <v>1170651970</v>
      </c>
      <c r="CW238" s="23">
        <v>0</v>
      </c>
      <c r="CX238" s="23">
        <v>0</v>
      </c>
      <c r="CY238" s="23">
        <v>0</v>
      </c>
      <c r="CZ238" s="23">
        <v>19194359</v>
      </c>
      <c r="DA238" s="23">
        <v>2204</v>
      </c>
      <c r="DB238" s="23">
        <v>8708.8700000000008</v>
      </c>
      <c r="DC238" s="23">
        <v>291.13</v>
      </c>
      <c r="DD238" s="23">
        <v>9000</v>
      </c>
      <c r="DE238" s="23">
        <v>2246</v>
      </c>
      <c r="DF238" s="23">
        <v>20214000</v>
      </c>
      <c r="DG238" s="23">
        <v>0</v>
      </c>
      <c r="DH238" s="23">
        <v>30490</v>
      </c>
      <c r="DI238" s="23">
        <v>0</v>
      </c>
      <c r="DJ238" s="23">
        <v>0</v>
      </c>
      <c r="DK238" s="23">
        <v>0</v>
      </c>
      <c r="DL238" s="23">
        <v>0</v>
      </c>
      <c r="DM238" s="23">
        <v>0</v>
      </c>
      <c r="DN238" s="23">
        <v>0</v>
      </c>
      <c r="DO238" s="23">
        <v>0</v>
      </c>
      <c r="DP238" s="23">
        <v>20244490</v>
      </c>
      <c r="DQ238" s="23">
        <v>12737647</v>
      </c>
      <c r="DR238" s="23">
        <v>7506843</v>
      </c>
      <c r="DS238" s="23">
        <v>7506843</v>
      </c>
      <c r="DT238" s="23">
        <v>3135350</v>
      </c>
      <c r="DU238" s="23">
        <v>6978</v>
      </c>
      <c r="DV238" s="23">
        <v>1235354294</v>
      </c>
      <c r="DW238" s="23">
        <v>0</v>
      </c>
      <c r="DX238" s="23">
        <v>0</v>
      </c>
      <c r="DY238" s="23">
        <v>0</v>
      </c>
      <c r="DZ238" s="23">
        <v>20244490</v>
      </c>
      <c r="EA238" s="23">
        <v>2246</v>
      </c>
      <c r="EB238" s="23">
        <v>9013.58</v>
      </c>
      <c r="EC238" s="23">
        <v>200</v>
      </c>
      <c r="ED238" s="23">
        <v>9213.58</v>
      </c>
      <c r="EE238" s="23">
        <v>2286</v>
      </c>
      <c r="EF238" s="23">
        <v>21062244</v>
      </c>
      <c r="EG238" s="23">
        <v>0</v>
      </c>
      <c r="EH238" s="23">
        <v>0</v>
      </c>
      <c r="EI238" s="23">
        <v>0</v>
      </c>
      <c r="EJ238" s="23">
        <v>0</v>
      </c>
      <c r="EK238" s="23">
        <v>0</v>
      </c>
      <c r="EL238" s="23">
        <v>0</v>
      </c>
      <c r="EM238" s="23">
        <v>0</v>
      </c>
      <c r="EN238" s="23">
        <v>0</v>
      </c>
      <c r="EO238" s="23">
        <v>0</v>
      </c>
      <c r="EP238" s="23">
        <v>21062244</v>
      </c>
      <c r="EQ238" s="23">
        <v>12389122</v>
      </c>
      <c r="ER238" s="23">
        <v>8673122</v>
      </c>
      <c r="ES238" s="23">
        <v>8682335</v>
      </c>
      <c r="ET238" s="23">
        <v>2508795</v>
      </c>
      <c r="EU238" s="23">
        <v>7857</v>
      </c>
      <c r="EV238" s="23">
        <v>1265864723</v>
      </c>
      <c r="EW238" s="23">
        <v>0</v>
      </c>
      <c r="EX238" s="23">
        <v>9213</v>
      </c>
      <c r="EY238" s="23">
        <v>0</v>
      </c>
      <c r="EZ238" s="23">
        <v>21062244</v>
      </c>
      <c r="FA238" s="23">
        <v>2286</v>
      </c>
      <c r="FB238" s="23">
        <v>9213.58</v>
      </c>
      <c r="FC238" s="23">
        <v>200</v>
      </c>
      <c r="FD238" s="23">
        <v>9413.58</v>
      </c>
      <c r="FE238" s="23">
        <v>2300</v>
      </c>
      <c r="FF238" s="23">
        <v>21651234</v>
      </c>
      <c r="FG238" s="23">
        <v>0</v>
      </c>
      <c r="FH238" s="23">
        <v>0</v>
      </c>
      <c r="FI238" s="23">
        <v>0</v>
      </c>
      <c r="FJ238" s="23">
        <v>0</v>
      </c>
      <c r="FK238" s="23">
        <v>0</v>
      </c>
      <c r="FL238" s="23">
        <v>0</v>
      </c>
      <c r="FM238" s="23">
        <v>0</v>
      </c>
      <c r="FN238" s="23">
        <v>0</v>
      </c>
      <c r="FO238" s="23">
        <v>0</v>
      </c>
      <c r="FP238" s="23">
        <v>21651234</v>
      </c>
      <c r="FQ238" s="23">
        <v>12450946</v>
      </c>
      <c r="FR238" s="23">
        <v>9200288</v>
      </c>
      <c r="FS238" s="23">
        <v>9200288</v>
      </c>
      <c r="FT238" s="23">
        <v>2502047</v>
      </c>
      <c r="FU238" s="23">
        <v>6946</v>
      </c>
      <c r="FV238" s="23">
        <v>1229866542</v>
      </c>
      <c r="FW238" s="23">
        <v>0</v>
      </c>
      <c r="FX238" s="23">
        <v>0</v>
      </c>
      <c r="FY238" s="23">
        <v>0</v>
      </c>
    </row>
    <row r="239" spans="1:181" x14ac:dyDescent="0.3">
      <c r="A239" s="23">
        <v>3822</v>
      </c>
      <c r="B239" s="23" t="s">
        <v>260</v>
      </c>
      <c r="C239" s="23">
        <v>37002870</v>
      </c>
      <c r="D239" s="23">
        <v>4909</v>
      </c>
      <c r="E239" s="23">
        <v>7537.76</v>
      </c>
      <c r="F239" s="23">
        <v>262.24</v>
      </c>
      <c r="G239" s="23">
        <v>7800</v>
      </c>
      <c r="H239" s="23">
        <v>4962</v>
      </c>
      <c r="I239" s="23">
        <v>38703600</v>
      </c>
      <c r="J239" s="23">
        <v>31069</v>
      </c>
      <c r="K239" s="23">
        <v>-14535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38720134</v>
      </c>
      <c r="T239" s="23">
        <v>21887466</v>
      </c>
      <c r="U239" s="23">
        <v>16832668</v>
      </c>
      <c r="V239" s="23">
        <v>16824901</v>
      </c>
      <c r="W239" s="23">
        <v>4343606</v>
      </c>
      <c r="X239" s="23">
        <v>32171</v>
      </c>
      <c r="Y239" s="23">
        <v>2494572512</v>
      </c>
      <c r="Z239" s="23">
        <v>7767</v>
      </c>
      <c r="AA239" s="23">
        <v>0</v>
      </c>
      <c r="AB239" s="23">
        <v>38712367</v>
      </c>
      <c r="AC239" s="23">
        <v>4962</v>
      </c>
      <c r="AD239" s="23">
        <v>7801.77</v>
      </c>
      <c r="AE239" s="23">
        <v>298.23</v>
      </c>
      <c r="AF239" s="23">
        <v>8100</v>
      </c>
      <c r="AG239" s="23">
        <v>5045</v>
      </c>
      <c r="AH239" s="23">
        <v>40864500</v>
      </c>
      <c r="AI239" s="23">
        <v>7767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40872267</v>
      </c>
      <c r="AS239" s="23">
        <v>24296043</v>
      </c>
      <c r="AT239" s="23">
        <v>16576224</v>
      </c>
      <c r="AU239" s="23">
        <v>16576224</v>
      </c>
      <c r="AV239" s="23">
        <v>4277063</v>
      </c>
      <c r="AW239" s="23">
        <v>37615</v>
      </c>
      <c r="AX239" s="23">
        <v>2822336691</v>
      </c>
      <c r="AY239" s="23">
        <v>0</v>
      </c>
      <c r="AZ239" s="23">
        <v>0</v>
      </c>
      <c r="BA239" s="23">
        <v>40872267</v>
      </c>
      <c r="BB239" s="23">
        <v>5045</v>
      </c>
      <c r="BC239" s="23">
        <v>8101.54</v>
      </c>
      <c r="BD239" s="23">
        <v>298.46000000000004</v>
      </c>
      <c r="BE239" s="23">
        <v>8400</v>
      </c>
      <c r="BF239" s="23">
        <v>5069</v>
      </c>
      <c r="BG239" s="23">
        <v>42579600</v>
      </c>
      <c r="BH239" s="23">
        <v>0</v>
      </c>
      <c r="BI239" s="23">
        <v>28244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0</v>
      </c>
      <c r="BP239" s="23">
        <v>0</v>
      </c>
      <c r="BQ239" s="23">
        <v>42607844</v>
      </c>
      <c r="BR239" s="23">
        <v>24499222</v>
      </c>
      <c r="BS239" s="23">
        <v>18108622</v>
      </c>
      <c r="BT239" s="23">
        <v>18117022</v>
      </c>
      <c r="BU239" s="23">
        <v>4346809</v>
      </c>
      <c r="BV239" s="23">
        <v>26086</v>
      </c>
      <c r="BW239" s="23">
        <v>3105299173</v>
      </c>
      <c r="BX239" s="23">
        <v>0</v>
      </c>
      <c r="BY239" s="23">
        <v>8400</v>
      </c>
      <c r="BZ239" s="23">
        <v>42607844</v>
      </c>
      <c r="CA239" s="23">
        <v>5069</v>
      </c>
      <c r="CB239" s="23">
        <v>8405.57</v>
      </c>
      <c r="CC239" s="23">
        <v>294.43</v>
      </c>
      <c r="CD239" s="23">
        <v>8700</v>
      </c>
      <c r="CE239" s="23">
        <v>5087</v>
      </c>
      <c r="CF239" s="23">
        <v>44256900</v>
      </c>
      <c r="CG239" s="23">
        <v>0</v>
      </c>
      <c r="CH239" s="23">
        <v>0</v>
      </c>
      <c r="CI239" s="23">
        <v>0</v>
      </c>
      <c r="CJ239" s="23">
        <v>0</v>
      </c>
      <c r="CK239" s="23">
        <v>0</v>
      </c>
      <c r="CL239" s="23">
        <v>0</v>
      </c>
      <c r="CM239" s="23">
        <v>535000</v>
      </c>
      <c r="CN239" s="23">
        <v>0</v>
      </c>
      <c r="CO239" s="23">
        <v>0</v>
      </c>
      <c r="CP239" s="23">
        <v>44791900</v>
      </c>
      <c r="CQ239" s="23">
        <v>23749755</v>
      </c>
      <c r="CR239" s="23">
        <v>21042145</v>
      </c>
      <c r="CS239" s="23">
        <v>20742145</v>
      </c>
      <c r="CT239" s="23">
        <v>4344050</v>
      </c>
      <c r="CU239" s="23">
        <v>31296</v>
      </c>
      <c r="CV239" s="23">
        <v>3276647234</v>
      </c>
      <c r="CW239" s="23">
        <v>300000</v>
      </c>
      <c r="CX239" s="23">
        <v>0</v>
      </c>
      <c r="CY239" s="23">
        <v>0</v>
      </c>
      <c r="CZ239" s="23">
        <v>44256900</v>
      </c>
      <c r="DA239" s="23">
        <v>5087</v>
      </c>
      <c r="DB239" s="23">
        <v>8700</v>
      </c>
      <c r="DC239" s="23">
        <v>300</v>
      </c>
      <c r="DD239" s="23">
        <v>9000</v>
      </c>
      <c r="DE239" s="23">
        <v>5061</v>
      </c>
      <c r="DF239" s="23">
        <v>45549000</v>
      </c>
      <c r="DG239" s="23">
        <v>0</v>
      </c>
      <c r="DH239" s="23">
        <v>0</v>
      </c>
      <c r="DI239" s="23">
        <v>0</v>
      </c>
      <c r="DJ239" s="23">
        <v>0</v>
      </c>
      <c r="DK239" s="23">
        <v>0</v>
      </c>
      <c r="DL239" s="23">
        <v>0</v>
      </c>
      <c r="DM239" s="23">
        <v>1085000</v>
      </c>
      <c r="DN239" s="23">
        <v>234000</v>
      </c>
      <c r="DO239" s="23">
        <v>0</v>
      </c>
      <c r="DP239" s="23">
        <v>46868000</v>
      </c>
      <c r="DQ239" s="23">
        <v>24546415</v>
      </c>
      <c r="DR239" s="23">
        <v>22321585</v>
      </c>
      <c r="DS239" s="23">
        <v>22021585</v>
      </c>
      <c r="DT239" s="23">
        <v>4150969</v>
      </c>
      <c r="DU239" s="23">
        <v>27391</v>
      </c>
      <c r="DV239" s="23">
        <v>3321273755</v>
      </c>
      <c r="DW239" s="23">
        <v>300000</v>
      </c>
      <c r="DX239" s="23">
        <v>0</v>
      </c>
      <c r="DY239" s="23">
        <v>0</v>
      </c>
      <c r="DZ239" s="23">
        <v>45549000</v>
      </c>
      <c r="EA239" s="23">
        <v>5061</v>
      </c>
      <c r="EB239" s="23">
        <v>9000</v>
      </c>
      <c r="EC239" s="23">
        <v>200</v>
      </c>
      <c r="ED239" s="23">
        <v>9200</v>
      </c>
      <c r="EE239" s="23">
        <v>5025</v>
      </c>
      <c r="EF239" s="23">
        <v>46230000</v>
      </c>
      <c r="EG239" s="23">
        <v>0</v>
      </c>
      <c r="EH239" s="23">
        <v>0</v>
      </c>
      <c r="EI239" s="23">
        <v>0</v>
      </c>
      <c r="EJ239" s="23">
        <v>0</v>
      </c>
      <c r="EK239" s="23">
        <v>0</v>
      </c>
      <c r="EL239" s="23">
        <v>0</v>
      </c>
      <c r="EM239" s="23">
        <v>1690000</v>
      </c>
      <c r="EN239" s="23">
        <v>331200</v>
      </c>
      <c r="EO239" s="23">
        <v>0</v>
      </c>
      <c r="EP239" s="23">
        <v>48251200</v>
      </c>
      <c r="EQ239" s="23">
        <v>22455893</v>
      </c>
      <c r="ER239" s="23">
        <v>25795307</v>
      </c>
      <c r="ES239" s="23">
        <v>25215307</v>
      </c>
      <c r="ET239" s="23">
        <v>2705557</v>
      </c>
      <c r="EU239" s="23">
        <v>25772</v>
      </c>
      <c r="EV239" s="23">
        <v>3250343578</v>
      </c>
      <c r="EW239" s="23">
        <v>580000</v>
      </c>
      <c r="EX239" s="23">
        <v>0</v>
      </c>
      <c r="EY239" s="23">
        <v>0</v>
      </c>
      <c r="EZ239" s="23">
        <v>46230000</v>
      </c>
      <c r="FA239" s="23">
        <v>5025</v>
      </c>
      <c r="FB239" s="23">
        <v>9200</v>
      </c>
      <c r="FC239" s="23">
        <v>200</v>
      </c>
      <c r="FD239" s="23">
        <v>9400</v>
      </c>
      <c r="FE239" s="23">
        <v>4952</v>
      </c>
      <c r="FF239" s="23">
        <v>46548800</v>
      </c>
      <c r="FG239" s="23">
        <v>0</v>
      </c>
      <c r="FH239" s="23">
        <v>0</v>
      </c>
      <c r="FI239" s="23">
        <v>0</v>
      </c>
      <c r="FJ239" s="23">
        <v>0</v>
      </c>
      <c r="FK239" s="23">
        <v>0</v>
      </c>
      <c r="FL239" s="23">
        <v>0</v>
      </c>
      <c r="FM239" s="23">
        <v>2330000</v>
      </c>
      <c r="FN239" s="23">
        <v>686200</v>
      </c>
      <c r="FO239" s="23">
        <v>0</v>
      </c>
      <c r="FP239" s="23">
        <v>49565000</v>
      </c>
      <c r="FQ239" s="23">
        <v>22326802</v>
      </c>
      <c r="FR239" s="23">
        <v>27238198</v>
      </c>
      <c r="FS239" s="23">
        <v>26326198</v>
      </c>
      <c r="FT239" s="23">
        <v>2709447</v>
      </c>
      <c r="FU239" s="23">
        <v>26428</v>
      </c>
      <c r="FV239" s="23">
        <v>3165634427</v>
      </c>
      <c r="FW239" s="23">
        <v>912000</v>
      </c>
      <c r="FX239" s="23">
        <v>0</v>
      </c>
      <c r="FY239" s="23">
        <v>0</v>
      </c>
    </row>
    <row r="240" spans="1:181" x14ac:dyDescent="0.3">
      <c r="A240" s="23">
        <v>3857</v>
      </c>
      <c r="B240" s="23" t="s">
        <v>261</v>
      </c>
      <c r="C240" s="23">
        <v>40555878</v>
      </c>
      <c r="D240" s="23">
        <v>4629</v>
      </c>
      <c r="E240" s="23">
        <v>8761.26</v>
      </c>
      <c r="F240" s="23">
        <v>241.01</v>
      </c>
      <c r="G240" s="23">
        <v>9002.27</v>
      </c>
      <c r="H240" s="23">
        <v>4697</v>
      </c>
      <c r="I240" s="23">
        <v>42283662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42283662</v>
      </c>
      <c r="T240" s="23">
        <v>19213410</v>
      </c>
      <c r="U240" s="23">
        <v>23070252</v>
      </c>
      <c r="V240" s="23">
        <v>23079254</v>
      </c>
      <c r="W240" s="23">
        <v>4048084</v>
      </c>
      <c r="X240" s="23">
        <v>32884</v>
      </c>
      <c r="Y240" s="23">
        <v>2455748230</v>
      </c>
      <c r="Z240" s="23">
        <v>0</v>
      </c>
      <c r="AA240" s="23">
        <v>9002</v>
      </c>
      <c r="AB240" s="23">
        <v>42283662</v>
      </c>
      <c r="AC240" s="23">
        <v>4697</v>
      </c>
      <c r="AD240" s="23">
        <v>9002.27</v>
      </c>
      <c r="AE240" s="23">
        <v>248.48</v>
      </c>
      <c r="AF240" s="23">
        <v>9250.75</v>
      </c>
      <c r="AG240" s="23">
        <v>4777</v>
      </c>
      <c r="AH240" s="23">
        <v>44190833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44190833</v>
      </c>
      <c r="AS240" s="23">
        <v>21684297</v>
      </c>
      <c r="AT240" s="23">
        <v>22506536</v>
      </c>
      <c r="AU240" s="23">
        <v>22506536</v>
      </c>
      <c r="AV240" s="23">
        <v>4038349</v>
      </c>
      <c r="AW240" s="23">
        <v>34189</v>
      </c>
      <c r="AX240" s="23">
        <v>2708711209</v>
      </c>
      <c r="AY240" s="23">
        <v>0</v>
      </c>
      <c r="AZ240" s="23">
        <v>0</v>
      </c>
      <c r="BA240" s="23">
        <v>44190833</v>
      </c>
      <c r="BB240" s="23">
        <v>4777</v>
      </c>
      <c r="BC240" s="23">
        <v>9250.75</v>
      </c>
      <c r="BD240" s="23">
        <v>256.93</v>
      </c>
      <c r="BE240" s="23">
        <v>9507.68</v>
      </c>
      <c r="BF240" s="23">
        <v>4836</v>
      </c>
      <c r="BG240" s="23">
        <v>45979140</v>
      </c>
      <c r="BH240" s="23">
        <v>0</v>
      </c>
      <c r="BI240" s="23">
        <v>0</v>
      </c>
      <c r="BJ240" s="23">
        <v>0</v>
      </c>
      <c r="BK240" s="23">
        <v>0</v>
      </c>
      <c r="BL240" s="23">
        <v>0</v>
      </c>
      <c r="BM240" s="23">
        <v>0</v>
      </c>
      <c r="BN240" s="23">
        <v>0</v>
      </c>
      <c r="BO240" s="23">
        <v>0</v>
      </c>
      <c r="BP240" s="23">
        <v>0</v>
      </c>
      <c r="BQ240" s="23">
        <v>45979140</v>
      </c>
      <c r="BR240" s="23">
        <v>22538643</v>
      </c>
      <c r="BS240" s="23">
        <v>23440497</v>
      </c>
      <c r="BT240" s="23">
        <v>23421482</v>
      </c>
      <c r="BU240" s="23">
        <v>4371382</v>
      </c>
      <c r="BV240" s="23">
        <v>31437</v>
      </c>
      <c r="BW240" s="23">
        <v>3067076175</v>
      </c>
      <c r="BX240" s="23">
        <v>19015</v>
      </c>
      <c r="BY240" s="23">
        <v>0</v>
      </c>
      <c r="BZ240" s="23">
        <v>45960125</v>
      </c>
      <c r="CA240" s="23">
        <v>4836</v>
      </c>
      <c r="CB240" s="23">
        <v>9503.75</v>
      </c>
      <c r="CC240" s="23">
        <v>264.12</v>
      </c>
      <c r="CD240" s="23">
        <v>9767.8700000000008</v>
      </c>
      <c r="CE240" s="23">
        <v>4839</v>
      </c>
      <c r="CF240" s="23">
        <v>47266723</v>
      </c>
      <c r="CG240" s="23">
        <v>19015</v>
      </c>
      <c r="CH240" s="23">
        <v>0</v>
      </c>
      <c r="CI240" s="23">
        <v>0</v>
      </c>
      <c r="CJ240" s="23">
        <v>0</v>
      </c>
      <c r="CK240" s="23">
        <v>0</v>
      </c>
      <c r="CL240" s="23">
        <v>0</v>
      </c>
      <c r="CM240" s="23">
        <v>0</v>
      </c>
      <c r="CN240" s="23">
        <v>0</v>
      </c>
      <c r="CO240" s="23">
        <v>0</v>
      </c>
      <c r="CP240" s="23">
        <v>47285738</v>
      </c>
      <c r="CQ240" s="23">
        <v>20884356</v>
      </c>
      <c r="CR240" s="23">
        <v>26401382</v>
      </c>
      <c r="CS240" s="23">
        <v>26401382</v>
      </c>
      <c r="CT240" s="23">
        <v>4578772</v>
      </c>
      <c r="CU240" s="23">
        <v>41090</v>
      </c>
      <c r="CV240" s="23">
        <v>3186679831</v>
      </c>
      <c r="CW240" s="23">
        <v>0</v>
      </c>
      <c r="CX240" s="23">
        <v>0</v>
      </c>
      <c r="CY240" s="23">
        <v>0</v>
      </c>
      <c r="CZ240" s="23">
        <v>47285738</v>
      </c>
      <c r="DA240" s="23">
        <v>4839</v>
      </c>
      <c r="DB240" s="23">
        <v>9771.7999999999993</v>
      </c>
      <c r="DC240" s="23">
        <v>274.68</v>
      </c>
      <c r="DD240" s="23">
        <v>10046.48</v>
      </c>
      <c r="DE240" s="23">
        <v>4816</v>
      </c>
      <c r="DF240" s="23">
        <v>48383848</v>
      </c>
      <c r="DG240" s="23">
        <v>0</v>
      </c>
      <c r="DH240" s="23">
        <v>0</v>
      </c>
      <c r="DI240" s="23">
        <v>0</v>
      </c>
      <c r="DJ240" s="23">
        <v>0</v>
      </c>
      <c r="DK240" s="23">
        <v>0</v>
      </c>
      <c r="DL240" s="23">
        <v>0</v>
      </c>
      <c r="DM240" s="23">
        <v>0</v>
      </c>
      <c r="DN240" s="23">
        <v>231069</v>
      </c>
      <c r="DO240" s="23">
        <v>0</v>
      </c>
      <c r="DP240" s="23">
        <v>48614917</v>
      </c>
      <c r="DQ240" s="23">
        <v>21262880</v>
      </c>
      <c r="DR240" s="23">
        <v>27352037</v>
      </c>
      <c r="DS240" s="23">
        <v>27352037</v>
      </c>
      <c r="DT240" s="23">
        <v>4571588</v>
      </c>
      <c r="DU240" s="23">
        <v>35814</v>
      </c>
      <c r="DV240" s="23">
        <v>3221426300</v>
      </c>
      <c r="DW240" s="23">
        <v>0</v>
      </c>
      <c r="DX240" s="23">
        <v>0</v>
      </c>
      <c r="DY240" s="23">
        <v>0</v>
      </c>
      <c r="DZ240" s="23">
        <v>48383848</v>
      </c>
      <c r="EA240" s="23">
        <v>4816</v>
      </c>
      <c r="EB240" s="23">
        <v>10046.48</v>
      </c>
      <c r="EC240" s="23">
        <v>200</v>
      </c>
      <c r="ED240" s="23">
        <v>10246.48</v>
      </c>
      <c r="EE240" s="23">
        <v>4812</v>
      </c>
      <c r="EF240" s="23">
        <v>49306062</v>
      </c>
      <c r="EG240" s="23">
        <v>0</v>
      </c>
      <c r="EH240" s="23">
        <v>70711</v>
      </c>
      <c r="EI240" s="23">
        <v>0</v>
      </c>
      <c r="EJ240" s="23">
        <v>0</v>
      </c>
      <c r="EK240" s="23">
        <v>0</v>
      </c>
      <c r="EL240" s="23">
        <v>0</v>
      </c>
      <c r="EM240" s="23">
        <v>0</v>
      </c>
      <c r="EN240" s="23">
        <v>40986</v>
      </c>
      <c r="EO240" s="23">
        <v>0</v>
      </c>
      <c r="EP240" s="23">
        <v>49417759</v>
      </c>
      <c r="EQ240" s="23">
        <v>19936389</v>
      </c>
      <c r="ER240" s="23">
        <v>29481370</v>
      </c>
      <c r="ES240" s="23">
        <v>29481369</v>
      </c>
      <c r="ET240" s="23">
        <v>3353366</v>
      </c>
      <c r="EU240" s="23">
        <v>27333</v>
      </c>
      <c r="EV240" s="23">
        <v>3189563101</v>
      </c>
      <c r="EW240" s="23">
        <v>1</v>
      </c>
      <c r="EX240" s="23">
        <v>0</v>
      </c>
      <c r="EY240" s="23">
        <v>0</v>
      </c>
      <c r="EZ240" s="23">
        <v>49376773</v>
      </c>
      <c r="FA240" s="23">
        <v>4812</v>
      </c>
      <c r="FB240" s="23">
        <v>10261.17</v>
      </c>
      <c r="FC240" s="23">
        <v>200</v>
      </c>
      <c r="FD240" s="23">
        <v>10461.17</v>
      </c>
      <c r="FE240" s="23">
        <v>4848</v>
      </c>
      <c r="FF240" s="23">
        <v>50715752</v>
      </c>
      <c r="FG240" s="23">
        <v>0</v>
      </c>
      <c r="FH240" s="23">
        <v>0</v>
      </c>
      <c r="FI240" s="23">
        <v>0</v>
      </c>
      <c r="FJ240" s="23">
        <v>0</v>
      </c>
      <c r="FK240" s="23">
        <v>0</v>
      </c>
      <c r="FL240" s="23">
        <v>0</v>
      </c>
      <c r="FM240" s="23">
        <v>0</v>
      </c>
      <c r="FN240" s="23">
        <v>0</v>
      </c>
      <c r="FO240" s="23">
        <v>0</v>
      </c>
      <c r="FP240" s="23">
        <v>50715752</v>
      </c>
      <c r="FQ240" s="23">
        <v>20823386</v>
      </c>
      <c r="FR240" s="23">
        <v>29892366</v>
      </c>
      <c r="FS240" s="23">
        <v>29892366</v>
      </c>
      <c r="FT240" s="23">
        <v>3674225</v>
      </c>
      <c r="FU240" s="23">
        <v>28538</v>
      </c>
      <c r="FV240" s="23">
        <v>3100263418</v>
      </c>
      <c r="FW240" s="23">
        <v>0</v>
      </c>
      <c r="FX240" s="23">
        <v>0</v>
      </c>
      <c r="FY240" s="23">
        <v>0</v>
      </c>
    </row>
    <row r="241" spans="1:181" x14ac:dyDescent="0.3">
      <c r="A241" s="23">
        <v>3871</v>
      </c>
      <c r="B241" s="23" t="s">
        <v>262</v>
      </c>
      <c r="C241" s="23">
        <v>6285384</v>
      </c>
      <c r="D241" s="23">
        <v>778</v>
      </c>
      <c r="E241" s="23">
        <v>8078.9</v>
      </c>
      <c r="F241" s="23">
        <v>241.01</v>
      </c>
      <c r="G241" s="23">
        <v>8319.91</v>
      </c>
      <c r="H241" s="23">
        <v>800</v>
      </c>
      <c r="I241" s="23">
        <v>6655928</v>
      </c>
      <c r="J241" s="23">
        <v>0</v>
      </c>
      <c r="K241" s="23">
        <v>34396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6690324</v>
      </c>
      <c r="T241" s="23">
        <v>4408487</v>
      </c>
      <c r="U241" s="23">
        <v>2281837</v>
      </c>
      <c r="V241" s="23">
        <v>2247441</v>
      </c>
      <c r="W241" s="23">
        <v>1033771</v>
      </c>
      <c r="X241" s="23">
        <v>3848</v>
      </c>
      <c r="Y241" s="23">
        <v>319710394</v>
      </c>
      <c r="Z241" s="23">
        <v>34396</v>
      </c>
      <c r="AA241" s="23">
        <v>0</v>
      </c>
      <c r="AB241" s="23">
        <v>6655928</v>
      </c>
      <c r="AC241" s="23">
        <v>800</v>
      </c>
      <c r="AD241" s="23">
        <v>8319.91</v>
      </c>
      <c r="AE241" s="23">
        <v>248.48</v>
      </c>
      <c r="AF241" s="23">
        <v>8568.39</v>
      </c>
      <c r="AG241" s="23">
        <v>817</v>
      </c>
      <c r="AH241" s="23">
        <v>7000375</v>
      </c>
      <c r="AI241" s="23">
        <v>34396</v>
      </c>
      <c r="AJ241" s="23">
        <v>44151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7078922</v>
      </c>
      <c r="AS241" s="23">
        <v>4752614</v>
      </c>
      <c r="AT241" s="23">
        <v>2326308</v>
      </c>
      <c r="AU241" s="23">
        <v>2325686</v>
      </c>
      <c r="AV241" s="23">
        <v>1039662</v>
      </c>
      <c r="AW241" s="23">
        <v>566</v>
      </c>
      <c r="AX241" s="23">
        <v>365628130</v>
      </c>
      <c r="AY241" s="23">
        <v>622</v>
      </c>
      <c r="AZ241" s="23">
        <v>0</v>
      </c>
      <c r="BA241" s="23">
        <v>7078300</v>
      </c>
      <c r="BB241" s="23">
        <v>817</v>
      </c>
      <c r="BC241" s="23">
        <v>8663.77</v>
      </c>
      <c r="BD241" s="23">
        <v>256.93</v>
      </c>
      <c r="BE241" s="23">
        <v>8920.7000000000007</v>
      </c>
      <c r="BF241" s="23">
        <v>825</v>
      </c>
      <c r="BG241" s="23">
        <v>7359578</v>
      </c>
      <c r="BH241" s="23">
        <v>622</v>
      </c>
      <c r="BI241" s="23">
        <v>22389</v>
      </c>
      <c r="BJ241" s="23">
        <v>0</v>
      </c>
      <c r="BK241" s="23">
        <v>0</v>
      </c>
      <c r="BL241" s="23">
        <v>0</v>
      </c>
      <c r="BM241" s="23">
        <v>0</v>
      </c>
      <c r="BN241" s="23">
        <v>0</v>
      </c>
      <c r="BO241" s="23">
        <v>0</v>
      </c>
      <c r="BP241" s="23">
        <v>0</v>
      </c>
      <c r="BQ241" s="23">
        <v>7382589</v>
      </c>
      <c r="BR241" s="23">
        <v>4724903</v>
      </c>
      <c r="BS241" s="23">
        <v>2657686</v>
      </c>
      <c r="BT241" s="23">
        <v>2657686</v>
      </c>
      <c r="BU241" s="23">
        <v>1037252</v>
      </c>
      <c r="BV241" s="23">
        <v>1050</v>
      </c>
      <c r="BW241" s="23">
        <v>395401851</v>
      </c>
      <c r="BX241" s="23">
        <v>0</v>
      </c>
      <c r="BY241" s="23">
        <v>0</v>
      </c>
      <c r="BZ241" s="23">
        <v>7382589</v>
      </c>
      <c r="CA241" s="23">
        <v>825</v>
      </c>
      <c r="CB241" s="23">
        <v>8948.59</v>
      </c>
      <c r="CC241" s="23">
        <v>264.12</v>
      </c>
      <c r="CD241" s="23">
        <v>9212.7100000000009</v>
      </c>
      <c r="CE241" s="23">
        <v>826</v>
      </c>
      <c r="CF241" s="23">
        <v>7609698</v>
      </c>
      <c r="CG241" s="23">
        <v>0</v>
      </c>
      <c r="CH241" s="23">
        <v>9823</v>
      </c>
      <c r="CI241" s="23">
        <v>0</v>
      </c>
      <c r="CJ241" s="23">
        <v>0</v>
      </c>
      <c r="CK241" s="23">
        <v>0</v>
      </c>
      <c r="CL241" s="23">
        <v>0</v>
      </c>
      <c r="CM241" s="23">
        <v>0</v>
      </c>
      <c r="CN241" s="23">
        <v>0</v>
      </c>
      <c r="CO241" s="23">
        <v>0</v>
      </c>
      <c r="CP241" s="23">
        <v>7619521</v>
      </c>
      <c r="CQ241" s="23">
        <v>4951794</v>
      </c>
      <c r="CR241" s="23">
        <v>2667727</v>
      </c>
      <c r="CS241" s="23">
        <v>2667727</v>
      </c>
      <c r="CT241" s="23">
        <v>1045927</v>
      </c>
      <c r="CU241" s="23">
        <v>1368</v>
      </c>
      <c r="CV241" s="23">
        <v>451611551</v>
      </c>
      <c r="CW241" s="23">
        <v>0</v>
      </c>
      <c r="CX241" s="23">
        <v>0</v>
      </c>
      <c r="CY241" s="23">
        <v>0</v>
      </c>
      <c r="CZ241" s="23">
        <v>7619521</v>
      </c>
      <c r="DA241" s="23">
        <v>826</v>
      </c>
      <c r="DB241" s="23">
        <v>9224.6</v>
      </c>
      <c r="DC241" s="23">
        <v>274.68</v>
      </c>
      <c r="DD241" s="23">
        <v>9499.2800000000007</v>
      </c>
      <c r="DE241" s="23">
        <v>822</v>
      </c>
      <c r="DF241" s="23">
        <v>7808408</v>
      </c>
      <c r="DG241" s="23">
        <v>0</v>
      </c>
      <c r="DH241" s="23">
        <v>40219</v>
      </c>
      <c r="DI241" s="23">
        <v>0</v>
      </c>
      <c r="DJ241" s="23">
        <v>0</v>
      </c>
      <c r="DK241" s="23">
        <v>0</v>
      </c>
      <c r="DL241" s="23">
        <v>0</v>
      </c>
      <c r="DM241" s="23">
        <v>0</v>
      </c>
      <c r="DN241" s="23">
        <v>37997</v>
      </c>
      <c r="DO241" s="23">
        <v>0</v>
      </c>
      <c r="DP241" s="23">
        <v>7886624</v>
      </c>
      <c r="DQ241" s="23">
        <v>4813338</v>
      </c>
      <c r="DR241" s="23">
        <v>3073286</v>
      </c>
      <c r="DS241" s="23">
        <v>3073286</v>
      </c>
      <c r="DT241" s="23">
        <v>1046870</v>
      </c>
      <c r="DU241" s="23">
        <v>1483</v>
      </c>
      <c r="DV241" s="23">
        <v>536741944</v>
      </c>
      <c r="DW241" s="23">
        <v>0</v>
      </c>
      <c r="DX241" s="23">
        <v>0</v>
      </c>
      <c r="DY241" s="23">
        <v>0</v>
      </c>
      <c r="DZ241" s="23">
        <v>7848627</v>
      </c>
      <c r="EA241" s="23">
        <v>822</v>
      </c>
      <c r="EB241" s="23">
        <v>9548.2099999999991</v>
      </c>
      <c r="EC241" s="23">
        <v>200</v>
      </c>
      <c r="ED241" s="23">
        <v>9748.2099999999991</v>
      </c>
      <c r="EE241" s="23">
        <v>806</v>
      </c>
      <c r="EF241" s="23">
        <v>7857057</v>
      </c>
      <c r="EG241" s="23">
        <v>0</v>
      </c>
      <c r="EH241" s="23">
        <v>-21200</v>
      </c>
      <c r="EI241" s="23">
        <v>0</v>
      </c>
      <c r="EJ241" s="23">
        <v>0</v>
      </c>
      <c r="EK241" s="23">
        <v>0</v>
      </c>
      <c r="EL241" s="23">
        <v>0</v>
      </c>
      <c r="EM241" s="23">
        <v>0</v>
      </c>
      <c r="EN241" s="23">
        <v>155971</v>
      </c>
      <c r="EO241" s="23">
        <v>0</v>
      </c>
      <c r="EP241" s="23">
        <v>7991828</v>
      </c>
      <c r="EQ241" s="23">
        <v>4097157</v>
      </c>
      <c r="ER241" s="23">
        <v>3894671</v>
      </c>
      <c r="ES241" s="23">
        <v>3894671</v>
      </c>
      <c r="ET241" s="23">
        <v>1063982</v>
      </c>
      <c r="EU241" s="23">
        <v>1950</v>
      </c>
      <c r="EV241" s="23">
        <v>508486186</v>
      </c>
      <c r="EW241" s="23">
        <v>0</v>
      </c>
      <c r="EX241" s="23">
        <v>0</v>
      </c>
      <c r="EY241" s="23">
        <v>0</v>
      </c>
      <c r="EZ241" s="23">
        <v>7835857</v>
      </c>
      <c r="FA241" s="23">
        <v>806</v>
      </c>
      <c r="FB241" s="23">
        <v>9721.91</v>
      </c>
      <c r="FC241" s="23">
        <v>200</v>
      </c>
      <c r="FD241" s="23">
        <v>9921.91</v>
      </c>
      <c r="FE241" s="23">
        <v>782</v>
      </c>
      <c r="FF241" s="23">
        <v>7758934</v>
      </c>
      <c r="FG241" s="23">
        <v>0</v>
      </c>
      <c r="FH241" s="23">
        <v>-34456</v>
      </c>
      <c r="FI241" s="23">
        <v>0</v>
      </c>
      <c r="FJ241" s="23">
        <v>0</v>
      </c>
      <c r="FK241" s="23">
        <v>0</v>
      </c>
      <c r="FL241" s="23">
        <v>0</v>
      </c>
      <c r="FM241" s="23">
        <v>0</v>
      </c>
      <c r="FN241" s="23">
        <v>238126</v>
      </c>
      <c r="FO241" s="23">
        <v>0</v>
      </c>
      <c r="FP241" s="23">
        <v>8039527</v>
      </c>
      <c r="FQ241" s="23">
        <v>3791830</v>
      </c>
      <c r="FR241" s="23">
        <v>4247697</v>
      </c>
      <c r="FS241" s="23">
        <v>4247697</v>
      </c>
      <c r="FT241" s="23">
        <v>1062966</v>
      </c>
      <c r="FU241" s="23">
        <v>1999</v>
      </c>
      <c r="FV241" s="23">
        <v>497623467</v>
      </c>
      <c r="FW241" s="23">
        <v>0</v>
      </c>
      <c r="FX241" s="23">
        <v>0</v>
      </c>
      <c r="FY241" s="23">
        <v>76923</v>
      </c>
    </row>
    <row r="242" spans="1:181" x14ac:dyDescent="0.3">
      <c r="A242" s="23">
        <v>3892</v>
      </c>
      <c r="B242" s="23" t="s">
        <v>263</v>
      </c>
      <c r="C242" s="23">
        <v>51408556</v>
      </c>
      <c r="D242" s="23">
        <v>6331</v>
      </c>
      <c r="E242" s="23">
        <v>8120.13</v>
      </c>
      <c r="F242" s="23">
        <v>241.01</v>
      </c>
      <c r="G242" s="23">
        <v>8361.14</v>
      </c>
      <c r="H242" s="23">
        <v>6343</v>
      </c>
      <c r="I242" s="23">
        <v>53034711</v>
      </c>
      <c r="J242" s="23">
        <v>54102</v>
      </c>
      <c r="K242" s="23">
        <v>38182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53126995</v>
      </c>
      <c r="T242" s="23">
        <v>27044548</v>
      </c>
      <c r="U242" s="23">
        <v>26082447</v>
      </c>
      <c r="V242" s="23">
        <v>26030761</v>
      </c>
      <c r="W242" s="23">
        <v>2275799</v>
      </c>
      <c r="X242" s="23">
        <v>934247</v>
      </c>
      <c r="Y242" s="23">
        <v>3136467093</v>
      </c>
      <c r="Z242" s="23">
        <v>51686</v>
      </c>
      <c r="AA242" s="23">
        <v>0</v>
      </c>
      <c r="AB242" s="23">
        <v>53075309</v>
      </c>
      <c r="AC242" s="23">
        <v>6343</v>
      </c>
      <c r="AD242" s="23">
        <v>8367.5400000000009</v>
      </c>
      <c r="AE242" s="23">
        <v>248.48</v>
      </c>
      <c r="AF242" s="23">
        <v>8616.02</v>
      </c>
      <c r="AG242" s="23">
        <v>6359</v>
      </c>
      <c r="AH242" s="23">
        <v>54789271</v>
      </c>
      <c r="AI242" s="23">
        <v>51686</v>
      </c>
      <c r="AJ242" s="23">
        <v>196843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55037800</v>
      </c>
      <c r="AS242" s="23">
        <v>30049955</v>
      </c>
      <c r="AT242" s="23">
        <v>24987845</v>
      </c>
      <c r="AU242" s="23">
        <v>24958045</v>
      </c>
      <c r="AV242" s="23">
        <v>2343321</v>
      </c>
      <c r="AW242" s="23">
        <v>392301</v>
      </c>
      <c r="AX242" s="23">
        <v>3203127874</v>
      </c>
      <c r="AY242" s="23">
        <v>29800</v>
      </c>
      <c r="AZ242" s="23">
        <v>0</v>
      </c>
      <c r="BA242" s="23">
        <v>55008000</v>
      </c>
      <c r="BB242" s="23">
        <v>6359</v>
      </c>
      <c r="BC242" s="23">
        <v>8650.42</v>
      </c>
      <c r="BD242" s="23">
        <v>256.93</v>
      </c>
      <c r="BE242" s="23">
        <v>8907.35</v>
      </c>
      <c r="BF242" s="23">
        <v>6367</v>
      </c>
      <c r="BG242" s="23">
        <v>56713097</v>
      </c>
      <c r="BH242" s="23">
        <v>29800</v>
      </c>
      <c r="BI242" s="23">
        <v>89150</v>
      </c>
      <c r="BJ242" s="23">
        <v>0</v>
      </c>
      <c r="BK242" s="23">
        <v>0</v>
      </c>
      <c r="BL242" s="23">
        <v>0</v>
      </c>
      <c r="BM242" s="23">
        <v>0</v>
      </c>
      <c r="BN242" s="23">
        <v>0</v>
      </c>
      <c r="BO242" s="23">
        <v>0</v>
      </c>
      <c r="BP242" s="23">
        <v>0</v>
      </c>
      <c r="BQ242" s="23">
        <v>56832047</v>
      </c>
      <c r="BR242" s="23">
        <v>32681194</v>
      </c>
      <c r="BS242" s="23">
        <v>24150853</v>
      </c>
      <c r="BT242" s="23">
        <v>24120398</v>
      </c>
      <c r="BU242" s="23">
        <v>1761558</v>
      </c>
      <c r="BV242" s="23">
        <v>440209</v>
      </c>
      <c r="BW242" s="23">
        <v>3456883649</v>
      </c>
      <c r="BX242" s="23">
        <v>30455</v>
      </c>
      <c r="BY242" s="23">
        <v>0</v>
      </c>
      <c r="BZ242" s="23">
        <v>56801592</v>
      </c>
      <c r="CA242" s="23">
        <v>6367</v>
      </c>
      <c r="CB242" s="23">
        <v>8921.25</v>
      </c>
      <c r="CC242" s="23">
        <v>264.12</v>
      </c>
      <c r="CD242" s="23">
        <v>9185.3700000000008</v>
      </c>
      <c r="CE242" s="23">
        <v>6352</v>
      </c>
      <c r="CF242" s="23">
        <v>58345470</v>
      </c>
      <c r="CG242" s="23">
        <v>30455</v>
      </c>
      <c r="CH242" s="23">
        <v>62139</v>
      </c>
      <c r="CI242" s="23">
        <v>0</v>
      </c>
      <c r="CJ242" s="23">
        <v>0</v>
      </c>
      <c r="CK242" s="23">
        <v>0</v>
      </c>
      <c r="CL242" s="23">
        <v>0</v>
      </c>
      <c r="CM242" s="23">
        <v>2600000</v>
      </c>
      <c r="CN242" s="23">
        <v>137781</v>
      </c>
      <c r="CO242" s="23">
        <v>0</v>
      </c>
      <c r="CP242" s="23">
        <v>61175845</v>
      </c>
      <c r="CQ242" s="23">
        <v>32709222</v>
      </c>
      <c r="CR242" s="23">
        <v>28466623</v>
      </c>
      <c r="CS242" s="23">
        <v>28436623</v>
      </c>
      <c r="CT242" s="23">
        <v>1717807</v>
      </c>
      <c r="CU242" s="23">
        <v>561627</v>
      </c>
      <c r="CV242" s="23">
        <v>3551944076</v>
      </c>
      <c r="CW242" s="23">
        <v>30000</v>
      </c>
      <c r="CX242" s="23">
        <v>0</v>
      </c>
      <c r="CY242" s="23">
        <v>0</v>
      </c>
      <c r="CZ242" s="23">
        <v>58438064</v>
      </c>
      <c r="DA242" s="23">
        <v>6352</v>
      </c>
      <c r="DB242" s="23">
        <v>9199.9500000000007</v>
      </c>
      <c r="DC242" s="23">
        <v>274.68</v>
      </c>
      <c r="DD242" s="23">
        <v>9474.630000000001</v>
      </c>
      <c r="DE242" s="23">
        <v>6364</v>
      </c>
      <c r="DF242" s="23">
        <v>60296545</v>
      </c>
      <c r="DG242" s="23">
        <v>0</v>
      </c>
      <c r="DH242" s="23">
        <v>49079</v>
      </c>
      <c r="DI242" s="23">
        <v>0</v>
      </c>
      <c r="DJ242" s="23">
        <v>0</v>
      </c>
      <c r="DK242" s="23">
        <v>0</v>
      </c>
      <c r="DL242" s="23">
        <v>0</v>
      </c>
      <c r="DM242" s="23">
        <v>2200000</v>
      </c>
      <c r="DN242" s="23">
        <v>0</v>
      </c>
      <c r="DO242" s="23">
        <v>0</v>
      </c>
      <c r="DP242" s="23">
        <v>62545624</v>
      </c>
      <c r="DQ242" s="23">
        <v>34161729</v>
      </c>
      <c r="DR242" s="23">
        <v>28383895</v>
      </c>
      <c r="DS242" s="23">
        <v>28344421</v>
      </c>
      <c r="DT242" s="23">
        <v>2056817</v>
      </c>
      <c r="DU242" s="23">
        <v>571271</v>
      </c>
      <c r="DV242" s="23">
        <v>3699142990</v>
      </c>
      <c r="DW242" s="23">
        <v>39474</v>
      </c>
      <c r="DX242" s="23">
        <v>0</v>
      </c>
      <c r="DY242" s="23">
        <v>0</v>
      </c>
      <c r="DZ242" s="23">
        <v>60345624</v>
      </c>
      <c r="EA242" s="23">
        <v>6364</v>
      </c>
      <c r="EB242" s="23">
        <v>9482.34</v>
      </c>
      <c r="EC242" s="23">
        <v>200</v>
      </c>
      <c r="ED242" s="23">
        <v>9682.34</v>
      </c>
      <c r="EE242" s="23">
        <v>6380</v>
      </c>
      <c r="EF242" s="23">
        <v>61773329</v>
      </c>
      <c r="EG242" s="23">
        <v>0</v>
      </c>
      <c r="EH242" s="23">
        <v>50116</v>
      </c>
      <c r="EI242" s="23">
        <v>0</v>
      </c>
      <c r="EJ242" s="23">
        <v>0</v>
      </c>
      <c r="EK242" s="23">
        <v>0</v>
      </c>
      <c r="EL242" s="23">
        <v>0</v>
      </c>
      <c r="EM242" s="23">
        <v>1200000</v>
      </c>
      <c r="EN242" s="23">
        <v>0</v>
      </c>
      <c r="EO242" s="23">
        <v>0</v>
      </c>
      <c r="EP242" s="23">
        <v>63023445</v>
      </c>
      <c r="EQ242" s="23">
        <v>32836861</v>
      </c>
      <c r="ER242" s="23">
        <v>30186584</v>
      </c>
      <c r="ES242" s="23">
        <v>30186584</v>
      </c>
      <c r="ET242" s="23">
        <v>2374541</v>
      </c>
      <c r="EU242" s="23">
        <v>547112</v>
      </c>
      <c r="EV242" s="23">
        <v>3763529778</v>
      </c>
      <c r="EW242" s="23">
        <v>0</v>
      </c>
      <c r="EX242" s="23">
        <v>0</v>
      </c>
      <c r="EY242" s="23">
        <v>0</v>
      </c>
      <c r="EZ242" s="23">
        <v>61823445</v>
      </c>
      <c r="FA242" s="23">
        <v>6380</v>
      </c>
      <c r="FB242" s="23">
        <v>9690.2000000000007</v>
      </c>
      <c r="FC242" s="23">
        <v>200</v>
      </c>
      <c r="FD242" s="23">
        <v>9890.2000000000007</v>
      </c>
      <c r="FE242" s="23">
        <v>6399</v>
      </c>
      <c r="FF242" s="23">
        <v>63287390</v>
      </c>
      <c r="FG242" s="23">
        <v>0</v>
      </c>
      <c r="FH242" s="23">
        <v>48397</v>
      </c>
      <c r="FI242" s="23">
        <v>0</v>
      </c>
      <c r="FJ242" s="23">
        <v>0</v>
      </c>
      <c r="FK242" s="23">
        <v>0</v>
      </c>
      <c r="FL242" s="23">
        <v>0</v>
      </c>
      <c r="FM242" s="23">
        <v>0</v>
      </c>
      <c r="FN242" s="23">
        <v>0</v>
      </c>
      <c r="FO242" s="23">
        <v>0</v>
      </c>
      <c r="FP242" s="23">
        <v>63335787</v>
      </c>
      <c r="FQ242" s="23">
        <v>32521540</v>
      </c>
      <c r="FR242" s="23">
        <v>30814247</v>
      </c>
      <c r="FS242" s="23">
        <v>30324137</v>
      </c>
      <c r="FT242" s="23">
        <v>2701449</v>
      </c>
      <c r="FU242" s="23">
        <v>521384</v>
      </c>
      <c r="FV242" s="23">
        <v>3688525388</v>
      </c>
      <c r="FW242" s="23">
        <v>490110</v>
      </c>
      <c r="FX242" s="23">
        <v>0</v>
      </c>
      <c r="FY242" s="23">
        <v>0</v>
      </c>
    </row>
    <row r="243" spans="1:181" x14ac:dyDescent="0.3">
      <c r="A243" s="23">
        <v>3899</v>
      </c>
      <c r="B243" s="23" t="s">
        <v>264</v>
      </c>
      <c r="C243" s="23">
        <v>8950785</v>
      </c>
      <c r="D243" s="23">
        <v>1167</v>
      </c>
      <c r="E243" s="23">
        <v>7669.91</v>
      </c>
      <c r="F243" s="23">
        <v>241.01</v>
      </c>
      <c r="G243" s="23">
        <v>7910.92</v>
      </c>
      <c r="H243" s="23">
        <v>1146</v>
      </c>
      <c r="I243" s="23">
        <v>9065914</v>
      </c>
      <c r="J243" s="23">
        <v>0</v>
      </c>
      <c r="K243" s="23">
        <v>54773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126575</v>
      </c>
      <c r="R243" s="23">
        <v>0</v>
      </c>
      <c r="S243" s="23">
        <v>9247262</v>
      </c>
      <c r="T243" s="23">
        <v>6698420</v>
      </c>
      <c r="U243" s="23">
        <v>2548842</v>
      </c>
      <c r="V243" s="23">
        <v>2548802</v>
      </c>
      <c r="W243" s="23">
        <v>443549</v>
      </c>
      <c r="X243" s="23">
        <v>4325</v>
      </c>
      <c r="Y243" s="23">
        <v>339637840</v>
      </c>
      <c r="Z243" s="23">
        <v>40</v>
      </c>
      <c r="AA243" s="23">
        <v>0</v>
      </c>
      <c r="AB243" s="23">
        <v>9120687</v>
      </c>
      <c r="AC243" s="23">
        <v>1146</v>
      </c>
      <c r="AD243" s="23">
        <v>7958.71</v>
      </c>
      <c r="AE243" s="23">
        <v>248.48</v>
      </c>
      <c r="AF243" s="23">
        <v>8207.19</v>
      </c>
      <c r="AG243" s="23">
        <v>1131</v>
      </c>
      <c r="AH243" s="23">
        <v>9282332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90279</v>
      </c>
      <c r="AQ243" s="23">
        <v>0</v>
      </c>
      <c r="AR243" s="23">
        <v>9372611</v>
      </c>
      <c r="AS243" s="23">
        <v>7269908</v>
      </c>
      <c r="AT243" s="23">
        <v>2102703</v>
      </c>
      <c r="AU243" s="23">
        <v>2094138</v>
      </c>
      <c r="AV243" s="23">
        <v>525782</v>
      </c>
      <c r="AW243" s="23">
        <v>3773</v>
      </c>
      <c r="AX243" s="23">
        <v>363373958</v>
      </c>
      <c r="AY243" s="23">
        <v>8565</v>
      </c>
      <c r="AZ243" s="23">
        <v>0</v>
      </c>
      <c r="BA243" s="23">
        <v>9282332</v>
      </c>
      <c r="BB243" s="23">
        <v>1131</v>
      </c>
      <c r="BC243" s="23">
        <v>8207.19</v>
      </c>
      <c r="BD243" s="23">
        <v>256.93</v>
      </c>
      <c r="BE243" s="23">
        <v>8464.1200000000008</v>
      </c>
      <c r="BF243" s="23">
        <v>1119</v>
      </c>
      <c r="BG243" s="23">
        <v>9471350</v>
      </c>
      <c r="BH243" s="23">
        <v>0</v>
      </c>
      <c r="BI243" s="23">
        <v>8047</v>
      </c>
      <c r="BJ243" s="23">
        <v>0</v>
      </c>
      <c r="BK243" s="23">
        <v>0</v>
      </c>
      <c r="BL243" s="23">
        <v>0</v>
      </c>
      <c r="BM243" s="23">
        <v>0</v>
      </c>
      <c r="BN243" s="23">
        <v>0</v>
      </c>
      <c r="BO243" s="23">
        <v>76177</v>
      </c>
      <c r="BP243" s="23">
        <v>0</v>
      </c>
      <c r="BQ243" s="23">
        <v>9555574</v>
      </c>
      <c r="BR243" s="23">
        <v>7213293</v>
      </c>
      <c r="BS243" s="23">
        <v>2342281</v>
      </c>
      <c r="BT243" s="23">
        <v>2345825</v>
      </c>
      <c r="BU243" s="23">
        <v>526445</v>
      </c>
      <c r="BV243" s="23">
        <v>3544</v>
      </c>
      <c r="BW243" s="23">
        <v>399416539</v>
      </c>
      <c r="BX243" s="23">
        <v>0</v>
      </c>
      <c r="BY243" s="23">
        <v>3544</v>
      </c>
      <c r="BZ243" s="23">
        <v>9479397</v>
      </c>
      <c r="CA243" s="23">
        <v>1119</v>
      </c>
      <c r="CB243" s="23">
        <v>8471.31</v>
      </c>
      <c r="CC243" s="23">
        <v>264.12</v>
      </c>
      <c r="CD243" s="23">
        <v>8735.43</v>
      </c>
      <c r="CE243" s="23">
        <v>1089</v>
      </c>
      <c r="CF243" s="23">
        <v>9512883</v>
      </c>
      <c r="CG243" s="23">
        <v>0</v>
      </c>
      <c r="CH243" s="23">
        <v>0</v>
      </c>
      <c r="CI243" s="23">
        <v>0</v>
      </c>
      <c r="CJ243" s="23">
        <v>0</v>
      </c>
      <c r="CK243" s="23">
        <v>0</v>
      </c>
      <c r="CL243" s="23">
        <v>0</v>
      </c>
      <c r="CM243" s="23">
        <v>0</v>
      </c>
      <c r="CN243" s="23">
        <v>262063</v>
      </c>
      <c r="CO243" s="23">
        <v>0</v>
      </c>
      <c r="CP243" s="23">
        <v>9774946</v>
      </c>
      <c r="CQ243" s="23">
        <v>6971646</v>
      </c>
      <c r="CR243" s="23">
        <v>2803300</v>
      </c>
      <c r="CS243" s="23">
        <v>2803300</v>
      </c>
      <c r="CT243" s="23">
        <v>480510</v>
      </c>
      <c r="CU243" s="23">
        <v>3451</v>
      </c>
      <c r="CV243" s="23">
        <v>420045053</v>
      </c>
      <c r="CW243" s="23">
        <v>0</v>
      </c>
      <c r="CX243" s="23">
        <v>0</v>
      </c>
      <c r="CY243" s="23">
        <v>0</v>
      </c>
      <c r="CZ243" s="23">
        <v>9512883</v>
      </c>
      <c r="DA243" s="23">
        <v>1089</v>
      </c>
      <c r="DB243" s="23">
        <v>8735.43</v>
      </c>
      <c r="DC243" s="23">
        <v>274.68</v>
      </c>
      <c r="DD243" s="23">
        <v>9010.11</v>
      </c>
      <c r="DE243" s="23">
        <v>1060</v>
      </c>
      <c r="DF243" s="23">
        <v>9550717</v>
      </c>
      <c r="DG243" s="23">
        <v>0</v>
      </c>
      <c r="DH243" s="23">
        <v>14675</v>
      </c>
      <c r="DI243" s="23">
        <v>0</v>
      </c>
      <c r="DJ243" s="23">
        <v>0</v>
      </c>
      <c r="DK243" s="23">
        <v>0</v>
      </c>
      <c r="DL243" s="23">
        <v>0</v>
      </c>
      <c r="DM243" s="23">
        <v>300000</v>
      </c>
      <c r="DN243" s="23">
        <v>261293</v>
      </c>
      <c r="DO243" s="23">
        <v>0</v>
      </c>
      <c r="DP243" s="23">
        <v>10126685</v>
      </c>
      <c r="DQ243" s="23">
        <v>6904633</v>
      </c>
      <c r="DR243" s="23">
        <v>3222052</v>
      </c>
      <c r="DS243" s="23">
        <v>3055657</v>
      </c>
      <c r="DT243" s="23">
        <v>478765</v>
      </c>
      <c r="DU243" s="23">
        <v>3601</v>
      </c>
      <c r="DV243" s="23">
        <v>456163711</v>
      </c>
      <c r="DW243" s="23">
        <v>166395</v>
      </c>
      <c r="DX243" s="23">
        <v>0</v>
      </c>
      <c r="DY243" s="23">
        <v>0</v>
      </c>
      <c r="DZ243" s="23">
        <v>9565392</v>
      </c>
      <c r="EA243" s="23">
        <v>1060</v>
      </c>
      <c r="EB243" s="23">
        <v>9023.9500000000007</v>
      </c>
      <c r="EC243" s="23">
        <v>200</v>
      </c>
      <c r="ED243" s="23">
        <v>9223.9500000000007</v>
      </c>
      <c r="EE243" s="23">
        <v>1039</v>
      </c>
      <c r="EF243" s="23">
        <v>9583684</v>
      </c>
      <c r="EG243" s="23">
        <v>0</v>
      </c>
      <c r="EH243" s="23">
        <v>16597</v>
      </c>
      <c r="EI243" s="23">
        <v>0</v>
      </c>
      <c r="EJ243" s="23">
        <v>0</v>
      </c>
      <c r="EK243" s="23">
        <v>0</v>
      </c>
      <c r="EL243" s="23">
        <v>0</v>
      </c>
      <c r="EM243" s="23">
        <v>300000</v>
      </c>
      <c r="EN243" s="23">
        <v>193703</v>
      </c>
      <c r="EO243" s="23">
        <v>0</v>
      </c>
      <c r="EP243" s="23">
        <v>10093984</v>
      </c>
      <c r="EQ243" s="23">
        <v>6497496</v>
      </c>
      <c r="ER243" s="23">
        <v>3596488</v>
      </c>
      <c r="ES243" s="23">
        <v>3283042</v>
      </c>
      <c r="ET243" s="23">
        <v>474495</v>
      </c>
      <c r="EU243" s="23">
        <v>3151</v>
      </c>
      <c r="EV243" s="23">
        <v>456757509</v>
      </c>
      <c r="EW243" s="23">
        <v>313446</v>
      </c>
      <c r="EX243" s="23">
        <v>0</v>
      </c>
      <c r="EY243" s="23">
        <v>0</v>
      </c>
      <c r="EZ243" s="23">
        <v>9600281</v>
      </c>
      <c r="FA243" s="23">
        <v>1039</v>
      </c>
      <c r="FB243" s="23">
        <v>9239.92</v>
      </c>
      <c r="FC243" s="23">
        <v>200</v>
      </c>
      <c r="FD243" s="23">
        <v>9439.92</v>
      </c>
      <c r="FE243" s="23">
        <v>1017</v>
      </c>
      <c r="FF243" s="23">
        <v>9600399</v>
      </c>
      <c r="FG243" s="23">
        <v>0</v>
      </c>
      <c r="FH243" s="23">
        <v>13175</v>
      </c>
      <c r="FI243" s="23">
        <v>0</v>
      </c>
      <c r="FJ243" s="23">
        <v>0</v>
      </c>
      <c r="FK243" s="23">
        <v>0</v>
      </c>
      <c r="FL243" s="23">
        <v>0</v>
      </c>
      <c r="FM243" s="23">
        <v>300000</v>
      </c>
      <c r="FN243" s="23">
        <v>207678</v>
      </c>
      <c r="FO243" s="23">
        <v>0</v>
      </c>
      <c r="FP243" s="23">
        <v>10121252</v>
      </c>
      <c r="FQ243" s="23">
        <v>6415539</v>
      </c>
      <c r="FR243" s="23">
        <v>3705713</v>
      </c>
      <c r="FS243" s="23">
        <v>3495713</v>
      </c>
      <c r="FT243" s="23">
        <v>476800</v>
      </c>
      <c r="FU243" s="23">
        <v>3090</v>
      </c>
      <c r="FV243" s="23">
        <v>446652888</v>
      </c>
      <c r="FW243" s="23">
        <v>210000</v>
      </c>
      <c r="FX243" s="23">
        <v>0</v>
      </c>
      <c r="FY243" s="23">
        <v>0</v>
      </c>
    </row>
    <row r="244" spans="1:181" x14ac:dyDescent="0.3">
      <c r="A244" s="23">
        <v>3906</v>
      </c>
      <c r="B244" s="23" t="s">
        <v>265</v>
      </c>
      <c r="C244" s="23">
        <v>11358883</v>
      </c>
      <c r="D244" s="23">
        <v>1520</v>
      </c>
      <c r="E244" s="23">
        <v>7472.95</v>
      </c>
      <c r="F244" s="23">
        <v>327.05</v>
      </c>
      <c r="G244" s="23">
        <v>7800</v>
      </c>
      <c r="H244" s="23">
        <v>1474</v>
      </c>
      <c r="I244" s="23">
        <v>11497200</v>
      </c>
      <c r="J244" s="23">
        <v>0</v>
      </c>
      <c r="K244" s="23">
        <v>9196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273000</v>
      </c>
      <c r="R244" s="23">
        <v>0</v>
      </c>
      <c r="S244" s="23">
        <v>11779396</v>
      </c>
      <c r="T244" s="23">
        <v>6067740</v>
      </c>
      <c r="U244" s="23">
        <v>5711656</v>
      </c>
      <c r="V244" s="23">
        <v>5711656</v>
      </c>
      <c r="W244" s="23">
        <v>801667</v>
      </c>
      <c r="X244" s="23">
        <v>3303</v>
      </c>
      <c r="Y244" s="23">
        <v>766384139</v>
      </c>
      <c r="Z244" s="23">
        <v>0</v>
      </c>
      <c r="AA244" s="23">
        <v>0</v>
      </c>
      <c r="AB244" s="23">
        <v>11506396</v>
      </c>
      <c r="AC244" s="23">
        <v>1474</v>
      </c>
      <c r="AD244" s="23">
        <v>7806.24</v>
      </c>
      <c r="AE244" s="23">
        <v>293.76</v>
      </c>
      <c r="AF244" s="23">
        <v>8100</v>
      </c>
      <c r="AG244" s="23">
        <v>1455</v>
      </c>
      <c r="AH244" s="23">
        <v>11785500</v>
      </c>
      <c r="AI244" s="23">
        <v>0</v>
      </c>
      <c r="AJ244" s="23">
        <v>15747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113400</v>
      </c>
      <c r="AQ244" s="23">
        <v>0</v>
      </c>
      <c r="AR244" s="23">
        <v>11914647</v>
      </c>
      <c r="AS244" s="23">
        <v>6219701</v>
      </c>
      <c r="AT244" s="23">
        <v>5694946</v>
      </c>
      <c r="AU244" s="23">
        <v>5694946</v>
      </c>
      <c r="AV244" s="23">
        <v>915333</v>
      </c>
      <c r="AW244" s="23">
        <v>2683</v>
      </c>
      <c r="AX244" s="23">
        <v>854526840</v>
      </c>
      <c r="AY244" s="23">
        <v>0</v>
      </c>
      <c r="AZ244" s="23">
        <v>0</v>
      </c>
      <c r="BA244" s="23">
        <v>11801247</v>
      </c>
      <c r="BB244" s="23">
        <v>1455</v>
      </c>
      <c r="BC244" s="23">
        <v>8110.82</v>
      </c>
      <c r="BD244" s="23">
        <v>289.18</v>
      </c>
      <c r="BE244" s="23">
        <v>8400</v>
      </c>
      <c r="BF244" s="23">
        <v>1443</v>
      </c>
      <c r="BG244" s="23">
        <v>12121200</v>
      </c>
      <c r="BH244" s="23">
        <v>0</v>
      </c>
      <c r="BI244" s="23">
        <v>37850</v>
      </c>
      <c r="BJ244" s="23">
        <v>0</v>
      </c>
      <c r="BK244" s="23">
        <v>0</v>
      </c>
      <c r="BL244" s="23">
        <v>0</v>
      </c>
      <c r="BM244" s="23">
        <v>0</v>
      </c>
      <c r="BN244" s="23">
        <v>0</v>
      </c>
      <c r="BO244" s="23">
        <v>75600</v>
      </c>
      <c r="BP244" s="23">
        <v>0</v>
      </c>
      <c r="BQ244" s="23">
        <v>12234650</v>
      </c>
      <c r="BR244" s="23">
        <v>6740470</v>
      </c>
      <c r="BS244" s="23">
        <v>5494180</v>
      </c>
      <c r="BT244" s="23">
        <v>5502580</v>
      </c>
      <c r="BU244" s="23">
        <v>1895795</v>
      </c>
      <c r="BV244" s="23">
        <v>2851</v>
      </c>
      <c r="BW244" s="23">
        <v>997795890</v>
      </c>
      <c r="BX244" s="23">
        <v>0</v>
      </c>
      <c r="BY244" s="23">
        <v>8400</v>
      </c>
      <c r="BZ244" s="23">
        <v>12159050</v>
      </c>
      <c r="CA244" s="23">
        <v>1443</v>
      </c>
      <c r="CB244" s="23">
        <v>8426.23</v>
      </c>
      <c r="CC244" s="23">
        <v>273.77</v>
      </c>
      <c r="CD244" s="23">
        <v>8700</v>
      </c>
      <c r="CE244" s="23">
        <v>1442</v>
      </c>
      <c r="CF244" s="23">
        <v>12545400</v>
      </c>
      <c r="CG244" s="23">
        <v>0</v>
      </c>
      <c r="CH244" s="23">
        <v>27265</v>
      </c>
      <c r="CI244" s="23">
        <v>0</v>
      </c>
      <c r="CJ244" s="23">
        <v>0</v>
      </c>
      <c r="CK244" s="23">
        <v>0</v>
      </c>
      <c r="CL244" s="23">
        <v>0</v>
      </c>
      <c r="CM244" s="23">
        <v>0</v>
      </c>
      <c r="CN244" s="23">
        <v>8700</v>
      </c>
      <c r="CO244" s="23">
        <v>0</v>
      </c>
      <c r="CP244" s="23">
        <v>12581365</v>
      </c>
      <c r="CQ244" s="23">
        <v>5819992</v>
      </c>
      <c r="CR244" s="23">
        <v>6761373</v>
      </c>
      <c r="CS244" s="23">
        <v>6761373</v>
      </c>
      <c r="CT244" s="23">
        <v>1940217</v>
      </c>
      <c r="CU244" s="23">
        <v>3443</v>
      </c>
      <c r="CV244" s="23">
        <v>1108530875</v>
      </c>
      <c r="CW244" s="23">
        <v>0</v>
      </c>
      <c r="CX244" s="23">
        <v>0</v>
      </c>
      <c r="CY244" s="23">
        <v>0</v>
      </c>
      <c r="CZ244" s="23">
        <v>12572665</v>
      </c>
      <c r="DA244" s="23">
        <v>1442</v>
      </c>
      <c r="DB244" s="23">
        <v>8718.91</v>
      </c>
      <c r="DC244" s="23">
        <v>281.09000000000003</v>
      </c>
      <c r="DD244" s="23">
        <v>9000</v>
      </c>
      <c r="DE244" s="23">
        <v>1404</v>
      </c>
      <c r="DF244" s="23">
        <v>12636000</v>
      </c>
      <c r="DG244" s="23">
        <v>0</v>
      </c>
      <c r="DH244" s="23">
        <v>0</v>
      </c>
      <c r="DI244" s="23">
        <v>0</v>
      </c>
      <c r="DJ244" s="23">
        <v>0</v>
      </c>
      <c r="DK244" s="23">
        <v>0</v>
      </c>
      <c r="DL244" s="23">
        <v>0</v>
      </c>
      <c r="DM244" s="23">
        <v>0</v>
      </c>
      <c r="DN244" s="23">
        <v>342000</v>
      </c>
      <c r="DO244" s="23">
        <v>0</v>
      </c>
      <c r="DP244" s="23">
        <v>12978000</v>
      </c>
      <c r="DQ244" s="23">
        <v>5059117</v>
      </c>
      <c r="DR244" s="23">
        <v>7918883</v>
      </c>
      <c r="DS244" s="23">
        <v>7918883</v>
      </c>
      <c r="DT244" s="23">
        <v>1878626</v>
      </c>
      <c r="DU244" s="23">
        <v>3064</v>
      </c>
      <c r="DV244" s="23">
        <v>1156930003</v>
      </c>
      <c r="DW244" s="23">
        <v>0</v>
      </c>
      <c r="DX244" s="23">
        <v>0</v>
      </c>
      <c r="DY244" s="23">
        <v>0</v>
      </c>
      <c r="DZ244" s="23">
        <v>12636000</v>
      </c>
      <c r="EA244" s="23">
        <v>1404</v>
      </c>
      <c r="EB244" s="23">
        <v>9000</v>
      </c>
      <c r="EC244" s="23">
        <v>200</v>
      </c>
      <c r="ED244" s="23">
        <v>9200</v>
      </c>
      <c r="EE244" s="23">
        <v>1375</v>
      </c>
      <c r="EF244" s="23">
        <v>12650000</v>
      </c>
      <c r="EG244" s="23">
        <v>0</v>
      </c>
      <c r="EH244" s="23">
        <v>84186</v>
      </c>
      <c r="EI244" s="23">
        <v>0</v>
      </c>
      <c r="EJ244" s="23">
        <v>0</v>
      </c>
      <c r="EK244" s="23">
        <v>0</v>
      </c>
      <c r="EL244" s="23">
        <v>0</v>
      </c>
      <c r="EM244" s="23">
        <v>0</v>
      </c>
      <c r="EN244" s="23">
        <v>266800</v>
      </c>
      <c r="EO244" s="23">
        <v>59000</v>
      </c>
      <c r="EP244" s="23">
        <v>13059986</v>
      </c>
      <c r="EQ244" s="23">
        <v>4294746</v>
      </c>
      <c r="ER244" s="23">
        <v>8765240</v>
      </c>
      <c r="ES244" s="23">
        <v>8765240</v>
      </c>
      <c r="ET244" s="23">
        <v>1878297</v>
      </c>
      <c r="EU244" s="23">
        <v>3889</v>
      </c>
      <c r="EV244" s="23">
        <v>1162353033</v>
      </c>
      <c r="EW244" s="23">
        <v>0</v>
      </c>
      <c r="EX244" s="23">
        <v>0</v>
      </c>
      <c r="EY244" s="23">
        <v>0</v>
      </c>
      <c r="EZ244" s="23">
        <v>12733571</v>
      </c>
      <c r="FA244" s="23">
        <v>1375</v>
      </c>
      <c r="FB244" s="23">
        <v>9260.7800000000007</v>
      </c>
      <c r="FC244" s="23">
        <v>200</v>
      </c>
      <c r="FD244" s="23">
        <v>9460.7800000000007</v>
      </c>
      <c r="FE244" s="23">
        <v>1338</v>
      </c>
      <c r="FF244" s="23">
        <v>12658524</v>
      </c>
      <c r="FG244" s="23">
        <v>0</v>
      </c>
      <c r="FH244" s="23">
        <v>40844</v>
      </c>
      <c r="FI244" s="23">
        <v>0</v>
      </c>
      <c r="FJ244" s="23">
        <v>0</v>
      </c>
      <c r="FK244" s="23">
        <v>0</v>
      </c>
      <c r="FL244" s="23">
        <v>0</v>
      </c>
      <c r="FM244" s="23">
        <v>0</v>
      </c>
      <c r="FN244" s="23">
        <v>350049</v>
      </c>
      <c r="FO244" s="23">
        <v>0</v>
      </c>
      <c r="FP244" s="23">
        <v>13124464</v>
      </c>
      <c r="FQ244" s="23">
        <v>3949464</v>
      </c>
      <c r="FR244" s="23">
        <v>9175000</v>
      </c>
      <c r="FS244" s="23">
        <v>9175000</v>
      </c>
      <c r="FT244" s="23">
        <v>1725746</v>
      </c>
      <c r="FU244" s="23">
        <v>3165</v>
      </c>
      <c r="FV244" s="23">
        <v>1069006649</v>
      </c>
      <c r="FW244" s="23">
        <v>0</v>
      </c>
      <c r="FX244" s="23">
        <v>0</v>
      </c>
      <c r="FY244" s="23">
        <v>75047</v>
      </c>
    </row>
    <row r="245" spans="1:181" x14ac:dyDescent="0.3">
      <c r="A245" s="23">
        <v>3913</v>
      </c>
      <c r="B245" s="23" t="s">
        <v>266</v>
      </c>
      <c r="C245" s="23">
        <v>1706022</v>
      </c>
      <c r="D245" s="23">
        <v>205</v>
      </c>
      <c r="E245" s="23">
        <v>8322.06</v>
      </c>
      <c r="F245" s="23">
        <v>241.01</v>
      </c>
      <c r="G245" s="23">
        <v>8563.07</v>
      </c>
      <c r="H245" s="23">
        <v>207</v>
      </c>
      <c r="I245" s="23">
        <v>1772555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1772555</v>
      </c>
      <c r="T245" s="23">
        <v>877078</v>
      </c>
      <c r="U245" s="23">
        <v>895477</v>
      </c>
      <c r="V245" s="23">
        <v>886914</v>
      </c>
      <c r="W245" s="23">
        <v>97375</v>
      </c>
      <c r="X245" s="23">
        <v>170</v>
      </c>
      <c r="Y245" s="23">
        <v>144317603</v>
      </c>
      <c r="Z245" s="23">
        <v>8563</v>
      </c>
      <c r="AA245" s="23">
        <v>0</v>
      </c>
      <c r="AB245" s="23">
        <v>1763992</v>
      </c>
      <c r="AC245" s="23">
        <v>207</v>
      </c>
      <c r="AD245" s="23">
        <v>8521.7000000000007</v>
      </c>
      <c r="AE245" s="23">
        <v>248.48</v>
      </c>
      <c r="AF245" s="23">
        <v>8770.18</v>
      </c>
      <c r="AG245" s="23">
        <v>207</v>
      </c>
      <c r="AH245" s="23">
        <v>1815427</v>
      </c>
      <c r="AI245" s="23">
        <v>8563</v>
      </c>
      <c r="AJ245" s="23">
        <v>15433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1839423</v>
      </c>
      <c r="AS245" s="23">
        <v>1009535</v>
      </c>
      <c r="AT245" s="23">
        <v>829888</v>
      </c>
      <c r="AU245" s="23">
        <v>797329</v>
      </c>
      <c r="AV245" s="23">
        <v>0</v>
      </c>
      <c r="AW245" s="23">
        <v>173</v>
      </c>
      <c r="AX245" s="23">
        <v>160689112</v>
      </c>
      <c r="AY245" s="23">
        <v>32559</v>
      </c>
      <c r="AZ245" s="23">
        <v>0</v>
      </c>
      <c r="BA245" s="23">
        <v>1806864</v>
      </c>
      <c r="BB245" s="23">
        <v>207</v>
      </c>
      <c r="BC245" s="23">
        <v>8728.81</v>
      </c>
      <c r="BD245" s="23">
        <v>256.93</v>
      </c>
      <c r="BE245" s="23">
        <v>8985.74</v>
      </c>
      <c r="BF245" s="23">
        <v>214</v>
      </c>
      <c r="BG245" s="23">
        <v>1922948</v>
      </c>
      <c r="BH245" s="23">
        <v>32559</v>
      </c>
      <c r="BI245" s="23">
        <v>-8445</v>
      </c>
      <c r="BJ245" s="23">
        <v>0</v>
      </c>
      <c r="BK245" s="23">
        <v>0</v>
      </c>
      <c r="BL245" s="23">
        <v>0</v>
      </c>
      <c r="BM245" s="23">
        <v>0</v>
      </c>
      <c r="BN245" s="23">
        <v>0</v>
      </c>
      <c r="BO245" s="23">
        <v>0</v>
      </c>
      <c r="BP245" s="23">
        <v>0</v>
      </c>
      <c r="BQ245" s="23">
        <v>1947062</v>
      </c>
      <c r="BR245" s="23">
        <v>1070092</v>
      </c>
      <c r="BS245" s="23">
        <v>876970</v>
      </c>
      <c r="BT245" s="23">
        <v>876970</v>
      </c>
      <c r="BU245" s="23">
        <v>0</v>
      </c>
      <c r="BV245" s="23">
        <v>139</v>
      </c>
      <c r="BW245" s="23">
        <v>172887713</v>
      </c>
      <c r="BX245" s="23">
        <v>0</v>
      </c>
      <c r="BY245" s="23">
        <v>0</v>
      </c>
      <c r="BZ245" s="23">
        <v>1947062</v>
      </c>
      <c r="CA245" s="23">
        <v>214</v>
      </c>
      <c r="CB245" s="23">
        <v>9098.42</v>
      </c>
      <c r="CC245" s="23">
        <v>264.12</v>
      </c>
      <c r="CD245" s="23">
        <v>9362.5400000000009</v>
      </c>
      <c r="CE245" s="23">
        <v>214</v>
      </c>
      <c r="CF245" s="23">
        <v>2003584</v>
      </c>
      <c r="CG245" s="23">
        <v>0</v>
      </c>
      <c r="CH245" s="23">
        <v>0</v>
      </c>
      <c r="CI245" s="23">
        <v>0</v>
      </c>
      <c r="CJ245" s="23">
        <v>0</v>
      </c>
      <c r="CK245" s="23">
        <v>0</v>
      </c>
      <c r="CL245" s="23">
        <v>0</v>
      </c>
      <c r="CM245" s="23">
        <v>200000</v>
      </c>
      <c r="CN245" s="23">
        <v>0</v>
      </c>
      <c r="CO245" s="23">
        <v>0</v>
      </c>
      <c r="CP245" s="23">
        <v>2203584</v>
      </c>
      <c r="CQ245" s="23">
        <v>1187121</v>
      </c>
      <c r="CR245" s="23">
        <v>1016463</v>
      </c>
      <c r="CS245" s="23">
        <v>1016463</v>
      </c>
      <c r="CT245" s="23">
        <v>0</v>
      </c>
      <c r="CU245" s="23">
        <v>126</v>
      </c>
      <c r="CV245" s="23">
        <v>184756463</v>
      </c>
      <c r="CW245" s="23">
        <v>0</v>
      </c>
      <c r="CX245" s="23">
        <v>0</v>
      </c>
      <c r="CY245" s="23">
        <v>0</v>
      </c>
      <c r="CZ245" s="23">
        <v>2003584</v>
      </c>
      <c r="DA245" s="23">
        <v>214</v>
      </c>
      <c r="DB245" s="23">
        <v>9362.5400000000009</v>
      </c>
      <c r="DC245" s="23">
        <v>274.68</v>
      </c>
      <c r="DD245" s="23">
        <v>9637.2200000000012</v>
      </c>
      <c r="DE245" s="23">
        <v>215</v>
      </c>
      <c r="DF245" s="23">
        <v>2072002</v>
      </c>
      <c r="DG245" s="23">
        <v>0</v>
      </c>
      <c r="DH245" s="23">
        <v>23427</v>
      </c>
      <c r="DI245" s="23">
        <v>0</v>
      </c>
      <c r="DJ245" s="23">
        <v>0</v>
      </c>
      <c r="DK245" s="23">
        <v>0</v>
      </c>
      <c r="DL245" s="23">
        <v>0</v>
      </c>
      <c r="DM245" s="23">
        <v>0</v>
      </c>
      <c r="DN245" s="23">
        <v>0</v>
      </c>
      <c r="DO245" s="23">
        <v>0</v>
      </c>
      <c r="DP245" s="23">
        <v>2095429</v>
      </c>
      <c r="DQ245" s="23">
        <v>1030228</v>
      </c>
      <c r="DR245" s="23">
        <v>1065201</v>
      </c>
      <c r="DS245" s="23">
        <v>1065201</v>
      </c>
      <c r="DT245" s="23">
        <v>0</v>
      </c>
      <c r="DU245" s="23">
        <v>151</v>
      </c>
      <c r="DV245" s="23">
        <v>192023994</v>
      </c>
      <c r="DW245" s="23">
        <v>0</v>
      </c>
      <c r="DX245" s="23">
        <v>0</v>
      </c>
      <c r="DY245" s="23">
        <v>0</v>
      </c>
      <c r="DZ245" s="23">
        <v>2095429</v>
      </c>
      <c r="EA245" s="23">
        <v>215</v>
      </c>
      <c r="EB245" s="23">
        <v>9746.18</v>
      </c>
      <c r="EC245" s="23">
        <v>200</v>
      </c>
      <c r="ED245" s="23">
        <v>9946.18</v>
      </c>
      <c r="EE245" s="23">
        <v>211</v>
      </c>
      <c r="EF245" s="23">
        <v>2098644</v>
      </c>
      <c r="EG245" s="23">
        <v>0</v>
      </c>
      <c r="EH245" s="23">
        <v>-3274</v>
      </c>
      <c r="EI245" s="23">
        <v>0</v>
      </c>
      <c r="EJ245" s="23">
        <v>0</v>
      </c>
      <c r="EK245" s="23">
        <v>0</v>
      </c>
      <c r="EL245" s="23">
        <v>0</v>
      </c>
      <c r="EM245" s="23">
        <v>0</v>
      </c>
      <c r="EN245" s="23">
        <v>39785</v>
      </c>
      <c r="EO245" s="23">
        <v>0</v>
      </c>
      <c r="EP245" s="23">
        <v>2135155</v>
      </c>
      <c r="EQ245" s="23">
        <v>1072225</v>
      </c>
      <c r="ER245" s="23">
        <v>1062930</v>
      </c>
      <c r="ES245" s="23">
        <v>1062930</v>
      </c>
      <c r="ET245" s="23">
        <v>0</v>
      </c>
      <c r="EU245" s="23">
        <v>324</v>
      </c>
      <c r="EV245" s="23">
        <v>193799326</v>
      </c>
      <c r="EW245" s="23">
        <v>0</v>
      </c>
      <c r="EX245" s="23">
        <v>0</v>
      </c>
      <c r="EY245" s="23">
        <v>0</v>
      </c>
      <c r="EZ245" s="23">
        <v>2095370</v>
      </c>
      <c r="FA245" s="23">
        <v>211</v>
      </c>
      <c r="FB245" s="23">
        <v>9930.66</v>
      </c>
      <c r="FC245" s="23">
        <v>200</v>
      </c>
      <c r="FD245" s="23">
        <v>10130.66</v>
      </c>
      <c r="FE245" s="23">
        <v>209</v>
      </c>
      <c r="FF245" s="23">
        <v>2117308</v>
      </c>
      <c r="FG245" s="23">
        <v>0</v>
      </c>
      <c r="FH245" s="23">
        <v>0</v>
      </c>
      <c r="FI245" s="23">
        <v>0</v>
      </c>
      <c r="FJ245" s="23">
        <v>0</v>
      </c>
      <c r="FK245" s="23">
        <v>0</v>
      </c>
      <c r="FL245" s="23">
        <v>0</v>
      </c>
      <c r="FM245" s="23">
        <v>0</v>
      </c>
      <c r="FN245" s="23">
        <v>20261</v>
      </c>
      <c r="FO245" s="23">
        <v>0</v>
      </c>
      <c r="FP245" s="23">
        <v>2137569</v>
      </c>
      <c r="FQ245" s="23">
        <v>1072794</v>
      </c>
      <c r="FR245" s="23">
        <v>1064775</v>
      </c>
      <c r="FS245" s="23">
        <v>1064775</v>
      </c>
      <c r="FT245" s="23">
        <v>0</v>
      </c>
      <c r="FU245" s="23">
        <v>246</v>
      </c>
      <c r="FV245" s="23">
        <v>189476687</v>
      </c>
      <c r="FW245" s="23">
        <v>0</v>
      </c>
      <c r="FX245" s="23">
        <v>0</v>
      </c>
      <c r="FY245" s="23">
        <v>0</v>
      </c>
    </row>
    <row r="246" spans="1:181" x14ac:dyDescent="0.3">
      <c r="A246" s="23">
        <v>3920</v>
      </c>
      <c r="B246" s="23" t="s">
        <v>267</v>
      </c>
      <c r="C246" s="23">
        <v>2631255</v>
      </c>
      <c r="D246" s="23">
        <v>305</v>
      </c>
      <c r="E246" s="23">
        <v>8627.07</v>
      </c>
      <c r="F246" s="23">
        <v>241.01</v>
      </c>
      <c r="G246" s="23">
        <v>8868.08</v>
      </c>
      <c r="H246" s="23">
        <v>302</v>
      </c>
      <c r="I246" s="23">
        <v>2678160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17736</v>
      </c>
      <c r="R246" s="23">
        <v>0</v>
      </c>
      <c r="S246" s="23">
        <v>2695896</v>
      </c>
      <c r="T246" s="23">
        <v>810537</v>
      </c>
      <c r="U246" s="23">
        <v>1885359</v>
      </c>
      <c r="V246" s="23">
        <v>1885359</v>
      </c>
      <c r="W246" s="23">
        <v>269701</v>
      </c>
      <c r="X246" s="23">
        <v>819</v>
      </c>
      <c r="Y246" s="23">
        <v>200454359</v>
      </c>
      <c r="Z246" s="23">
        <v>0</v>
      </c>
      <c r="AA246" s="23">
        <v>0</v>
      </c>
      <c r="AB246" s="23">
        <v>2678160</v>
      </c>
      <c r="AC246" s="23">
        <v>302</v>
      </c>
      <c r="AD246" s="23">
        <v>8868.08</v>
      </c>
      <c r="AE246" s="23">
        <v>248.48</v>
      </c>
      <c r="AF246" s="23">
        <v>9116.56</v>
      </c>
      <c r="AG246" s="23">
        <v>303</v>
      </c>
      <c r="AH246" s="23">
        <v>2762318</v>
      </c>
      <c r="AI246" s="23">
        <v>0</v>
      </c>
      <c r="AJ246" s="23">
        <v>10145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2772463</v>
      </c>
      <c r="AS246" s="23">
        <v>897106</v>
      </c>
      <c r="AT246" s="23">
        <v>1875357</v>
      </c>
      <c r="AU246" s="23">
        <v>1875357</v>
      </c>
      <c r="AV246" s="23">
        <v>288969</v>
      </c>
      <c r="AW246" s="23">
        <v>722</v>
      </c>
      <c r="AX246" s="23">
        <v>213406685</v>
      </c>
      <c r="AY246" s="23">
        <v>0</v>
      </c>
      <c r="AZ246" s="23">
        <v>0</v>
      </c>
      <c r="BA246" s="23">
        <v>2772463</v>
      </c>
      <c r="BB246" s="23">
        <v>303</v>
      </c>
      <c r="BC246" s="23">
        <v>9150.0400000000009</v>
      </c>
      <c r="BD246" s="23">
        <v>256.93</v>
      </c>
      <c r="BE246" s="23">
        <v>9406.9700000000012</v>
      </c>
      <c r="BF246" s="23">
        <v>306</v>
      </c>
      <c r="BG246" s="23">
        <v>2878533</v>
      </c>
      <c r="BH246" s="23">
        <v>0</v>
      </c>
      <c r="BI246" s="23">
        <v>13220</v>
      </c>
      <c r="BJ246" s="23">
        <v>0</v>
      </c>
      <c r="BK246" s="23">
        <v>0</v>
      </c>
      <c r="BL246" s="23">
        <v>0</v>
      </c>
      <c r="BM246" s="23">
        <v>0</v>
      </c>
      <c r="BN246" s="23">
        <v>0</v>
      </c>
      <c r="BO246" s="23">
        <v>0</v>
      </c>
      <c r="BP246" s="23">
        <v>0</v>
      </c>
      <c r="BQ246" s="23">
        <v>2891753</v>
      </c>
      <c r="BR246" s="23">
        <v>1106460</v>
      </c>
      <c r="BS246" s="23">
        <v>1785293</v>
      </c>
      <c r="BT246" s="23">
        <v>1785293</v>
      </c>
      <c r="BU246" s="23">
        <v>323550</v>
      </c>
      <c r="BV246" s="23">
        <v>564</v>
      </c>
      <c r="BW246" s="23">
        <v>246462861</v>
      </c>
      <c r="BX246" s="23">
        <v>0</v>
      </c>
      <c r="BY246" s="23">
        <v>0</v>
      </c>
      <c r="BZ246" s="23">
        <v>2891753</v>
      </c>
      <c r="CA246" s="23">
        <v>306</v>
      </c>
      <c r="CB246" s="23">
        <v>9450.17</v>
      </c>
      <c r="CC246" s="23">
        <v>264.12</v>
      </c>
      <c r="CD246" s="23">
        <v>9714.2900000000009</v>
      </c>
      <c r="CE246" s="23">
        <v>310</v>
      </c>
      <c r="CF246" s="23">
        <v>3011430</v>
      </c>
      <c r="CG246" s="23">
        <v>0</v>
      </c>
      <c r="CH246" s="23">
        <v>16402</v>
      </c>
      <c r="CI246" s="23">
        <v>0</v>
      </c>
      <c r="CJ246" s="23">
        <v>0</v>
      </c>
      <c r="CK246" s="23">
        <v>0</v>
      </c>
      <c r="CL246" s="23">
        <v>0</v>
      </c>
      <c r="CM246" s="23">
        <v>0</v>
      </c>
      <c r="CN246" s="23">
        <v>0</v>
      </c>
      <c r="CO246" s="23">
        <v>0</v>
      </c>
      <c r="CP246" s="23">
        <v>3027832</v>
      </c>
      <c r="CQ246" s="23">
        <v>940208</v>
      </c>
      <c r="CR246" s="23">
        <v>2087624</v>
      </c>
      <c r="CS246" s="23">
        <v>2087624</v>
      </c>
      <c r="CT246" s="23">
        <v>337899</v>
      </c>
      <c r="CU246" s="23">
        <v>417</v>
      </c>
      <c r="CV246" s="23">
        <v>254197956</v>
      </c>
      <c r="CW246" s="23">
        <v>0</v>
      </c>
      <c r="CX246" s="23">
        <v>0</v>
      </c>
      <c r="CY246" s="23">
        <v>0</v>
      </c>
      <c r="CZ246" s="23">
        <v>3027832</v>
      </c>
      <c r="DA246" s="23">
        <v>310</v>
      </c>
      <c r="DB246" s="23">
        <v>9767.2000000000007</v>
      </c>
      <c r="DC246" s="23">
        <v>274.68</v>
      </c>
      <c r="DD246" s="23">
        <v>10041.880000000001</v>
      </c>
      <c r="DE246" s="23">
        <v>312</v>
      </c>
      <c r="DF246" s="23">
        <v>3133067</v>
      </c>
      <c r="DG246" s="23">
        <v>0</v>
      </c>
      <c r="DH246" s="23">
        <v>15159</v>
      </c>
      <c r="DI246" s="23">
        <v>0</v>
      </c>
      <c r="DJ246" s="23">
        <v>0</v>
      </c>
      <c r="DK246" s="23">
        <v>0</v>
      </c>
      <c r="DL246" s="23">
        <v>0</v>
      </c>
      <c r="DM246" s="23">
        <v>0</v>
      </c>
      <c r="DN246" s="23">
        <v>0</v>
      </c>
      <c r="DO246" s="23">
        <v>0</v>
      </c>
      <c r="DP246" s="23">
        <v>3148226</v>
      </c>
      <c r="DQ246" s="23">
        <v>1044003</v>
      </c>
      <c r="DR246" s="23">
        <v>2104223</v>
      </c>
      <c r="DS246" s="23">
        <v>2104223</v>
      </c>
      <c r="DT246" s="23">
        <v>358331</v>
      </c>
      <c r="DU246" s="23">
        <v>770</v>
      </c>
      <c r="DV246" s="23">
        <v>270700028</v>
      </c>
      <c r="DW246" s="23">
        <v>0</v>
      </c>
      <c r="DX246" s="23">
        <v>0</v>
      </c>
      <c r="DY246" s="23">
        <v>0</v>
      </c>
      <c r="DZ246" s="23">
        <v>3148226</v>
      </c>
      <c r="EA246" s="23">
        <v>312</v>
      </c>
      <c r="EB246" s="23">
        <v>10090.469999999999</v>
      </c>
      <c r="EC246" s="23">
        <v>200</v>
      </c>
      <c r="ED246" s="23">
        <v>10290.469999999999</v>
      </c>
      <c r="EE246" s="23">
        <v>313</v>
      </c>
      <c r="EF246" s="23">
        <v>3220917</v>
      </c>
      <c r="EG246" s="23">
        <v>0</v>
      </c>
      <c r="EH246" s="23">
        <v>9985</v>
      </c>
      <c r="EI246" s="23">
        <v>0</v>
      </c>
      <c r="EJ246" s="23">
        <v>0</v>
      </c>
      <c r="EK246" s="23">
        <v>0</v>
      </c>
      <c r="EL246" s="23">
        <v>0</v>
      </c>
      <c r="EM246" s="23">
        <v>0</v>
      </c>
      <c r="EN246" s="23">
        <v>0</v>
      </c>
      <c r="EO246" s="23">
        <v>0</v>
      </c>
      <c r="EP246" s="23">
        <v>3230902</v>
      </c>
      <c r="EQ246" s="23">
        <v>920962</v>
      </c>
      <c r="ER246" s="23">
        <v>2309940</v>
      </c>
      <c r="ES246" s="23">
        <v>2309940</v>
      </c>
      <c r="ET246" s="23">
        <v>361407</v>
      </c>
      <c r="EU246" s="23">
        <v>1077</v>
      </c>
      <c r="EV246" s="23">
        <v>273761222</v>
      </c>
      <c r="EW246" s="23">
        <v>0</v>
      </c>
      <c r="EX246" s="23">
        <v>0</v>
      </c>
      <c r="EY246" s="23">
        <v>0</v>
      </c>
      <c r="EZ246" s="23">
        <v>3230902</v>
      </c>
      <c r="FA246" s="23">
        <v>313</v>
      </c>
      <c r="FB246" s="23">
        <v>10322.370000000001</v>
      </c>
      <c r="FC246" s="23">
        <v>200</v>
      </c>
      <c r="FD246" s="23">
        <v>10522.37</v>
      </c>
      <c r="FE246" s="23">
        <v>306</v>
      </c>
      <c r="FF246" s="23">
        <v>3219845</v>
      </c>
      <c r="FG246" s="23">
        <v>0</v>
      </c>
      <c r="FH246" s="23">
        <v>7241</v>
      </c>
      <c r="FI246" s="23">
        <v>0</v>
      </c>
      <c r="FJ246" s="23">
        <v>0</v>
      </c>
      <c r="FK246" s="23">
        <v>0</v>
      </c>
      <c r="FL246" s="23">
        <v>0</v>
      </c>
      <c r="FM246" s="23">
        <v>0</v>
      </c>
      <c r="FN246" s="23">
        <v>73657</v>
      </c>
      <c r="FO246" s="23">
        <v>0</v>
      </c>
      <c r="FP246" s="23">
        <v>3311800</v>
      </c>
      <c r="FQ246" s="23">
        <v>786561</v>
      </c>
      <c r="FR246" s="23">
        <v>2525239</v>
      </c>
      <c r="FS246" s="23">
        <v>2525239</v>
      </c>
      <c r="FT246" s="23">
        <v>349316</v>
      </c>
      <c r="FU246" s="23">
        <v>645</v>
      </c>
      <c r="FV246" s="23">
        <v>278504352</v>
      </c>
      <c r="FW246" s="23">
        <v>0</v>
      </c>
      <c r="FX246" s="23">
        <v>0</v>
      </c>
      <c r="FY246" s="23">
        <v>11057</v>
      </c>
    </row>
    <row r="247" spans="1:181" x14ac:dyDescent="0.3">
      <c r="A247" s="23">
        <v>3925</v>
      </c>
      <c r="B247" s="23" t="s">
        <v>268</v>
      </c>
      <c r="C247" s="23">
        <v>45341297</v>
      </c>
      <c r="D247" s="23">
        <v>4539</v>
      </c>
      <c r="E247" s="23">
        <v>9989.27</v>
      </c>
      <c r="F247" s="23">
        <v>241.01</v>
      </c>
      <c r="G247" s="23">
        <v>10230.280000000001</v>
      </c>
      <c r="H247" s="23">
        <v>4556</v>
      </c>
      <c r="I247" s="23">
        <v>46609156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46609156</v>
      </c>
      <c r="T247" s="23">
        <v>4185481</v>
      </c>
      <c r="U247" s="23">
        <v>42423675</v>
      </c>
      <c r="V247" s="23">
        <v>42423675</v>
      </c>
      <c r="W247" s="23">
        <v>730761</v>
      </c>
      <c r="X247" s="23">
        <v>673169</v>
      </c>
      <c r="Y247" s="23">
        <v>3619294863</v>
      </c>
      <c r="Z247" s="23">
        <v>0</v>
      </c>
      <c r="AA247" s="23">
        <v>0</v>
      </c>
      <c r="AB247" s="23">
        <v>46609156</v>
      </c>
      <c r="AC247" s="23">
        <v>4556</v>
      </c>
      <c r="AD247" s="23">
        <v>10230.280000000001</v>
      </c>
      <c r="AE247" s="23">
        <v>248.48</v>
      </c>
      <c r="AF247" s="23">
        <v>10478.76</v>
      </c>
      <c r="AG247" s="23">
        <v>4549</v>
      </c>
      <c r="AH247" s="23">
        <v>47667879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52394</v>
      </c>
      <c r="AQ247" s="23">
        <v>0</v>
      </c>
      <c r="AR247" s="23">
        <v>47720273</v>
      </c>
      <c r="AS247" s="23">
        <v>5612728</v>
      </c>
      <c r="AT247" s="23">
        <v>42107545</v>
      </c>
      <c r="AU247" s="23">
        <v>42118024</v>
      </c>
      <c r="AV247" s="23">
        <v>745625</v>
      </c>
      <c r="AW247" s="23">
        <v>574187</v>
      </c>
      <c r="AX247" s="23">
        <v>3884790738</v>
      </c>
      <c r="AY247" s="23">
        <v>0</v>
      </c>
      <c r="AZ247" s="23">
        <v>10479</v>
      </c>
      <c r="BA247" s="23">
        <v>47667879</v>
      </c>
      <c r="BB247" s="23">
        <v>4549</v>
      </c>
      <c r="BC247" s="23">
        <v>10478.76</v>
      </c>
      <c r="BD247" s="23">
        <v>256.93</v>
      </c>
      <c r="BE247" s="23">
        <v>10735.69</v>
      </c>
      <c r="BF247" s="23">
        <v>4561</v>
      </c>
      <c r="BG247" s="23">
        <v>48965482</v>
      </c>
      <c r="BH247" s="23">
        <v>0</v>
      </c>
      <c r="BI247" s="23">
        <v>0</v>
      </c>
      <c r="BJ247" s="23">
        <v>0</v>
      </c>
      <c r="BK247" s="23">
        <v>0</v>
      </c>
      <c r="BL247" s="23">
        <v>0</v>
      </c>
      <c r="BM247" s="23">
        <v>0</v>
      </c>
      <c r="BN247" s="23">
        <v>0</v>
      </c>
      <c r="BO247" s="23">
        <v>0</v>
      </c>
      <c r="BP247" s="23">
        <v>0</v>
      </c>
      <c r="BQ247" s="23">
        <v>48965482</v>
      </c>
      <c r="BR247" s="23">
        <v>6673046</v>
      </c>
      <c r="BS247" s="23">
        <v>42292436</v>
      </c>
      <c r="BT247" s="23">
        <v>41577086</v>
      </c>
      <c r="BU247" s="23">
        <v>741124</v>
      </c>
      <c r="BV247" s="23">
        <v>488942</v>
      </c>
      <c r="BW247" s="23">
        <v>4162484804</v>
      </c>
      <c r="BX247" s="23">
        <v>715350</v>
      </c>
      <c r="BY247" s="23">
        <v>0</v>
      </c>
      <c r="BZ247" s="23">
        <v>48250132</v>
      </c>
      <c r="CA247" s="23">
        <v>4561</v>
      </c>
      <c r="CB247" s="23">
        <v>10578.85</v>
      </c>
      <c r="CC247" s="23">
        <v>264.12</v>
      </c>
      <c r="CD247" s="23">
        <v>10842.970000000001</v>
      </c>
      <c r="CE247" s="23">
        <v>4570</v>
      </c>
      <c r="CF247" s="23">
        <v>49552373</v>
      </c>
      <c r="CG247" s="23">
        <v>715350</v>
      </c>
      <c r="CH247" s="23">
        <v>0</v>
      </c>
      <c r="CI247" s="23">
        <v>0</v>
      </c>
      <c r="CJ247" s="23">
        <v>0</v>
      </c>
      <c r="CK247" s="23">
        <v>0</v>
      </c>
      <c r="CL247" s="23">
        <v>0</v>
      </c>
      <c r="CM247" s="23">
        <v>0</v>
      </c>
      <c r="CN247" s="23">
        <v>0</v>
      </c>
      <c r="CO247" s="23">
        <v>0</v>
      </c>
      <c r="CP247" s="23">
        <v>50267723</v>
      </c>
      <c r="CQ247" s="23">
        <v>5302805</v>
      </c>
      <c r="CR247" s="23">
        <v>44964918</v>
      </c>
      <c r="CS247" s="23">
        <v>43067919</v>
      </c>
      <c r="CT247" s="23">
        <v>740724</v>
      </c>
      <c r="CU247" s="23">
        <v>419685</v>
      </c>
      <c r="CV247" s="23">
        <v>4332086860</v>
      </c>
      <c r="CW247" s="23">
        <v>1896999</v>
      </c>
      <c r="CX247" s="23">
        <v>0</v>
      </c>
      <c r="CY247" s="23">
        <v>0</v>
      </c>
      <c r="CZ247" s="23">
        <v>48370724</v>
      </c>
      <c r="DA247" s="23">
        <v>4570</v>
      </c>
      <c r="DB247" s="23">
        <v>10584.4</v>
      </c>
      <c r="DC247" s="23">
        <v>274.68</v>
      </c>
      <c r="DD247" s="23">
        <v>10859.08</v>
      </c>
      <c r="DE247" s="23">
        <v>4611</v>
      </c>
      <c r="DF247" s="23">
        <v>50071218</v>
      </c>
      <c r="DG247" s="23">
        <v>1896999</v>
      </c>
      <c r="DH247" s="23">
        <v>0</v>
      </c>
      <c r="DI247" s="23">
        <v>0</v>
      </c>
      <c r="DJ247" s="23">
        <v>0</v>
      </c>
      <c r="DK247" s="23">
        <v>0</v>
      </c>
      <c r="DL247" s="23">
        <v>0</v>
      </c>
      <c r="DM247" s="23">
        <v>0</v>
      </c>
      <c r="DN247" s="23">
        <v>0</v>
      </c>
      <c r="DO247" s="23">
        <v>0</v>
      </c>
      <c r="DP247" s="23">
        <v>51968217</v>
      </c>
      <c r="DQ247" s="23">
        <v>8789939</v>
      </c>
      <c r="DR247" s="23">
        <v>43178278</v>
      </c>
      <c r="DS247" s="23">
        <v>43178278</v>
      </c>
      <c r="DT247" s="23">
        <v>717916</v>
      </c>
      <c r="DU247" s="23">
        <v>443406</v>
      </c>
      <c r="DV247" s="23">
        <v>4460062936</v>
      </c>
      <c r="DW247" s="23">
        <v>0</v>
      </c>
      <c r="DX247" s="23">
        <v>0</v>
      </c>
      <c r="DY247" s="23">
        <v>0</v>
      </c>
      <c r="DZ247" s="23">
        <v>51968217</v>
      </c>
      <c r="EA247" s="23">
        <v>4611</v>
      </c>
      <c r="EB247" s="23">
        <v>11270.49</v>
      </c>
      <c r="EC247" s="23">
        <v>200</v>
      </c>
      <c r="ED247" s="23">
        <v>11470.49</v>
      </c>
      <c r="EE247" s="23">
        <v>4625</v>
      </c>
      <c r="EF247" s="23">
        <v>53051016</v>
      </c>
      <c r="EG247" s="23">
        <v>0</v>
      </c>
      <c r="EH247" s="23">
        <v>120401</v>
      </c>
      <c r="EI247" s="23">
        <v>0</v>
      </c>
      <c r="EJ247" s="23">
        <v>0</v>
      </c>
      <c r="EK247" s="23">
        <v>0</v>
      </c>
      <c r="EL247" s="23">
        <v>0</v>
      </c>
      <c r="EM247" s="23">
        <v>0</v>
      </c>
      <c r="EN247" s="23">
        <v>0</v>
      </c>
      <c r="EO247" s="23">
        <v>0</v>
      </c>
      <c r="EP247" s="23">
        <v>53171417</v>
      </c>
      <c r="EQ247" s="23">
        <v>7452587</v>
      </c>
      <c r="ER247" s="23">
        <v>45718830</v>
      </c>
      <c r="ES247" s="23">
        <v>43943990</v>
      </c>
      <c r="ET247" s="23">
        <v>710830</v>
      </c>
      <c r="EU247" s="23">
        <v>423823</v>
      </c>
      <c r="EV247" s="23">
        <v>4478311693</v>
      </c>
      <c r="EW247" s="23">
        <v>1774840</v>
      </c>
      <c r="EX247" s="23">
        <v>0</v>
      </c>
      <c r="EY247" s="23">
        <v>0</v>
      </c>
      <c r="EZ247" s="23">
        <v>51396577</v>
      </c>
      <c r="FA247" s="23">
        <v>4625</v>
      </c>
      <c r="FB247" s="23">
        <v>11112.77</v>
      </c>
      <c r="FC247" s="23">
        <v>200</v>
      </c>
      <c r="FD247" s="23">
        <v>11312.77</v>
      </c>
      <c r="FE247" s="23">
        <v>4625</v>
      </c>
      <c r="FF247" s="23">
        <v>52321561</v>
      </c>
      <c r="FG247" s="23">
        <v>1774840</v>
      </c>
      <c r="FH247" s="23">
        <v>-2160</v>
      </c>
      <c r="FI247" s="23">
        <v>0</v>
      </c>
      <c r="FJ247" s="23">
        <v>0</v>
      </c>
      <c r="FK247" s="23">
        <v>0</v>
      </c>
      <c r="FL247" s="23">
        <v>0</v>
      </c>
      <c r="FM247" s="23">
        <v>0</v>
      </c>
      <c r="FN247" s="23">
        <v>0</v>
      </c>
      <c r="FO247" s="23">
        <v>0</v>
      </c>
      <c r="FP247" s="23">
        <v>54094241</v>
      </c>
      <c r="FQ247" s="23">
        <v>7656598</v>
      </c>
      <c r="FR247" s="23">
        <v>46437643</v>
      </c>
      <c r="FS247" s="23">
        <v>45742486</v>
      </c>
      <c r="FT247" s="23">
        <v>664058</v>
      </c>
      <c r="FU247" s="23">
        <v>448801</v>
      </c>
      <c r="FV247" s="23">
        <v>4387266137</v>
      </c>
      <c r="FW247" s="23">
        <v>695157</v>
      </c>
      <c r="FX247" s="23">
        <v>0</v>
      </c>
      <c r="FY247" s="23">
        <v>0</v>
      </c>
    </row>
    <row r="248" spans="1:181" x14ac:dyDescent="0.3">
      <c r="A248" s="23">
        <v>3934</v>
      </c>
      <c r="B248" s="23" t="s">
        <v>269</v>
      </c>
      <c r="C248" s="23">
        <v>6275878</v>
      </c>
      <c r="D248" s="23">
        <v>747</v>
      </c>
      <c r="E248" s="23">
        <v>8401.44</v>
      </c>
      <c r="F248" s="23">
        <v>241.01</v>
      </c>
      <c r="G248" s="23">
        <v>8642.4500000000007</v>
      </c>
      <c r="H248" s="23">
        <v>762</v>
      </c>
      <c r="I248" s="23">
        <v>6585547</v>
      </c>
      <c r="J248" s="23">
        <v>0</v>
      </c>
      <c r="K248" s="23">
        <v>10228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6595775</v>
      </c>
      <c r="T248" s="23">
        <v>4004619</v>
      </c>
      <c r="U248" s="23">
        <v>2591156</v>
      </c>
      <c r="V248" s="23">
        <v>2591157</v>
      </c>
      <c r="W248" s="23">
        <v>782263</v>
      </c>
      <c r="X248" s="23">
        <v>3439</v>
      </c>
      <c r="Y248" s="23">
        <v>298248331</v>
      </c>
      <c r="Z248" s="23">
        <v>0</v>
      </c>
      <c r="AA248" s="23">
        <v>1</v>
      </c>
      <c r="AB248" s="23">
        <v>6595775</v>
      </c>
      <c r="AC248" s="23">
        <v>762</v>
      </c>
      <c r="AD248" s="23">
        <v>8655.8700000000008</v>
      </c>
      <c r="AE248" s="23">
        <v>248.48</v>
      </c>
      <c r="AF248" s="23">
        <v>8904.35</v>
      </c>
      <c r="AG248" s="23">
        <v>788</v>
      </c>
      <c r="AH248" s="23">
        <v>7016628</v>
      </c>
      <c r="AI248" s="23">
        <v>0</v>
      </c>
      <c r="AJ248" s="23">
        <v>26257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7042885</v>
      </c>
      <c r="AS248" s="23">
        <v>4543500</v>
      </c>
      <c r="AT248" s="23">
        <v>2499385</v>
      </c>
      <c r="AU248" s="23">
        <v>2508289</v>
      </c>
      <c r="AV248" s="23">
        <v>771240</v>
      </c>
      <c r="AW248" s="23">
        <v>2867</v>
      </c>
      <c r="AX248" s="23">
        <v>333470724</v>
      </c>
      <c r="AY248" s="23">
        <v>0</v>
      </c>
      <c r="AZ248" s="23">
        <v>8904</v>
      </c>
      <c r="BA248" s="23">
        <v>7042885</v>
      </c>
      <c r="BB248" s="23">
        <v>788</v>
      </c>
      <c r="BC248" s="23">
        <v>8937.67</v>
      </c>
      <c r="BD248" s="23">
        <v>256.93</v>
      </c>
      <c r="BE248" s="23">
        <v>9194.6</v>
      </c>
      <c r="BF248" s="23">
        <v>814</v>
      </c>
      <c r="BG248" s="23">
        <v>7484404</v>
      </c>
      <c r="BH248" s="23">
        <v>0</v>
      </c>
      <c r="BI248" s="23">
        <v>0</v>
      </c>
      <c r="BJ248" s="23">
        <v>0</v>
      </c>
      <c r="BK248" s="23">
        <v>0</v>
      </c>
      <c r="BL248" s="23">
        <v>0</v>
      </c>
      <c r="BM248" s="23">
        <v>0</v>
      </c>
      <c r="BN248" s="23">
        <v>0</v>
      </c>
      <c r="BO248" s="23">
        <v>0</v>
      </c>
      <c r="BP248" s="23">
        <v>0</v>
      </c>
      <c r="BQ248" s="23">
        <v>7484404</v>
      </c>
      <c r="BR248" s="23">
        <v>4926663</v>
      </c>
      <c r="BS248" s="23">
        <v>2557741</v>
      </c>
      <c r="BT248" s="23">
        <v>2557741</v>
      </c>
      <c r="BU248" s="23">
        <v>1102056</v>
      </c>
      <c r="BV248" s="23">
        <v>4077</v>
      </c>
      <c r="BW248" s="23">
        <v>371713525</v>
      </c>
      <c r="BX248" s="23">
        <v>0</v>
      </c>
      <c r="BY248" s="23">
        <v>0</v>
      </c>
      <c r="BZ248" s="23">
        <v>7484404</v>
      </c>
      <c r="CA248" s="23">
        <v>814</v>
      </c>
      <c r="CB248" s="23">
        <v>9194.6</v>
      </c>
      <c r="CC248" s="23">
        <v>264.12</v>
      </c>
      <c r="CD248" s="23">
        <v>9458.7200000000012</v>
      </c>
      <c r="CE248" s="23">
        <v>826</v>
      </c>
      <c r="CF248" s="23">
        <v>7812903</v>
      </c>
      <c r="CG248" s="23">
        <v>0</v>
      </c>
      <c r="CH248" s="23">
        <v>0</v>
      </c>
      <c r="CI248" s="23">
        <v>0</v>
      </c>
      <c r="CJ248" s="23">
        <v>0</v>
      </c>
      <c r="CK248" s="23">
        <v>500000</v>
      </c>
      <c r="CL248" s="23">
        <v>0</v>
      </c>
      <c r="CM248" s="23">
        <v>0</v>
      </c>
      <c r="CN248" s="23">
        <v>0</v>
      </c>
      <c r="CO248" s="23">
        <v>0</v>
      </c>
      <c r="CP248" s="23">
        <v>8312903</v>
      </c>
      <c r="CQ248" s="23">
        <v>4981324</v>
      </c>
      <c r="CR248" s="23">
        <v>3331579</v>
      </c>
      <c r="CS248" s="23">
        <v>3331579</v>
      </c>
      <c r="CT248" s="23">
        <v>760329</v>
      </c>
      <c r="CU248" s="23">
        <v>3153</v>
      </c>
      <c r="CV248" s="23">
        <v>397548222</v>
      </c>
      <c r="CW248" s="23">
        <v>0</v>
      </c>
      <c r="CX248" s="23">
        <v>0</v>
      </c>
      <c r="CY248" s="23">
        <v>0</v>
      </c>
      <c r="CZ248" s="23">
        <v>8312903</v>
      </c>
      <c r="DA248" s="23">
        <v>826</v>
      </c>
      <c r="DB248" s="23">
        <v>10064.049999999999</v>
      </c>
      <c r="DC248" s="23">
        <v>274.68</v>
      </c>
      <c r="DD248" s="23">
        <v>10338.73</v>
      </c>
      <c r="DE248" s="23">
        <v>828</v>
      </c>
      <c r="DF248" s="23">
        <v>8560468</v>
      </c>
      <c r="DG248" s="23">
        <v>0</v>
      </c>
      <c r="DH248" s="23">
        <v>0</v>
      </c>
      <c r="DI248" s="23">
        <v>0</v>
      </c>
      <c r="DJ248" s="23">
        <v>0</v>
      </c>
      <c r="DK248" s="23">
        <v>0</v>
      </c>
      <c r="DL248" s="23">
        <v>0</v>
      </c>
      <c r="DM248" s="23">
        <v>0</v>
      </c>
      <c r="DN248" s="23">
        <v>0</v>
      </c>
      <c r="DO248" s="23">
        <v>0</v>
      </c>
      <c r="DP248" s="23">
        <v>8560468</v>
      </c>
      <c r="DQ248" s="23">
        <v>5028715</v>
      </c>
      <c r="DR248" s="23">
        <v>3531753</v>
      </c>
      <c r="DS248" s="23">
        <v>3531753</v>
      </c>
      <c r="DT248" s="23">
        <v>691194</v>
      </c>
      <c r="DU248" s="23">
        <v>2273</v>
      </c>
      <c r="DV248" s="23">
        <v>417088981</v>
      </c>
      <c r="DW248" s="23">
        <v>0</v>
      </c>
      <c r="DX248" s="23">
        <v>0</v>
      </c>
      <c r="DY248" s="23">
        <v>0</v>
      </c>
      <c r="DZ248" s="23">
        <v>8560468</v>
      </c>
      <c r="EA248" s="23">
        <v>828</v>
      </c>
      <c r="EB248" s="23">
        <v>10338.73</v>
      </c>
      <c r="EC248" s="23">
        <v>200</v>
      </c>
      <c r="ED248" s="23">
        <v>10538.73</v>
      </c>
      <c r="EE248" s="23">
        <v>832</v>
      </c>
      <c r="EF248" s="23">
        <v>8768223</v>
      </c>
      <c r="EG248" s="23">
        <v>0</v>
      </c>
      <c r="EH248" s="23">
        <v>0</v>
      </c>
      <c r="EI248" s="23">
        <v>0</v>
      </c>
      <c r="EJ248" s="23">
        <v>0</v>
      </c>
      <c r="EK248" s="23">
        <v>0</v>
      </c>
      <c r="EL248" s="23">
        <v>0</v>
      </c>
      <c r="EM248" s="23">
        <v>0</v>
      </c>
      <c r="EN248" s="23">
        <v>0</v>
      </c>
      <c r="EO248" s="23">
        <v>0</v>
      </c>
      <c r="EP248" s="23">
        <v>8768223</v>
      </c>
      <c r="EQ248" s="23">
        <v>5079915</v>
      </c>
      <c r="ER248" s="23">
        <v>3688308</v>
      </c>
      <c r="ES248" s="23">
        <v>3688308</v>
      </c>
      <c r="ET248" s="23">
        <v>692220</v>
      </c>
      <c r="EU248" s="23">
        <v>2760</v>
      </c>
      <c r="EV248" s="23">
        <v>416726028</v>
      </c>
      <c r="EW248" s="23">
        <v>0</v>
      </c>
      <c r="EX248" s="23">
        <v>0</v>
      </c>
      <c r="EY248" s="23">
        <v>0</v>
      </c>
      <c r="EZ248" s="23">
        <v>8768223</v>
      </c>
      <c r="FA248" s="23">
        <v>832</v>
      </c>
      <c r="FB248" s="23">
        <v>10538.73</v>
      </c>
      <c r="FC248" s="23">
        <v>200</v>
      </c>
      <c r="FD248" s="23">
        <v>10738.73</v>
      </c>
      <c r="FE248" s="23">
        <v>837</v>
      </c>
      <c r="FF248" s="23">
        <v>8988317</v>
      </c>
      <c r="FG248" s="23">
        <v>0</v>
      </c>
      <c r="FH248" s="23">
        <v>0</v>
      </c>
      <c r="FI248" s="23">
        <v>0</v>
      </c>
      <c r="FJ248" s="23">
        <v>0</v>
      </c>
      <c r="FK248" s="23">
        <v>0</v>
      </c>
      <c r="FL248" s="23">
        <v>0</v>
      </c>
      <c r="FM248" s="23">
        <v>0</v>
      </c>
      <c r="FN248" s="23">
        <v>0</v>
      </c>
      <c r="FO248" s="23">
        <v>0</v>
      </c>
      <c r="FP248" s="23">
        <v>8988317</v>
      </c>
      <c r="FQ248" s="23">
        <v>5022767</v>
      </c>
      <c r="FR248" s="23">
        <v>3965550</v>
      </c>
      <c r="FS248" s="23">
        <v>3976289</v>
      </c>
      <c r="FT248" s="23">
        <v>668696</v>
      </c>
      <c r="FU248" s="23">
        <v>3762</v>
      </c>
      <c r="FV248" s="23">
        <v>404679320</v>
      </c>
      <c r="FW248" s="23">
        <v>0</v>
      </c>
      <c r="FX248" s="23">
        <v>10739</v>
      </c>
      <c r="FY248" s="23">
        <v>0</v>
      </c>
    </row>
    <row r="249" spans="1:181" x14ac:dyDescent="0.3">
      <c r="A249" s="23">
        <v>3941</v>
      </c>
      <c r="B249" s="23" t="s">
        <v>270</v>
      </c>
      <c r="C249" s="23">
        <v>9173778</v>
      </c>
      <c r="D249" s="23">
        <v>1226</v>
      </c>
      <c r="E249" s="23">
        <v>7482.69</v>
      </c>
      <c r="F249" s="23">
        <v>300.06</v>
      </c>
      <c r="G249" s="23">
        <v>7782.75</v>
      </c>
      <c r="H249" s="23">
        <v>1218</v>
      </c>
      <c r="I249" s="23">
        <v>9479390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46697</v>
      </c>
      <c r="R249" s="23">
        <v>0</v>
      </c>
      <c r="S249" s="23">
        <v>9526087</v>
      </c>
      <c r="T249" s="23">
        <v>5763691</v>
      </c>
      <c r="U249" s="23">
        <v>3762396</v>
      </c>
      <c r="V249" s="23">
        <v>3762395</v>
      </c>
      <c r="W249" s="23">
        <v>592517</v>
      </c>
      <c r="X249" s="23">
        <v>13271</v>
      </c>
      <c r="Y249" s="23">
        <v>528534949</v>
      </c>
      <c r="Z249" s="23">
        <v>1</v>
      </c>
      <c r="AA249" s="23">
        <v>0</v>
      </c>
      <c r="AB249" s="23">
        <v>9479390</v>
      </c>
      <c r="AC249" s="23">
        <v>1218</v>
      </c>
      <c r="AD249" s="23">
        <v>7782.75</v>
      </c>
      <c r="AE249" s="23">
        <v>297.86</v>
      </c>
      <c r="AF249" s="23">
        <v>8080.61</v>
      </c>
      <c r="AG249" s="23">
        <v>1218</v>
      </c>
      <c r="AH249" s="23">
        <v>9842183</v>
      </c>
      <c r="AI249" s="23">
        <v>0</v>
      </c>
      <c r="AJ249" s="23">
        <v>6246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9848429</v>
      </c>
      <c r="AS249" s="23">
        <v>6488527</v>
      </c>
      <c r="AT249" s="23">
        <v>3359902</v>
      </c>
      <c r="AU249" s="23">
        <v>3359902</v>
      </c>
      <c r="AV249" s="23">
        <v>632466</v>
      </c>
      <c r="AW249" s="23">
        <v>10288</v>
      </c>
      <c r="AX249" s="23">
        <v>562367894</v>
      </c>
      <c r="AY249" s="23">
        <v>0</v>
      </c>
      <c r="AZ249" s="23">
        <v>0</v>
      </c>
      <c r="BA249" s="23">
        <v>9848429</v>
      </c>
      <c r="BB249" s="23">
        <v>1218</v>
      </c>
      <c r="BC249" s="23">
        <v>8085.74</v>
      </c>
      <c r="BD249" s="23">
        <v>298.03000000000003</v>
      </c>
      <c r="BE249" s="23">
        <v>8383.77</v>
      </c>
      <c r="BF249" s="23">
        <v>1230</v>
      </c>
      <c r="BG249" s="23">
        <v>10312037</v>
      </c>
      <c r="BH249" s="23">
        <v>0</v>
      </c>
      <c r="BI249" s="23">
        <v>774</v>
      </c>
      <c r="BJ249" s="23">
        <v>0</v>
      </c>
      <c r="BK249" s="23">
        <v>0</v>
      </c>
      <c r="BL249" s="23">
        <v>0</v>
      </c>
      <c r="BM249" s="23">
        <v>0</v>
      </c>
      <c r="BN249" s="23">
        <v>0</v>
      </c>
      <c r="BO249" s="23">
        <v>0</v>
      </c>
      <c r="BP249" s="23">
        <v>0</v>
      </c>
      <c r="BQ249" s="23">
        <v>10312811</v>
      </c>
      <c r="BR249" s="23">
        <v>6941205</v>
      </c>
      <c r="BS249" s="23">
        <v>3371606</v>
      </c>
      <c r="BT249" s="23">
        <v>3371606</v>
      </c>
      <c r="BU249" s="23">
        <v>712091</v>
      </c>
      <c r="BV249" s="23">
        <v>10867</v>
      </c>
      <c r="BW249" s="23">
        <v>601696286</v>
      </c>
      <c r="BX249" s="23">
        <v>0</v>
      </c>
      <c r="BY249" s="23">
        <v>0</v>
      </c>
      <c r="BZ249" s="23">
        <v>10312811</v>
      </c>
      <c r="CA249" s="23">
        <v>1230</v>
      </c>
      <c r="CB249" s="23">
        <v>8384.4</v>
      </c>
      <c r="CC249" s="23">
        <v>297.43</v>
      </c>
      <c r="CD249" s="23">
        <v>8681.83</v>
      </c>
      <c r="CE249" s="23">
        <v>1221</v>
      </c>
      <c r="CF249" s="23">
        <v>10600514</v>
      </c>
      <c r="CG249" s="23">
        <v>0</v>
      </c>
      <c r="CH249" s="23">
        <v>0</v>
      </c>
      <c r="CI249" s="23">
        <v>0</v>
      </c>
      <c r="CJ249" s="23">
        <v>0</v>
      </c>
      <c r="CK249" s="23">
        <v>0</v>
      </c>
      <c r="CL249" s="23">
        <v>0</v>
      </c>
      <c r="CM249" s="23">
        <v>0</v>
      </c>
      <c r="CN249" s="23">
        <v>78136</v>
      </c>
      <c r="CO249" s="23">
        <v>0</v>
      </c>
      <c r="CP249" s="23">
        <v>10678650</v>
      </c>
      <c r="CQ249" s="23">
        <v>6727298</v>
      </c>
      <c r="CR249" s="23">
        <v>3951352</v>
      </c>
      <c r="CS249" s="23">
        <v>3951352</v>
      </c>
      <c r="CT249" s="23">
        <v>1086763</v>
      </c>
      <c r="CU249" s="23">
        <v>9095</v>
      </c>
      <c r="CV249" s="23">
        <v>670165928</v>
      </c>
      <c r="CW249" s="23">
        <v>0</v>
      </c>
      <c r="CX249" s="23">
        <v>0</v>
      </c>
      <c r="CY249" s="23">
        <v>0</v>
      </c>
      <c r="CZ249" s="23">
        <v>10600514</v>
      </c>
      <c r="DA249" s="23">
        <v>1221</v>
      </c>
      <c r="DB249" s="23">
        <v>8681.83</v>
      </c>
      <c r="DC249" s="23">
        <v>308.05</v>
      </c>
      <c r="DD249" s="23">
        <v>8989.8799999999992</v>
      </c>
      <c r="DE249" s="23">
        <v>1209</v>
      </c>
      <c r="DF249" s="23">
        <v>10868765</v>
      </c>
      <c r="DG249" s="23">
        <v>0</v>
      </c>
      <c r="DH249" s="23">
        <v>0</v>
      </c>
      <c r="DI249" s="23">
        <v>0</v>
      </c>
      <c r="DJ249" s="23">
        <v>0</v>
      </c>
      <c r="DK249" s="23">
        <v>0</v>
      </c>
      <c r="DL249" s="23">
        <v>0</v>
      </c>
      <c r="DM249" s="23">
        <v>0</v>
      </c>
      <c r="DN249" s="23">
        <v>107879</v>
      </c>
      <c r="DO249" s="23">
        <v>0</v>
      </c>
      <c r="DP249" s="23">
        <v>10976644</v>
      </c>
      <c r="DQ249" s="23">
        <v>6597425</v>
      </c>
      <c r="DR249" s="23">
        <v>4379219</v>
      </c>
      <c r="DS249" s="23">
        <v>4379219</v>
      </c>
      <c r="DT249" s="23">
        <v>947713</v>
      </c>
      <c r="DU249" s="23">
        <v>7605</v>
      </c>
      <c r="DV249" s="23">
        <v>682121807</v>
      </c>
      <c r="DW249" s="23">
        <v>0</v>
      </c>
      <c r="DX249" s="23">
        <v>0</v>
      </c>
      <c r="DY249" s="23">
        <v>0</v>
      </c>
      <c r="DZ249" s="23">
        <v>10868765</v>
      </c>
      <c r="EA249" s="23">
        <v>1209</v>
      </c>
      <c r="EB249" s="23">
        <v>8989.8799999999992</v>
      </c>
      <c r="EC249" s="23">
        <v>200</v>
      </c>
      <c r="ED249" s="23">
        <v>9189.8799999999992</v>
      </c>
      <c r="EE249" s="23">
        <v>1198</v>
      </c>
      <c r="EF249" s="23">
        <v>11009476</v>
      </c>
      <c r="EG249" s="23">
        <v>0</v>
      </c>
      <c r="EH249" s="23">
        <v>0</v>
      </c>
      <c r="EI249" s="23">
        <v>0</v>
      </c>
      <c r="EJ249" s="23">
        <v>0</v>
      </c>
      <c r="EK249" s="23">
        <v>0</v>
      </c>
      <c r="EL249" s="23">
        <v>0</v>
      </c>
      <c r="EM249" s="23">
        <v>0</v>
      </c>
      <c r="EN249" s="23">
        <v>101089</v>
      </c>
      <c r="EO249" s="23">
        <v>0</v>
      </c>
      <c r="EP249" s="23">
        <v>11110565</v>
      </c>
      <c r="EQ249" s="23">
        <v>6441080</v>
      </c>
      <c r="ER249" s="23">
        <v>4669485</v>
      </c>
      <c r="ES249" s="23">
        <v>4669485</v>
      </c>
      <c r="ET249" s="23">
        <v>1293723</v>
      </c>
      <c r="EU249" s="23">
        <v>11203</v>
      </c>
      <c r="EV249" s="23">
        <v>673429849</v>
      </c>
      <c r="EW249" s="23">
        <v>0</v>
      </c>
      <c r="EX249" s="23">
        <v>0</v>
      </c>
      <c r="EY249" s="23">
        <v>0</v>
      </c>
      <c r="EZ249" s="23">
        <v>11009476</v>
      </c>
      <c r="FA249" s="23">
        <v>1198</v>
      </c>
      <c r="FB249" s="23">
        <v>9189.8799999999992</v>
      </c>
      <c r="FC249" s="23">
        <v>200</v>
      </c>
      <c r="FD249" s="23">
        <v>9389.8799999999992</v>
      </c>
      <c r="FE249" s="23">
        <v>1191</v>
      </c>
      <c r="FF249" s="23">
        <v>11183347</v>
      </c>
      <c r="FG249" s="23">
        <v>0</v>
      </c>
      <c r="FH249" s="23">
        <v>0</v>
      </c>
      <c r="FI249" s="23">
        <v>0</v>
      </c>
      <c r="FJ249" s="23">
        <v>0</v>
      </c>
      <c r="FK249" s="23">
        <v>0</v>
      </c>
      <c r="FL249" s="23">
        <v>0</v>
      </c>
      <c r="FM249" s="23">
        <v>0</v>
      </c>
      <c r="FN249" s="23">
        <v>65729</v>
      </c>
      <c r="FO249" s="23">
        <v>0</v>
      </c>
      <c r="FP249" s="23">
        <v>11249076</v>
      </c>
      <c r="FQ249" s="23">
        <v>6393224</v>
      </c>
      <c r="FR249" s="23">
        <v>4855852</v>
      </c>
      <c r="FS249" s="23">
        <v>4855852</v>
      </c>
      <c r="FT249" s="23">
        <v>1263413</v>
      </c>
      <c r="FU249" s="23">
        <v>9074</v>
      </c>
      <c r="FV249" s="23">
        <v>667374552</v>
      </c>
      <c r="FW249" s="23">
        <v>0</v>
      </c>
      <c r="FX249" s="23">
        <v>0</v>
      </c>
      <c r="FY249" s="23">
        <v>0</v>
      </c>
    </row>
    <row r="250" spans="1:181" x14ac:dyDescent="0.3">
      <c r="A250" s="23">
        <v>3948</v>
      </c>
      <c r="B250" s="23" t="s">
        <v>271</v>
      </c>
      <c r="C250" s="23">
        <v>5459412</v>
      </c>
      <c r="D250" s="23">
        <v>690</v>
      </c>
      <c r="E250" s="23">
        <v>7912.19</v>
      </c>
      <c r="F250" s="23">
        <v>241.01</v>
      </c>
      <c r="G250" s="23">
        <v>8153.2</v>
      </c>
      <c r="H250" s="23">
        <v>683</v>
      </c>
      <c r="I250" s="23">
        <v>5568636</v>
      </c>
      <c r="J250" s="23">
        <v>0</v>
      </c>
      <c r="K250" s="23">
        <v>34663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40766</v>
      </c>
      <c r="R250" s="23">
        <v>0</v>
      </c>
      <c r="S250" s="23">
        <v>5644065</v>
      </c>
      <c r="T250" s="23">
        <v>3683882</v>
      </c>
      <c r="U250" s="23">
        <v>1960183</v>
      </c>
      <c r="V250" s="23">
        <v>1968336</v>
      </c>
      <c r="W250" s="23">
        <v>744688</v>
      </c>
      <c r="X250" s="23">
        <v>5506</v>
      </c>
      <c r="Y250" s="23">
        <v>252147001</v>
      </c>
      <c r="Z250" s="23">
        <v>0</v>
      </c>
      <c r="AA250" s="23">
        <v>8153</v>
      </c>
      <c r="AB250" s="23">
        <v>5603299</v>
      </c>
      <c r="AC250" s="23">
        <v>683</v>
      </c>
      <c r="AD250" s="23">
        <v>8203.9500000000007</v>
      </c>
      <c r="AE250" s="23">
        <v>248.48</v>
      </c>
      <c r="AF250" s="23">
        <v>8452.43</v>
      </c>
      <c r="AG250" s="23">
        <v>676</v>
      </c>
      <c r="AH250" s="23">
        <v>5713843</v>
      </c>
      <c r="AI250" s="23">
        <v>0</v>
      </c>
      <c r="AJ250" s="23">
        <v>24944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42262</v>
      </c>
      <c r="AQ250" s="23">
        <v>0</v>
      </c>
      <c r="AR250" s="23">
        <v>5781049</v>
      </c>
      <c r="AS250" s="23">
        <v>3964262</v>
      </c>
      <c r="AT250" s="23">
        <v>1816787</v>
      </c>
      <c r="AU250" s="23">
        <v>1825239</v>
      </c>
      <c r="AV250" s="23">
        <v>721021</v>
      </c>
      <c r="AW250" s="23">
        <v>3573</v>
      </c>
      <c r="AX250" s="23">
        <v>290642328</v>
      </c>
      <c r="AY250" s="23">
        <v>0</v>
      </c>
      <c r="AZ250" s="23">
        <v>8452</v>
      </c>
      <c r="BA250" s="23">
        <v>5738787</v>
      </c>
      <c r="BB250" s="23">
        <v>676</v>
      </c>
      <c r="BC250" s="23">
        <v>8489.33</v>
      </c>
      <c r="BD250" s="23">
        <v>256.93</v>
      </c>
      <c r="BE250" s="23">
        <v>8746.26</v>
      </c>
      <c r="BF250" s="23">
        <v>660</v>
      </c>
      <c r="BG250" s="23">
        <v>5772532</v>
      </c>
      <c r="BH250" s="23">
        <v>0</v>
      </c>
      <c r="BI250" s="23">
        <v>58492</v>
      </c>
      <c r="BJ250" s="23">
        <v>0</v>
      </c>
      <c r="BK250" s="23">
        <v>0</v>
      </c>
      <c r="BL250" s="23">
        <v>0</v>
      </c>
      <c r="BM250" s="23">
        <v>0</v>
      </c>
      <c r="BN250" s="23">
        <v>0</v>
      </c>
      <c r="BO250" s="23">
        <v>104955</v>
      </c>
      <c r="BP250" s="23">
        <v>0</v>
      </c>
      <c r="BQ250" s="23">
        <v>5935979</v>
      </c>
      <c r="BR250" s="23">
        <v>3729937</v>
      </c>
      <c r="BS250" s="23">
        <v>2206042</v>
      </c>
      <c r="BT250" s="23">
        <v>2206041</v>
      </c>
      <c r="BU250" s="23">
        <v>769432</v>
      </c>
      <c r="BV250" s="23">
        <v>2205</v>
      </c>
      <c r="BW250" s="23">
        <v>333494556</v>
      </c>
      <c r="BX250" s="23">
        <v>1</v>
      </c>
      <c r="BY250" s="23">
        <v>0</v>
      </c>
      <c r="BZ250" s="23">
        <v>5831024</v>
      </c>
      <c r="CA250" s="23">
        <v>660</v>
      </c>
      <c r="CB250" s="23">
        <v>8834.8799999999992</v>
      </c>
      <c r="CC250" s="23">
        <v>264.12</v>
      </c>
      <c r="CD250" s="23">
        <v>9099</v>
      </c>
      <c r="CE250" s="23">
        <v>646</v>
      </c>
      <c r="CF250" s="23">
        <v>5877954</v>
      </c>
      <c r="CG250" s="23">
        <v>0</v>
      </c>
      <c r="CH250" s="23">
        <v>2614</v>
      </c>
      <c r="CI250" s="23">
        <v>0</v>
      </c>
      <c r="CJ250" s="23">
        <v>0</v>
      </c>
      <c r="CK250" s="23">
        <v>0</v>
      </c>
      <c r="CL250" s="23">
        <v>0</v>
      </c>
      <c r="CM250" s="23">
        <v>0</v>
      </c>
      <c r="CN250" s="23">
        <v>127386</v>
      </c>
      <c r="CO250" s="23">
        <v>0</v>
      </c>
      <c r="CP250" s="23">
        <v>6007954</v>
      </c>
      <c r="CQ250" s="23">
        <v>3485654</v>
      </c>
      <c r="CR250" s="23">
        <v>2522300</v>
      </c>
      <c r="CS250" s="23">
        <v>2522300</v>
      </c>
      <c r="CT250" s="23">
        <v>781100</v>
      </c>
      <c r="CU250" s="23">
        <v>4341</v>
      </c>
      <c r="CV250" s="23">
        <v>369389530</v>
      </c>
      <c r="CW250" s="23">
        <v>0</v>
      </c>
      <c r="CX250" s="23">
        <v>0</v>
      </c>
      <c r="CY250" s="23">
        <v>0</v>
      </c>
      <c r="CZ250" s="23">
        <v>5880568</v>
      </c>
      <c r="DA250" s="23">
        <v>646</v>
      </c>
      <c r="DB250" s="23">
        <v>9103.0499999999993</v>
      </c>
      <c r="DC250" s="23">
        <v>274.68</v>
      </c>
      <c r="DD250" s="23">
        <v>9377.73</v>
      </c>
      <c r="DE250" s="23">
        <v>638</v>
      </c>
      <c r="DF250" s="23">
        <v>5982992</v>
      </c>
      <c r="DG250" s="23">
        <v>0</v>
      </c>
      <c r="DH250" s="23">
        <v>13963</v>
      </c>
      <c r="DI250" s="23">
        <v>0</v>
      </c>
      <c r="DJ250" s="23">
        <v>0</v>
      </c>
      <c r="DK250" s="23">
        <v>0</v>
      </c>
      <c r="DL250" s="23">
        <v>0</v>
      </c>
      <c r="DM250" s="23">
        <v>0</v>
      </c>
      <c r="DN250" s="23">
        <v>75022</v>
      </c>
      <c r="DO250" s="23">
        <v>0</v>
      </c>
      <c r="DP250" s="23">
        <v>6071977</v>
      </c>
      <c r="DQ250" s="23">
        <v>3369422</v>
      </c>
      <c r="DR250" s="23">
        <v>2702555</v>
      </c>
      <c r="DS250" s="23">
        <v>2702555</v>
      </c>
      <c r="DT250" s="23">
        <v>707096</v>
      </c>
      <c r="DU250" s="23">
        <v>4441</v>
      </c>
      <c r="DV250" s="23">
        <v>408364080</v>
      </c>
      <c r="DW250" s="23">
        <v>0</v>
      </c>
      <c r="DX250" s="23">
        <v>0</v>
      </c>
      <c r="DY250" s="23">
        <v>0</v>
      </c>
      <c r="DZ250" s="23">
        <v>5996955</v>
      </c>
      <c r="EA250" s="23">
        <v>638</v>
      </c>
      <c r="EB250" s="23">
        <v>9399.6200000000008</v>
      </c>
      <c r="EC250" s="23">
        <v>200</v>
      </c>
      <c r="ED250" s="23">
        <v>9599.6200000000008</v>
      </c>
      <c r="EE250" s="23">
        <v>637</v>
      </c>
      <c r="EF250" s="23">
        <v>6114958</v>
      </c>
      <c r="EG250" s="23">
        <v>0</v>
      </c>
      <c r="EH250" s="23">
        <v>-21279</v>
      </c>
      <c r="EI250" s="23">
        <v>0</v>
      </c>
      <c r="EJ250" s="23">
        <v>0</v>
      </c>
      <c r="EK250" s="23">
        <v>0</v>
      </c>
      <c r="EL250" s="23">
        <v>0</v>
      </c>
      <c r="EM250" s="23">
        <v>0</v>
      </c>
      <c r="EN250" s="23">
        <v>9600</v>
      </c>
      <c r="EO250" s="23">
        <v>0</v>
      </c>
      <c r="EP250" s="23">
        <v>6103279</v>
      </c>
      <c r="EQ250" s="23">
        <v>3045895</v>
      </c>
      <c r="ER250" s="23">
        <v>3057384</v>
      </c>
      <c r="ES250" s="23">
        <v>3066983</v>
      </c>
      <c r="ET250" s="23">
        <v>707000</v>
      </c>
      <c r="EU250" s="23">
        <v>3730</v>
      </c>
      <c r="EV250" s="23">
        <v>374325043</v>
      </c>
      <c r="EW250" s="23">
        <v>0</v>
      </c>
      <c r="EX250" s="23">
        <v>9599</v>
      </c>
      <c r="EY250" s="23">
        <v>0</v>
      </c>
      <c r="EZ250" s="23">
        <v>6093679</v>
      </c>
      <c r="FA250" s="23">
        <v>637</v>
      </c>
      <c r="FB250" s="23">
        <v>9566.2199999999993</v>
      </c>
      <c r="FC250" s="23">
        <v>200</v>
      </c>
      <c r="FD250" s="23">
        <v>9766.2199999999993</v>
      </c>
      <c r="FE250" s="23">
        <v>638</v>
      </c>
      <c r="FF250" s="23">
        <v>6230848</v>
      </c>
      <c r="FG250" s="23">
        <v>0</v>
      </c>
      <c r="FH250" s="23">
        <v>-1229</v>
      </c>
      <c r="FI250" s="23">
        <v>0</v>
      </c>
      <c r="FJ250" s="23">
        <v>0</v>
      </c>
      <c r="FK250" s="23">
        <v>0</v>
      </c>
      <c r="FL250" s="23">
        <v>0</v>
      </c>
      <c r="FM250" s="23">
        <v>0</v>
      </c>
      <c r="FN250" s="23">
        <v>0</v>
      </c>
      <c r="FO250" s="23">
        <v>0</v>
      </c>
      <c r="FP250" s="23">
        <v>6229619</v>
      </c>
      <c r="FQ250" s="23">
        <v>3291150</v>
      </c>
      <c r="FR250" s="23">
        <v>2938469</v>
      </c>
      <c r="FS250" s="23">
        <v>2938469</v>
      </c>
      <c r="FT250" s="23">
        <v>701677</v>
      </c>
      <c r="FU250" s="23">
        <v>2386</v>
      </c>
      <c r="FV250" s="23">
        <v>370644778</v>
      </c>
      <c r="FW250" s="23">
        <v>0</v>
      </c>
      <c r="FX250" s="23">
        <v>0</v>
      </c>
      <c r="FY250" s="23">
        <v>0</v>
      </c>
    </row>
    <row r="251" spans="1:181" x14ac:dyDescent="0.3">
      <c r="A251" s="23">
        <v>3955</v>
      </c>
      <c r="B251" s="23" t="s">
        <v>272</v>
      </c>
      <c r="C251" s="23">
        <v>19004508</v>
      </c>
      <c r="D251" s="23">
        <v>2557</v>
      </c>
      <c r="E251" s="23">
        <v>7432.35</v>
      </c>
      <c r="F251" s="23">
        <v>367.65</v>
      </c>
      <c r="G251" s="23">
        <v>7800</v>
      </c>
      <c r="H251" s="23">
        <v>2544</v>
      </c>
      <c r="I251" s="23">
        <v>19843200</v>
      </c>
      <c r="J251" s="23">
        <v>0</v>
      </c>
      <c r="K251" s="23">
        <v>7770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78000</v>
      </c>
      <c r="R251" s="23">
        <v>0</v>
      </c>
      <c r="S251" s="23">
        <v>19928970</v>
      </c>
      <c r="T251" s="23">
        <v>14511051</v>
      </c>
      <c r="U251" s="23">
        <v>5417919</v>
      </c>
      <c r="V251" s="23">
        <v>5417918</v>
      </c>
      <c r="W251" s="23">
        <v>1695481</v>
      </c>
      <c r="X251" s="23">
        <v>16098</v>
      </c>
      <c r="Y251" s="23">
        <v>811592707</v>
      </c>
      <c r="Z251" s="23">
        <v>1</v>
      </c>
      <c r="AA251" s="23">
        <v>0</v>
      </c>
      <c r="AB251" s="23">
        <v>19850970</v>
      </c>
      <c r="AC251" s="23">
        <v>2544</v>
      </c>
      <c r="AD251" s="23">
        <v>7803.05</v>
      </c>
      <c r="AE251" s="23">
        <v>296.95</v>
      </c>
      <c r="AF251" s="23">
        <v>8100</v>
      </c>
      <c r="AG251" s="23">
        <v>2520</v>
      </c>
      <c r="AH251" s="23">
        <v>20412000</v>
      </c>
      <c r="AI251" s="23">
        <v>0</v>
      </c>
      <c r="AJ251" s="23">
        <v>7396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145800</v>
      </c>
      <c r="AQ251" s="23">
        <v>0</v>
      </c>
      <c r="AR251" s="23">
        <v>20565196</v>
      </c>
      <c r="AS251" s="23">
        <v>15316828</v>
      </c>
      <c r="AT251" s="23">
        <v>5248368</v>
      </c>
      <c r="AU251" s="23">
        <v>5248368</v>
      </c>
      <c r="AV251" s="23">
        <v>1829935</v>
      </c>
      <c r="AW251" s="23">
        <v>19570</v>
      </c>
      <c r="AX251" s="23">
        <v>867593715</v>
      </c>
      <c r="AY251" s="23">
        <v>0</v>
      </c>
      <c r="AZ251" s="23">
        <v>0</v>
      </c>
      <c r="BA251" s="23">
        <v>20419396</v>
      </c>
      <c r="BB251" s="23">
        <v>2520</v>
      </c>
      <c r="BC251" s="23">
        <v>8102.93</v>
      </c>
      <c r="BD251" s="23">
        <v>297.07</v>
      </c>
      <c r="BE251" s="23">
        <v>8400</v>
      </c>
      <c r="BF251" s="23">
        <v>2524</v>
      </c>
      <c r="BG251" s="23">
        <v>21201600</v>
      </c>
      <c r="BH251" s="23">
        <v>0</v>
      </c>
      <c r="BI251" s="23">
        <v>31027</v>
      </c>
      <c r="BJ251" s="23">
        <v>0</v>
      </c>
      <c r="BK251" s="23">
        <v>0</v>
      </c>
      <c r="BL251" s="23">
        <v>0</v>
      </c>
      <c r="BM251" s="23">
        <v>0</v>
      </c>
      <c r="BN251" s="23">
        <v>0</v>
      </c>
      <c r="BO251" s="23">
        <v>0</v>
      </c>
      <c r="BP251" s="23">
        <v>0</v>
      </c>
      <c r="BQ251" s="23">
        <v>21232627</v>
      </c>
      <c r="BR251" s="23">
        <v>15897727</v>
      </c>
      <c r="BS251" s="23">
        <v>5334900</v>
      </c>
      <c r="BT251" s="23">
        <v>5334900</v>
      </c>
      <c r="BU251" s="23">
        <v>1939816</v>
      </c>
      <c r="BV251" s="23">
        <v>15755</v>
      </c>
      <c r="BW251" s="23">
        <v>923571296</v>
      </c>
      <c r="BX251" s="23">
        <v>0</v>
      </c>
      <c r="BY251" s="23">
        <v>0</v>
      </c>
      <c r="BZ251" s="23">
        <v>21232627</v>
      </c>
      <c r="CA251" s="23">
        <v>2524</v>
      </c>
      <c r="CB251" s="23">
        <v>8412.2900000000009</v>
      </c>
      <c r="CC251" s="23">
        <v>287.70999999999998</v>
      </c>
      <c r="CD251" s="23">
        <v>8700</v>
      </c>
      <c r="CE251" s="23">
        <v>2505</v>
      </c>
      <c r="CF251" s="23">
        <v>21793500</v>
      </c>
      <c r="CG251" s="23">
        <v>0</v>
      </c>
      <c r="CH251" s="23">
        <v>14825</v>
      </c>
      <c r="CI251" s="23">
        <v>0</v>
      </c>
      <c r="CJ251" s="23">
        <v>0</v>
      </c>
      <c r="CK251" s="23">
        <v>0</v>
      </c>
      <c r="CL251" s="23">
        <v>0</v>
      </c>
      <c r="CM251" s="23">
        <v>0</v>
      </c>
      <c r="CN251" s="23">
        <v>165300</v>
      </c>
      <c r="CO251" s="23">
        <v>0</v>
      </c>
      <c r="CP251" s="23">
        <v>21973625</v>
      </c>
      <c r="CQ251" s="23">
        <v>16183313</v>
      </c>
      <c r="CR251" s="23">
        <v>5790312</v>
      </c>
      <c r="CS251" s="23">
        <v>5790312</v>
      </c>
      <c r="CT251" s="23">
        <v>2024287</v>
      </c>
      <c r="CU251" s="23">
        <v>17116</v>
      </c>
      <c r="CV251" s="23">
        <v>972004486</v>
      </c>
      <c r="CW251" s="23">
        <v>0</v>
      </c>
      <c r="CX251" s="23">
        <v>0</v>
      </c>
      <c r="CY251" s="23">
        <v>0</v>
      </c>
      <c r="CZ251" s="23">
        <v>21808325</v>
      </c>
      <c r="DA251" s="23">
        <v>2505</v>
      </c>
      <c r="DB251" s="23">
        <v>8705.92</v>
      </c>
      <c r="DC251" s="23">
        <v>294.08</v>
      </c>
      <c r="DD251" s="23">
        <v>9000</v>
      </c>
      <c r="DE251" s="23">
        <v>2477</v>
      </c>
      <c r="DF251" s="23">
        <v>22293000</v>
      </c>
      <c r="DG251" s="23">
        <v>0</v>
      </c>
      <c r="DH251" s="23">
        <v>48671</v>
      </c>
      <c r="DI251" s="23">
        <v>0</v>
      </c>
      <c r="DJ251" s="23">
        <v>0</v>
      </c>
      <c r="DK251" s="23">
        <v>300000</v>
      </c>
      <c r="DL251" s="23">
        <v>0</v>
      </c>
      <c r="DM251" s="23">
        <v>0</v>
      </c>
      <c r="DN251" s="23">
        <v>252000</v>
      </c>
      <c r="DO251" s="23">
        <v>0</v>
      </c>
      <c r="DP251" s="23">
        <v>22893671</v>
      </c>
      <c r="DQ251" s="23">
        <v>16518502</v>
      </c>
      <c r="DR251" s="23">
        <v>6375169</v>
      </c>
      <c r="DS251" s="23">
        <v>6375730</v>
      </c>
      <c r="DT251" s="23">
        <v>2195101</v>
      </c>
      <c r="DU251" s="23">
        <v>15995</v>
      </c>
      <c r="DV251" s="23">
        <v>1028274349</v>
      </c>
      <c r="DW251" s="23">
        <v>0</v>
      </c>
      <c r="DX251" s="23">
        <v>561</v>
      </c>
      <c r="DY251" s="23">
        <v>0</v>
      </c>
      <c r="DZ251" s="23">
        <v>22641671</v>
      </c>
      <c r="EA251" s="23">
        <v>2477</v>
      </c>
      <c r="EB251" s="23">
        <v>9140.76</v>
      </c>
      <c r="EC251" s="23">
        <v>200</v>
      </c>
      <c r="ED251" s="23">
        <v>9340.76</v>
      </c>
      <c r="EE251" s="23">
        <v>2446</v>
      </c>
      <c r="EF251" s="23">
        <v>22847499</v>
      </c>
      <c r="EG251" s="23">
        <v>0</v>
      </c>
      <c r="EH251" s="23">
        <v>41208</v>
      </c>
      <c r="EI251" s="23">
        <v>0</v>
      </c>
      <c r="EJ251" s="23">
        <v>0</v>
      </c>
      <c r="EK251" s="23">
        <v>0</v>
      </c>
      <c r="EL251" s="23">
        <v>0</v>
      </c>
      <c r="EM251" s="23">
        <v>0</v>
      </c>
      <c r="EN251" s="23">
        <v>289564</v>
      </c>
      <c r="EO251" s="23">
        <v>0</v>
      </c>
      <c r="EP251" s="23">
        <v>23178271</v>
      </c>
      <c r="EQ251" s="23">
        <v>15714485</v>
      </c>
      <c r="ER251" s="23">
        <v>7463786</v>
      </c>
      <c r="ES251" s="23">
        <v>7463786</v>
      </c>
      <c r="ET251" s="23">
        <v>2289612</v>
      </c>
      <c r="EU251" s="23">
        <v>19517</v>
      </c>
      <c r="EV251" s="23">
        <v>1016500639</v>
      </c>
      <c r="EW251" s="23">
        <v>0</v>
      </c>
      <c r="EX251" s="23">
        <v>0</v>
      </c>
      <c r="EY251" s="23">
        <v>0</v>
      </c>
      <c r="EZ251" s="23">
        <v>22888707</v>
      </c>
      <c r="FA251" s="23">
        <v>2446</v>
      </c>
      <c r="FB251" s="23">
        <v>9357.61</v>
      </c>
      <c r="FC251" s="23">
        <v>200</v>
      </c>
      <c r="FD251" s="23">
        <v>9557.61</v>
      </c>
      <c r="FE251" s="23">
        <v>2464</v>
      </c>
      <c r="FF251" s="23">
        <v>23549951</v>
      </c>
      <c r="FG251" s="23">
        <v>0</v>
      </c>
      <c r="FH251" s="23">
        <v>43780</v>
      </c>
      <c r="FI251" s="23">
        <v>0</v>
      </c>
      <c r="FJ251" s="23">
        <v>0</v>
      </c>
      <c r="FK251" s="23">
        <v>0</v>
      </c>
      <c r="FL251" s="23">
        <v>0</v>
      </c>
      <c r="FM251" s="23">
        <v>0</v>
      </c>
      <c r="FN251" s="23">
        <v>0</v>
      </c>
      <c r="FO251" s="23">
        <v>0</v>
      </c>
      <c r="FP251" s="23">
        <v>23593731</v>
      </c>
      <c r="FQ251" s="23">
        <v>16219247</v>
      </c>
      <c r="FR251" s="23">
        <v>7374484</v>
      </c>
      <c r="FS251" s="23">
        <v>7374484</v>
      </c>
      <c r="FT251" s="23">
        <v>2409583</v>
      </c>
      <c r="FU251" s="23">
        <v>29470</v>
      </c>
      <c r="FV251" s="23">
        <v>979206760</v>
      </c>
      <c r="FW251" s="23">
        <v>0</v>
      </c>
      <c r="FX251" s="23">
        <v>0</v>
      </c>
      <c r="FY251" s="23">
        <v>0</v>
      </c>
    </row>
    <row r="252" spans="1:181" x14ac:dyDescent="0.3">
      <c r="A252" s="23">
        <v>3962</v>
      </c>
      <c r="B252" s="23" t="s">
        <v>273</v>
      </c>
      <c r="C252" s="23">
        <v>19391835</v>
      </c>
      <c r="D252" s="23">
        <v>2483</v>
      </c>
      <c r="E252" s="23">
        <v>7809.84</v>
      </c>
      <c r="F252" s="23">
        <v>241.01</v>
      </c>
      <c r="G252" s="23">
        <v>8050.85</v>
      </c>
      <c r="H252" s="23">
        <v>2542</v>
      </c>
      <c r="I252" s="23">
        <v>20465261</v>
      </c>
      <c r="J252" s="23">
        <v>7825</v>
      </c>
      <c r="K252" s="23">
        <v>207225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20680311</v>
      </c>
      <c r="T252" s="23">
        <v>12824805</v>
      </c>
      <c r="U252" s="23">
        <v>7855506</v>
      </c>
      <c r="V252" s="23">
        <v>7853550</v>
      </c>
      <c r="W252" s="23">
        <v>1159781</v>
      </c>
      <c r="X252" s="23">
        <v>16437</v>
      </c>
      <c r="Y252" s="23">
        <v>1061802530</v>
      </c>
      <c r="Z252" s="23">
        <v>1956</v>
      </c>
      <c r="AA252" s="23">
        <v>0</v>
      </c>
      <c r="AB252" s="23">
        <v>20678355</v>
      </c>
      <c r="AC252" s="23">
        <v>2542</v>
      </c>
      <c r="AD252" s="23">
        <v>8134.68</v>
      </c>
      <c r="AE252" s="23">
        <v>248.48</v>
      </c>
      <c r="AF252" s="23">
        <v>8383.16</v>
      </c>
      <c r="AG252" s="23">
        <v>2600</v>
      </c>
      <c r="AH252" s="23">
        <v>21796216</v>
      </c>
      <c r="AI252" s="23">
        <v>1956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21798172</v>
      </c>
      <c r="AS252" s="23">
        <v>14384304</v>
      </c>
      <c r="AT252" s="23">
        <v>7413868</v>
      </c>
      <c r="AU252" s="23">
        <v>7437080</v>
      </c>
      <c r="AV252" s="23">
        <v>1175700</v>
      </c>
      <c r="AW252" s="23">
        <v>15161</v>
      </c>
      <c r="AX252" s="23">
        <v>1223009409</v>
      </c>
      <c r="AY252" s="23">
        <v>0</v>
      </c>
      <c r="AZ252" s="23">
        <v>23212</v>
      </c>
      <c r="BA252" s="23">
        <v>21798172</v>
      </c>
      <c r="BB252" s="23">
        <v>2600</v>
      </c>
      <c r="BC252" s="23">
        <v>8383.91</v>
      </c>
      <c r="BD252" s="23">
        <v>256.93</v>
      </c>
      <c r="BE252" s="23">
        <v>8640.84</v>
      </c>
      <c r="BF252" s="23">
        <v>2664</v>
      </c>
      <c r="BG252" s="23">
        <v>23019198</v>
      </c>
      <c r="BH252" s="23">
        <v>0</v>
      </c>
      <c r="BI252" s="23">
        <v>71820</v>
      </c>
      <c r="BJ252" s="23">
        <v>0</v>
      </c>
      <c r="BK252" s="23">
        <v>0</v>
      </c>
      <c r="BL252" s="23">
        <v>0</v>
      </c>
      <c r="BM252" s="23">
        <v>0</v>
      </c>
      <c r="BN252" s="23">
        <v>0</v>
      </c>
      <c r="BO252" s="23">
        <v>0</v>
      </c>
      <c r="BP252" s="23">
        <v>0</v>
      </c>
      <c r="BQ252" s="23">
        <v>23091018</v>
      </c>
      <c r="BR252" s="23">
        <v>14434657</v>
      </c>
      <c r="BS252" s="23">
        <v>8656361</v>
      </c>
      <c r="BT252" s="23">
        <v>8656356</v>
      </c>
      <c r="BU252" s="23">
        <v>1173303</v>
      </c>
      <c r="BV252" s="23">
        <v>16607</v>
      </c>
      <c r="BW252" s="23">
        <v>1383784396</v>
      </c>
      <c r="BX252" s="23">
        <v>5</v>
      </c>
      <c r="BY252" s="23">
        <v>0</v>
      </c>
      <c r="BZ252" s="23">
        <v>23091013</v>
      </c>
      <c r="CA252" s="23">
        <v>2664</v>
      </c>
      <c r="CB252" s="23">
        <v>8667.7999999999993</v>
      </c>
      <c r="CC252" s="23">
        <v>264.12</v>
      </c>
      <c r="CD252" s="23">
        <v>8931.92</v>
      </c>
      <c r="CE252" s="23">
        <v>2753</v>
      </c>
      <c r="CF252" s="23">
        <v>24589576</v>
      </c>
      <c r="CG252" s="23">
        <v>5</v>
      </c>
      <c r="CH252" s="23">
        <v>3774</v>
      </c>
      <c r="CI252" s="23">
        <v>0</v>
      </c>
      <c r="CJ252" s="23">
        <v>0</v>
      </c>
      <c r="CK252" s="23">
        <v>0</v>
      </c>
      <c r="CL252" s="23">
        <v>0</v>
      </c>
      <c r="CM252" s="23">
        <v>0</v>
      </c>
      <c r="CN252" s="23">
        <v>0</v>
      </c>
      <c r="CO252" s="23">
        <v>0</v>
      </c>
      <c r="CP252" s="23">
        <v>24593355</v>
      </c>
      <c r="CQ252" s="23">
        <v>14802862</v>
      </c>
      <c r="CR252" s="23">
        <v>9790493</v>
      </c>
      <c r="CS252" s="23">
        <v>9790493</v>
      </c>
      <c r="CT252" s="23">
        <v>2225018</v>
      </c>
      <c r="CU252" s="23">
        <v>20290</v>
      </c>
      <c r="CV252" s="23">
        <v>1396396118</v>
      </c>
      <c r="CW252" s="23">
        <v>0</v>
      </c>
      <c r="CX252" s="23">
        <v>0</v>
      </c>
      <c r="CY252" s="23">
        <v>0</v>
      </c>
      <c r="CZ252" s="23">
        <v>24593355</v>
      </c>
      <c r="DA252" s="23">
        <v>2753</v>
      </c>
      <c r="DB252" s="23">
        <v>8933.2900000000009</v>
      </c>
      <c r="DC252" s="23">
        <v>274.68</v>
      </c>
      <c r="DD252" s="23">
        <v>9207.9700000000012</v>
      </c>
      <c r="DE252" s="23">
        <v>2845</v>
      </c>
      <c r="DF252" s="23">
        <v>26196675</v>
      </c>
      <c r="DG252" s="23">
        <v>0</v>
      </c>
      <c r="DH252" s="23">
        <v>-1978</v>
      </c>
      <c r="DI252" s="23">
        <v>0</v>
      </c>
      <c r="DJ252" s="23">
        <v>0</v>
      </c>
      <c r="DK252" s="23">
        <v>0</v>
      </c>
      <c r="DL252" s="23">
        <v>0</v>
      </c>
      <c r="DM252" s="23">
        <v>0</v>
      </c>
      <c r="DN252" s="23">
        <v>0</v>
      </c>
      <c r="DO252" s="23">
        <v>0</v>
      </c>
      <c r="DP252" s="23">
        <v>26194697</v>
      </c>
      <c r="DQ252" s="23">
        <v>16827063</v>
      </c>
      <c r="DR252" s="23">
        <v>9367634</v>
      </c>
      <c r="DS252" s="23">
        <v>9376842</v>
      </c>
      <c r="DT252" s="23">
        <v>3416150</v>
      </c>
      <c r="DU252" s="23">
        <v>14236</v>
      </c>
      <c r="DV252" s="23">
        <v>1434283750</v>
      </c>
      <c r="DW252" s="23">
        <v>0</v>
      </c>
      <c r="DX252" s="23">
        <v>9208</v>
      </c>
      <c r="DY252" s="23">
        <v>0</v>
      </c>
      <c r="DZ252" s="23">
        <v>26194697</v>
      </c>
      <c r="EA252" s="23">
        <v>2845</v>
      </c>
      <c r="EB252" s="23">
        <v>9207.27</v>
      </c>
      <c r="EC252" s="23">
        <v>200</v>
      </c>
      <c r="ED252" s="23">
        <v>9407.27</v>
      </c>
      <c r="EE252" s="23">
        <v>2926</v>
      </c>
      <c r="EF252" s="23">
        <v>27525672</v>
      </c>
      <c r="EG252" s="23">
        <v>0</v>
      </c>
      <c r="EH252" s="23">
        <v>-23855</v>
      </c>
      <c r="EI252" s="23">
        <v>0</v>
      </c>
      <c r="EJ252" s="23">
        <v>0</v>
      </c>
      <c r="EK252" s="23">
        <v>0</v>
      </c>
      <c r="EL252" s="23">
        <v>0</v>
      </c>
      <c r="EM252" s="23">
        <v>0</v>
      </c>
      <c r="EN252" s="23">
        <v>0</v>
      </c>
      <c r="EO252" s="23">
        <v>0</v>
      </c>
      <c r="EP252" s="23">
        <v>27501817</v>
      </c>
      <c r="EQ252" s="23">
        <v>17271220</v>
      </c>
      <c r="ER252" s="23">
        <v>10230597</v>
      </c>
      <c r="ES252" s="23">
        <v>9496521</v>
      </c>
      <c r="ET252" s="23">
        <v>4160150</v>
      </c>
      <c r="EU252" s="23">
        <v>13685</v>
      </c>
      <c r="EV252" s="23">
        <v>1328137567</v>
      </c>
      <c r="EW252" s="23">
        <v>734076</v>
      </c>
      <c r="EX252" s="23">
        <v>0</v>
      </c>
      <c r="EY252" s="23">
        <v>0</v>
      </c>
      <c r="EZ252" s="23">
        <v>26767741</v>
      </c>
      <c r="FA252" s="23">
        <v>2926</v>
      </c>
      <c r="FB252" s="23">
        <v>9148.24</v>
      </c>
      <c r="FC252" s="23">
        <v>200</v>
      </c>
      <c r="FD252" s="23">
        <v>9348.24</v>
      </c>
      <c r="FE252" s="23">
        <v>2980</v>
      </c>
      <c r="FF252" s="23">
        <v>27857755</v>
      </c>
      <c r="FG252" s="23">
        <v>734076</v>
      </c>
      <c r="FH252" s="23">
        <v>0</v>
      </c>
      <c r="FI252" s="23">
        <v>0</v>
      </c>
      <c r="FJ252" s="23">
        <v>0</v>
      </c>
      <c r="FK252" s="23">
        <v>0</v>
      </c>
      <c r="FL252" s="23">
        <v>0</v>
      </c>
      <c r="FM252" s="23">
        <v>0</v>
      </c>
      <c r="FN252" s="23">
        <v>0</v>
      </c>
      <c r="FO252" s="23">
        <v>0</v>
      </c>
      <c r="FP252" s="23">
        <v>28591831</v>
      </c>
      <c r="FQ252" s="23">
        <v>18737475</v>
      </c>
      <c r="FR252" s="23">
        <v>9854356</v>
      </c>
      <c r="FS252" s="23">
        <v>9845009</v>
      </c>
      <c r="FT252" s="23">
        <v>4485487</v>
      </c>
      <c r="FU252" s="23">
        <v>13809</v>
      </c>
      <c r="FV252" s="23">
        <v>1223471990</v>
      </c>
      <c r="FW252" s="23">
        <v>9347</v>
      </c>
      <c r="FX252" s="23">
        <v>0</v>
      </c>
      <c r="FY252" s="23">
        <v>0</v>
      </c>
    </row>
    <row r="253" spans="1:181" x14ac:dyDescent="0.3">
      <c r="A253" s="23">
        <v>3969</v>
      </c>
      <c r="B253" s="23" t="s">
        <v>274</v>
      </c>
      <c r="C253" s="23">
        <v>4326561</v>
      </c>
      <c r="D253" s="23">
        <v>515</v>
      </c>
      <c r="E253" s="23">
        <v>8401.09</v>
      </c>
      <c r="F253" s="23">
        <v>241.01</v>
      </c>
      <c r="G253" s="23">
        <v>8642.1</v>
      </c>
      <c r="H253" s="23">
        <v>493</v>
      </c>
      <c r="I253" s="23">
        <v>4260555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146916</v>
      </c>
      <c r="R253" s="23">
        <v>0</v>
      </c>
      <c r="S253" s="23">
        <v>4407471</v>
      </c>
      <c r="T253" s="23">
        <v>3271994</v>
      </c>
      <c r="U253" s="23">
        <v>1135477</v>
      </c>
      <c r="V253" s="23">
        <v>1135477</v>
      </c>
      <c r="W253" s="23">
        <v>468035</v>
      </c>
      <c r="X253" s="23">
        <v>2259</v>
      </c>
      <c r="Y253" s="23">
        <v>125477000</v>
      </c>
      <c r="Z253" s="23">
        <v>0</v>
      </c>
      <c r="AA253" s="23">
        <v>0</v>
      </c>
      <c r="AB253" s="23">
        <v>4260555</v>
      </c>
      <c r="AC253" s="23">
        <v>493</v>
      </c>
      <c r="AD253" s="23">
        <v>8642.1</v>
      </c>
      <c r="AE253" s="23">
        <v>248.48</v>
      </c>
      <c r="AF253" s="23">
        <v>8890.58</v>
      </c>
      <c r="AG253" s="23">
        <v>482</v>
      </c>
      <c r="AH253" s="23">
        <v>4285260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71125</v>
      </c>
      <c r="AQ253" s="23">
        <v>0</v>
      </c>
      <c r="AR253" s="23">
        <v>4356385</v>
      </c>
      <c r="AS253" s="23">
        <v>3464513</v>
      </c>
      <c r="AT253" s="23">
        <v>891872</v>
      </c>
      <c r="AU253" s="23">
        <v>900755</v>
      </c>
      <c r="AV253" s="23">
        <v>480385</v>
      </c>
      <c r="AW253" s="23">
        <v>3375</v>
      </c>
      <c r="AX253" s="23">
        <v>137406500</v>
      </c>
      <c r="AY253" s="23">
        <v>0</v>
      </c>
      <c r="AZ253" s="23">
        <v>8883</v>
      </c>
      <c r="BA253" s="23">
        <v>4285260</v>
      </c>
      <c r="BB253" s="23">
        <v>482</v>
      </c>
      <c r="BC253" s="23">
        <v>8890.58</v>
      </c>
      <c r="BD253" s="23">
        <v>256.93</v>
      </c>
      <c r="BE253" s="23">
        <v>9147.51</v>
      </c>
      <c r="BF253" s="23">
        <v>467</v>
      </c>
      <c r="BG253" s="23">
        <v>4271887</v>
      </c>
      <c r="BH253" s="23">
        <v>0</v>
      </c>
      <c r="BI253" s="23">
        <v>0</v>
      </c>
      <c r="BJ253" s="23">
        <v>0</v>
      </c>
      <c r="BK253" s="23">
        <v>0</v>
      </c>
      <c r="BL253" s="23">
        <v>0</v>
      </c>
      <c r="BM253" s="23">
        <v>0</v>
      </c>
      <c r="BN253" s="23">
        <v>0</v>
      </c>
      <c r="BO253" s="23">
        <v>100623</v>
      </c>
      <c r="BP253" s="23">
        <v>0</v>
      </c>
      <c r="BQ253" s="23">
        <v>4372510</v>
      </c>
      <c r="BR253" s="23">
        <v>3345432</v>
      </c>
      <c r="BS253" s="23">
        <v>1027078</v>
      </c>
      <c r="BT253" s="23">
        <v>1027078</v>
      </c>
      <c r="BU253" s="23">
        <v>481985</v>
      </c>
      <c r="BV253" s="23">
        <v>6042</v>
      </c>
      <c r="BW253" s="23">
        <v>141613700</v>
      </c>
      <c r="BX253" s="23">
        <v>0</v>
      </c>
      <c r="BY253" s="23">
        <v>0</v>
      </c>
      <c r="BZ253" s="23">
        <v>4271887</v>
      </c>
      <c r="CA253" s="23">
        <v>467</v>
      </c>
      <c r="CB253" s="23">
        <v>9147.51</v>
      </c>
      <c r="CC253" s="23">
        <v>264.12</v>
      </c>
      <c r="CD253" s="23">
        <v>9411.630000000001</v>
      </c>
      <c r="CE253" s="23">
        <v>452</v>
      </c>
      <c r="CF253" s="23">
        <v>4254057</v>
      </c>
      <c r="CG253" s="23">
        <v>0</v>
      </c>
      <c r="CH253" s="23">
        <v>0</v>
      </c>
      <c r="CI253" s="23">
        <v>0</v>
      </c>
      <c r="CJ253" s="23">
        <v>0</v>
      </c>
      <c r="CK253" s="23">
        <v>0</v>
      </c>
      <c r="CL253" s="23">
        <v>0</v>
      </c>
      <c r="CM253" s="23">
        <v>0</v>
      </c>
      <c r="CN253" s="23">
        <v>141174</v>
      </c>
      <c r="CO253" s="23">
        <v>0</v>
      </c>
      <c r="CP253" s="23">
        <v>4413061</v>
      </c>
      <c r="CQ253" s="23">
        <v>3478528</v>
      </c>
      <c r="CR253" s="23">
        <v>934533</v>
      </c>
      <c r="CS253" s="23">
        <v>934533</v>
      </c>
      <c r="CT253" s="23">
        <v>482617</v>
      </c>
      <c r="CU253" s="23">
        <v>4072</v>
      </c>
      <c r="CV253" s="23">
        <v>143602800</v>
      </c>
      <c r="CW253" s="23">
        <v>0</v>
      </c>
      <c r="CX253" s="23">
        <v>0</v>
      </c>
      <c r="CY253" s="23">
        <v>17830</v>
      </c>
      <c r="CZ253" s="23">
        <v>4254057</v>
      </c>
      <c r="DA253" s="23">
        <v>452</v>
      </c>
      <c r="DB253" s="23">
        <v>9411.6299999999992</v>
      </c>
      <c r="DC253" s="23">
        <v>274.68</v>
      </c>
      <c r="DD253" s="23">
        <v>9686.31</v>
      </c>
      <c r="DE253" s="23">
        <v>435</v>
      </c>
      <c r="DF253" s="23">
        <v>4213545</v>
      </c>
      <c r="DG253" s="23">
        <v>0</v>
      </c>
      <c r="DH253" s="23">
        <v>0</v>
      </c>
      <c r="DI253" s="23">
        <v>0</v>
      </c>
      <c r="DJ253" s="23">
        <v>0</v>
      </c>
      <c r="DK253" s="23">
        <v>0</v>
      </c>
      <c r="DL253" s="23">
        <v>0</v>
      </c>
      <c r="DM253" s="23">
        <v>0</v>
      </c>
      <c r="DN253" s="23">
        <v>164667</v>
      </c>
      <c r="DO253" s="23">
        <v>0</v>
      </c>
      <c r="DP253" s="23">
        <v>4418724</v>
      </c>
      <c r="DQ253" s="23">
        <v>3384734</v>
      </c>
      <c r="DR253" s="23">
        <v>1033990</v>
      </c>
      <c r="DS253" s="23">
        <v>1033990</v>
      </c>
      <c r="DT253" s="23">
        <v>477042</v>
      </c>
      <c r="DU253" s="23">
        <v>5092</v>
      </c>
      <c r="DV253" s="23">
        <v>146625200</v>
      </c>
      <c r="DW253" s="23">
        <v>0</v>
      </c>
      <c r="DX253" s="23">
        <v>0</v>
      </c>
      <c r="DY253" s="23">
        <v>40512</v>
      </c>
      <c r="DZ253" s="23">
        <v>4213545</v>
      </c>
      <c r="EA253" s="23">
        <v>435</v>
      </c>
      <c r="EB253" s="23">
        <v>9686.31</v>
      </c>
      <c r="EC253" s="23">
        <v>200</v>
      </c>
      <c r="ED253" s="23">
        <v>9886.31</v>
      </c>
      <c r="EE253" s="23">
        <v>423</v>
      </c>
      <c r="EF253" s="23">
        <v>4181909</v>
      </c>
      <c r="EG253" s="23">
        <v>0</v>
      </c>
      <c r="EH253" s="23">
        <v>0</v>
      </c>
      <c r="EI253" s="23">
        <v>0</v>
      </c>
      <c r="EJ253" s="23">
        <v>0</v>
      </c>
      <c r="EK253" s="23">
        <v>0</v>
      </c>
      <c r="EL253" s="23">
        <v>0</v>
      </c>
      <c r="EM253" s="23">
        <v>0</v>
      </c>
      <c r="EN253" s="23">
        <v>118636</v>
      </c>
      <c r="EO253" s="23">
        <v>0</v>
      </c>
      <c r="EP253" s="23">
        <v>4332181</v>
      </c>
      <c r="EQ253" s="23">
        <v>3224472</v>
      </c>
      <c r="ER253" s="23">
        <v>1107709</v>
      </c>
      <c r="ES253" s="23">
        <v>1107709</v>
      </c>
      <c r="ET253" s="23">
        <v>479885</v>
      </c>
      <c r="EU253" s="23">
        <v>3507</v>
      </c>
      <c r="EV253" s="23">
        <v>148912900</v>
      </c>
      <c r="EW253" s="23">
        <v>0</v>
      </c>
      <c r="EX253" s="23">
        <v>0</v>
      </c>
      <c r="EY253" s="23">
        <v>31636</v>
      </c>
      <c r="EZ253" s="23">
        <v>4181909</v>
      </c>
      <c r="FA253" s="23">
        <v>423</v>
      </c>
      <c r="FB253" s="23">
        <v>9886.31</v>
      </c>
      <c r="FC253" s="23">
        <v>200</v>
      </c>
      <c r="FD253" s="23">
        <v>10086.31</v>
      </c>
      <c r="FE253" s="23">
        <v>406</v>
      </c>
      <c r="FF253" s="23">
        <v>4095042</v>
      </c>
      <c r="FG253" s="23">
        <v>0</v>
      </c>
      <c r="FH253" s="23">
        <v>0</v>
      </c>
      <c r="FI253" s="23">
        <v>0</v>
      </c>
      <c r="FJ253" s="23">
        <v>0</v>
      </c>
      <c r="FK253" s="23">
        <v>0</v>
      </c>
      <c r="FL253" s="23">
        <v>0</v>
      </c>
      <c r="FM253" s="23">
        <v>0</v>
      </c>
      <c r="FN253" s="23">
        <v>171467</v>
      </c>
      <c r="FO253" s="23">
        <v>0</v>
      </c>
      <c r="FP253" s="23">
        <v>4353376</v>
      </c>
      <c r="FQ253" s="23">
        <v>3110867</v>
      </c>
      <c r="FR253" s="23">
        <v>1242509</v>
      </c>
      <c r="FS253" s="23">
        <v>1212250</v>
      </c>
      <c r="FT253" s="23">
        <v>481725</v>
      </c>
      <c r="FU253" s="23">
        <v>7860</v>
      </c>
      <c r="FV253" s="23">
        <v>153334200</v>
      </c>
      <c r="FW253" s="23">
        <v>30259</v>
      </c>
      <c r="FX253" s="23">
        <v>0</v>
      </c>
      <c r="FY253" s="23">
        <v>86867</v>
      </c>
    </row>
    <row r="254" spans="1:181" x14ac:dyDescent="0.3">
      <c r="A254" s="23">
        <v>2177</v>
      </c>
      <c r="B254" s="23" t="s">
        <v>275</v>
      </c>
      <c r="C254" s="23">
        <v>17408840</v>
      </c>
      <c r="D254" s="23">
        <v>1244</v>
      </c>
      <c r="E254" s="23">
        <v>13994.24</v>
      </c>
      <c r="F254" s="23">
        <v>241.01</v>
      </c>
      <c r="G254" s="23">
        <v>14235.25</v>
      </c>
      <c r="H254" s="23">
        <v>1248</v>
      </c>
      <c r="I254" s="23">
        <v>17765592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17765592</v>
      </c>
      <c r="T254" s="23">
        <v>2016837</v>
      </c>
      <c r="U254" s="23">
        <v>15748755</v>
      </c>
      <c r="V254" s="23">
        <v>15748755</v>
      </c>
      <c r="W254" s="23">
        <v>101736</v>
      </c>
      <c r="X254" s="23">
        <v>308983</v>
      </c>
      <c r="Y254" s="23">
        <v>3530779000</v>
      </c>
      <c r="Z254" s="23">
        <v>0</v>
      </c>
      <c r="AA254" s="23">
        <v>0</v>
      </c>
      <c r="AB254" s="23">
        <v>17765592</v>
      </c>
      <c r="AC254" s="23">
        <v>1248</v>
      </c>
      <c r="AD254" s="23">
        <v>14235.25</v>
      </c>
      <c r="AE254" s="23">
        <v>248.48</v>
      </c>
      <c r="AF254" s="23">
        <v>14483.73</v>
      </c>
      <c r="AG254" s="23">
        <v>1228</v>
      </c>
      <c r="AH254" s="23">
        <v>17786020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217256</v>
      </c>
      <c r="AQ254" s="23">
        <v>0</v>
      </c>
      <c r="AR254" s="23">
        <v>18003276</v>
      </c>
      <c r="AS254" s="23">
        <v>2069821</v>
      </c>
      <c r="AT254" s="23">
        <v>15933455</v>
      </c>
      <c r="AU254" s="23">
        <v>15933456</v>
      </c>
      <c r="AV254" s="23">
        <v>111452</v>
      </c>
      <c r="AW254" s="23">
        <v>245928</v>
      </c>
      <c r="AX254" s="23">
        <v>3761230100</v>
      </c>
      <c r="AY254" s="23">
        <v>0</v>
      </c>
      <c r="AZ254" s="23">
        <v>1</v>
      </c>
      <c r="BA254" s="23">
        <v>17786020</v>
      </c>
      <c r="BB254" s="23">
        <v>1228</v>
      </c>
      <c r="BC254" s="23">
        <v>14483.73</v>
      </c>
      <c r="BD254" s="23">
        <v>256.93</v>
      </c>
      <c r="BE254" s="23">
        <v>14740.66</v>
      </c>
      <c r="BF254" s="23">
        <v>1216</v>
      </c>
      <c r="BG254" s="23">
        <v>17924643</v>
      </c>
      <c r="BH254" s="23">
        <v>0</v>
      </c>
      <c r="BI254" s="23">
        <v>84369</v>
      </c>
      <c r="BJ254" s="23">
        <v>0</v>
      </c>
      <c r="BK254" s="23">
        <v>0</v>
      </c>
      <c r="BL254" s="23">
        <v>0</v>
      </c>
      <c r="BM254" s="23">
        <v>0</v>
      </c>
      <c r="BN254" s="23">
        <v>0</v>
      </c>
      <c r="BO254" s="23">
        <v>132666</v>
      </c>
      <c r="BP254" s="23">
        <v>0</v>
      </c>
      <c r="BQ254" s="23">
        <v>18141678</v>
      </c>
      <c r="BR254" s="23">
        <v>2134224</v>
      </c>
      <c r="BS254" s="23">
        <v>16007454</v>
      </c>
      <c r="BT254" s="23">
        <v>15992713</v>
      </c>
      <c r="BU254" s="23">
        <v>120567</v>
      </c>
      <c r="BV254" s="23">
        <v>233226</v>
      </c>
      <c r="BW254" s="23">
        <v>4030415800</v>
      </c>
      <c r="BX254" s="23">
        <v>14741</v>
      </c>
      <c r="BY254" s="23">
        <v>0</v>
      </c>
      <c r="BZ254" s="23">
        <v>18009012</v>
      </c>
      <c r="CA254" s="23">
        <v>1216</v>
      </c>
      <c r="CB254" s="23">
        <v>14810.04</v>
      </c>
      <c r="CC254" s="23">
        <v>264.12</v>
      </c>
      <c r="CD254" s="23">
        <v>15074.160000000002</v>
      </c>
      <c r="CE254" s="23">
        <v>1180</v>
      </c>
      <c r="CF254" s="23">
        <v>17787509</v>
      </c>
      <c r="CG254" s="23">
        <v>0</v>
      </c>
      <c r="CH254" s="23">
        <v>0</v>
      </c>
      <c r="CI254" s="23">
        <v>0</v>
      </c>
      <c r="CJ254" s="23">
        <v>0</v>
      </c>
      <c r="CK254" s="23">
        <v>0</v>
      </c>
      <c r="CL254" s="23">
        <v>0</v>
      </c>
      <c r="CM254" s="23">
        <v>0</v>
      </c>
      <c r="CN254" s="23">
        <v>542670</v>
      </c>
      <c r="CO254" s="23">
        <v>0</v>
      </c>
      <c r="CP254" s="23">
        <v>18551682</v>
      </c>
      <c r="CQ254" s="23">
        <v>1838994</v>
      </c>
      <c r="CR254" s="23">
        <v>16712688</v>
      </c>
      <c r="CS254" s="23">
        <v>16712508</v>
      </c>
      <c r="CT254" s="23">
        <v>128658</v>
      </c>
      <c r="CU254" s="23">
        <v>251963</v>
      </c>
      <c r="CV254" s="23">
        <v>4180224200</v>
      </c>
      <c r="CW254" s="23">
        <v>180</v>
      </c>
      <c r="CX254" s="23">
        <v>0</v>
      </c>
      <c r="CY254" s="23">
        <v>221503</v>
      </c>
      <c r="CZ254" s="23">
        <v>17787509</v>
      </c>
      <c r="DA254" s="23">
        <v>1180</v>
      </c>
      <c r="DB254" s="23">
        <v>15074.16</v>
      </c>
      <c r="DC254" s="23">
        <v>274.68</v>
      </c>
      <c r="DD254" s="23">
        <v>15348.84</v>
      </c>
      <c r="DE254" s="23">
        <v>1148</v>
      </c>
      <c r="DF254" s="23">
        <v>17620468</v>
      </c>
      <c r="DG254" s="23">
        <v>0</v>
      </c>
      <c r="DH254" s="23">
        <v>102936</v>
      </c>
      <c r="DI254" s="23">
        <v>0</v>
      </c>
      <c r="DJ254" s="23">
        <v>0</v>
      </c>
      <c r="DK254" s="23">
        <v>0</v>
      </c>
      <c r="DL254" s="23">
        <v>0</v>
      </c>
      <c r="DM254" s="23">
        <v>0</v>
      </c>
      <c r="DN254" s="23">
        <v>491163</v>
      </c>
      <c r="DO254" s="23">
        <v>0</v>
      </c>
      <c r="DP254" s="23">
        <v>18381608</v>
      </c>
      <c r="DQ254" s="23">
        <v>2040975</v>
      </c>
      <c r="DR254" s="23">
        <v>16340633</v>
      </c>
      <c r="DS254" s="23">
        <v>16340633</v>
      </c>
      <c r="DT254" s="23">
        <v>202478</v>
      </c>
      <c r="DU254" s="23">
        <v>192182</v>
      </c>
      <c r="DV254" s="23">
        <v>4250711900</v>
      </c>
      <c r="DW254" s="23">
        <v>0</v>
      </c>
      <c r="DX254" s="23">
        <v>0</v>
      </c>
      <c r="DY254" s="23">
        <v>167041</v>
      </c>
      <c r="DZ254" s="23">
        <v>17723404</v>
      </c>
      <c r="EA254" s="23">
        <v>1148</v>
      </c>
      <c r="EB254" s="23">
        <v>15438.51</v>
      </c>
      <c r="EC254" s="23">
        <v>200</v>
      </c>
      <c r="ED254" s="23">
        <v>15638.51</v>
      </c>
      <c r="EE254" s="23">
        <v>1107</v>
      </c>
      <c r="EF254" s="23">
        <v>17311831</v>
      </c>
      <c r="EG254" s="23">
        <v>0</v>
      </c>
      <c r="EH254" s="23">
        <v>67346</v>
      </c>
      <c r="EI254" s="23">
        <v>0</v>
      </c>
      <c r="EJ254" s="23">
        <v>0</v>
      </c>
      <c r="EK254" s="23">
        <v>0</v>
      </c>
      <c r="EL254" s="23">
        <v>0</v>
      </c>
      <c r="EM254" s="23">
        <v>0</v>
      </c>
      <c r="EN254" s="23">
        <v>641179</v>
      </c>
      <c r="EO254" s="23">
        <v>0</v>
      </c>
      <c r="EP254" s="23">
        <v>18431929</v>
      </c>
      <c r="EQ254" s="23">
        <v>1735695</v>
      </c>
      <c r="ER254" s="23">
        <v>16696234</v>
      </c>
      <c r="ES254" s="23">
        <v>16680595</v>
      </c>
      <c r="ET254" s="23">
        <v>483553</v>
      </c>
      <c r="EU254" s="23">
        <v>234825</v>
      </c>
      <c r="EV254" s="23">
        <v>4254628300</v>
      </c>
      <c r="EW254" s="23">
        <v>15639</v>
      </c>
      <c r="EX254" s="23">
        <v>0</v>
      </c>
      <c r="EY254" s="23">
        <v>411573</v>
      </c>
      <c r="EZ254" s="23">
        <v>17379177</v>
      </c>
      <c r="FA254" s="23">
        <v>1107</v>
      </c>
      <c r="FB254" s="23">
        <v>15699.35</v>
      </c>
      <c r="FC254" s="23">
        <v>200</v>
      </c>
      <c r="FD254" s="23">
        <v>15899.35</v>
      </c>
      <c r="FE254" s="23">
        <v>1080</v>
      </c>
      <c r="FF254" s="23">
        <v>17171298</v>
      </c>
      <c r="FG254" s="23">
        <v>0</v>
      </c>
      <c r="FH254" s="23">
        <v>0</v>
      </c>
      <c r="FI254" s="23">
        <v>0</v>
      </c>
      <c r="FJ254" s="23">
        <v>0</v>
      </c>
      <c r="FK254" s="23">
        <v>0</v>
      </c>
      <c r="FL254" s="23">
        <v>0</v>
      </c>
      <c r="FM254" s="23">
        <v>0</v>
      </c>
      <c r="FN254" s="23">
        <v>429282</v>
      </c>
      <c r="FO254" s="23">
        <v>0</v>
      </c>
      <c r="FP254" s="23">
        <v>17808459</v>
      </c>
      <c r="FQ254" s="23">
        <v>1786916</v>
      </c>
      <c r="FR254" s="23">
        <v>16021543</v>
      </c>
      <c r="FS254" s="23">
        <v>16020605</v>
      </c>
      <c r="FT254" s="23">
        <v>436725</v>
      </c>
      <c r="FU254" s="23">
        <v>254020</v>
      </c>
      <c r="FV254" s="23">
        <v>4120857900</v>
      </c>
      <c r="FW254" s="23">
        <v>938</v>
      </c>
      <c r="FX254" s="23">
        <v>0</v>
      </c>
      <c r="FY254" s="23">
        <v>207879</v>
      </c>
    </row>
    <row r="255" spans="1:181" x14ac:dyDescent="0.3">
      <c r="A255" s="23">
        <v>3976</v>
      </c>
      <c r="B255" s="23" t="s">
        <v>276</v>
      </c>
      <c r="C255" s="23">
        <v>211309</v>
      </c>
      <c r="D255" s="23">
        <v>69</v>
      </c>
      <c r="E255" s="23">
        <v>3062.45</v>
      </c>
      <c r="F255" s="23">
        <v>4737.55</v>
      </c>
      <c r="G255" s="23">
        <v>7800</v>
      </c>
      <c r="H255" s="23">
        <v>66</v>
      </c>
      <c r="I255" s="23">
        <v>514800</v>
      </c>
      <c r="J255" s="23">
        <v>1297387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15600</v>
      </c>
      <c r="R255" s="23">
        <v>0</v>
      </c>
      <c r="S255" s="23">
        <v>1827787</v>
      </c>
      <c r="T255" s="23">
        <v>315525</v>
      </c>
      <c r="U255" s="23">
        <v>1512262</v>
      </c>
      <c r="V255" s="23">
        <v>5000</v>
      </c>
      <c r="W255" s="23">
        <v>0</v>
      </c>
      <c r="X255" s="23">
        <v>0</v>
      </c>
      <c r="Y255" s="23">
        <v>66422</v>
      </c>
      <c r="Z255" s="23">
        <v>1507262</v>
      </c>
      <c r="AA255" s="23">
        <v>0</v>
      </c>
      <c r="AB255" s="23">
        <v>320525</v>
      </c>
      <c r="AC255" s="23">
        <v>66</v>
      </c>
      <c r="AD255" s="23">
        <v>4856.4399999999996</v>
      </c>
      <c r="AE255" s="23">
        <v>3243.56</v>
      </c>
      <c r="AF255" s="23">
        <v>8099.9999999999991</v>
      </c>
      <c r="AG255" s="23">
        <v>61</v>
      </c>
      <c r="AH255" s="23">
        <v>494100</v>
      </c>
      <c r="AI255" s="23">
        <v>1491662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32400</v>
      </c>
      <c r="AQ255" s="23">
        <v>0</v>
      </c>
      <c r="AR255" s="23">
        <v>2018162</v>
      </c>
      <c r="AS255" s="23">
        <v>313892</v>
      </c>
      <c r="AT255" s="23">
        <v>1704270</v>
      </c>
      <c r="AU255" s="23">
        <v>5000</v>
      </c>
      <c r="AV255" s="23">
        <v>0</v>
      </c>
      <c r="AW255" s="23">
        <v>0</v>
      </c>
      <c r="AX255" s="23">
        <v>72019</v>
      </c>
      <c r="AY255" s="23">
        <v>1699270</v>
      </c>
      <c r="AZ255" s="23">
        <v>0</v>
      </c>
      <c r="BA255" s="23">
        <v>318892</v>
      </c>
      <c r="BB255" s="23">
        <v>61</v>
      </c>
      <c r="BC255" s="23">
        <v>5227.74</v>
      </c>
      <c r="BD255" s="23">
        <v>3172.2599999999998</v>
      </c>
      <c r="BE255" s="23">
        <v>8400</v>
      </c>
      <c r="BF255" s="23">
        <v>63</v>
      </c>
      <c r="BG255" s="23">
        <v>529200</v>
      </c>
      <c r="BH255" s="23">
        <v>1666870</v>
      </c>
      <c r="BI255" s="23">
        <v>0</v>
      </c>
      <c r="BJ255" s="23">
        <v>0</v>
      </c>
      <c r="BK255" s="23">
        <v>0</v>
      </c>
      <c r="BL255" s="23">
        <v>0</v>
      </c>
      <c r="BM255" s="23">
        <v>0</v>
      </c>
      <c r="BN255" s="23">
        <v>0</v>
      </c>
      <c r="BO255" s="23">
        <v>0</v>
      </c>
      <c r="BP255" s="23">
        <v>0</v>
      </c>
      <c r="BQ255" s="23">
        <v>2196070</v>
      </c>
      <c r="BR255" s="23">
        <v>406529</v>
      </c>
      <c r="BS255" s="23">
        <v>1789541</v>
      </c>
      <c r="BT255" s="23">
        <v>5000</v>
      </c>
      <c r="BU255" s="23">
        <v>0</v>
      </c>
      <c r="BV255" s="23">
        <v>0</v>
      </c>
      <c r="BW255" s="23">
        <v>68692</v>
      </c>
      <c r="BX255" s="23">
        <v>1784541</v>
      </c>
      <c r="BY255" s="23">
        <v>0</v>
      </c>
      <c r="BZ255" s="23">
        <v>411529</v>
      </c>
      <c r="CA255" s="23">
        <v>63</v>
      </c>
      <c r="CB255" s="23">
        <v>6532.21</v>
      </c>
      <c r="CC255" s="23">
        <v>2167.79</v>
      </c>
      <c r="CD255" s="23">
        <v>8700</v>
      </c>
      <c r="CE255" s="23">
        <v>59</v>
      </c>
      <c r="CF255" s="23">
        <v>513300</v>
      </c>
      <c r="CG255" s="23">
        <v>1784541</v>
      </c>
      <c r="CH255" s="23">
        <v>0</v>
      </c>
      <c r="CI255" s="23">
        <v>0</v>
      </c>
      <c r="CJ255" s="23">
        <v>0</v>
      </c>
      <c r="CK255" s="23">
        <v>0</v>
      </c>
      <c r="CL255" s="23">
        <v>0</v>
      </c>
      <c r="CM255" s="23">
        <v>0</v>
      </c>
      <c r="CN255" s="23">
        <v>34800</v>
      </c>
      <c r="CO255" s="23">
        <v>0</v>
      </c>
      <c r="CP255" s="23">
        <v>2332641</v>
      </c>
      <c r="CQ255" s="23">
        <v>641138</v>
      </c>
      <c r="CR255" s="23">
        <v>1691503</v>
      </c>
      <c r="CS255" s="23">
        <v>5000</v>
      </c>
      <c r="CT255" s="23">
        <v>0</v>
      </c>
      <c r="CU255" s="23">
        <v>0</v>
      </c>
      <c r="CV255" s="23">
        <v>86109</v>
      </c>
      <c r="CW255" s="23">
        <v>1686503</v>
      </c>
      <c r="CX255" s="23">
        <v>0</v>
      </c>
      <c r="CY255" s="23">
        <v>0</v>
      </c>
      <c r="CZ255" s="23">
        <v>646138</v>
      </c>
      <c r="DA255" s="23">
        <v>59</v>
      </c>
      <c r="DB255" s="23">
        <v>10951.49</v>
      </c>
      <c r="DC255" s="23">
        <v>274.68</v>
      </c>
      <c r="DD255" s="23">
        <v>11226.17</v>
      </c>
      <c r="DE255" s="23">
        <v>59</v>
      </c>
      <c r="DF255" s="23">
        <v>662344</v>
      </c>
      <c r="DG255" s="23">
        <v>1651703</v>
      </c>
      <c r="DH255" s="23">
        <v>0</v>
      </c>
      <c r="DI255" s="23">
        <v>0</v>
      </c>
      <c r="DJ255" s="23">
        <v>0</v>
      </c>
      <c r="DK255" s="23">
        <v>0</v>
      </c>
      <c r="DL255" s="23">
        <v>0</v>
      </c>
      <c r="DM255" s="23">
        <v>0</v>
      </c>
      <c r="DN255" s="23">
        <v>0</v>
      </c>
      <c r="DO255" s="23">
        <v>0</v>
      </c>
      <c r="DP255" s="23">
        <v>2314047</v>
      </c>
      <c r="DQ255" s="23">
        <v>395065</v>
      </c>
      <c r="DR255" s="23">
        <v>1918982</v>
      </c>
      <c r="DS255" s="23">
        <v>5000</v>
      </c>
      <c r="DT255" s="23">
        <v>0</v>
      </c>
      <c r="DU255" s="23">
        <v>0</v>
      </c>
      <c r="DV255" s="23">
        <v>89203</v>
      </c>
      <c r="DW255" s="23">
        <v>1913982</v>
      </c>
      <c r="DX255" s="23">
        <v>0</v>
      </c>
      <c r="DY255" s="23">
        <v>0</v>
      </c>
      <c r="DZ255" s="23">
        <v>400065</v>
      </c>
      <c r="EA255" s="23">
        <v>59</v>
      </c>
      <c r="EB255" s="23">
        <v>6780.76</v>
      </c>
      <c r="EC255" s="23">
        <v>2219.2399999999998</v>
      </c>
      <c r="ED255" s="23">
        <v>9000</v>
      </c>
      <c r="EE255" s="23">
        <v>58</v>
      </c>
      <c r="EF255" s="23">
        <v>522000</v>
      </c>
      <c r="EG255" s="23">
        <v>1913982</v>
      </c>
      <c r="EH255" s="23">
        <v>0</v>
      </c>
      <c r="EI255" s="23">
        <v>0</v>
      </c>
      <c r="EJ255" s="23">
        <v>0</v>
      </c>
      <c r="EK255" s="23">
        <v>0</v>
      </c>
      <c r="EL255" s="23">
        <v>0</v>
      </c>
      <c r="EM255" s="23">
        <v>0</v>
      </c>
      <c r="EN255" s="23">
        <v>9000</v>
      </c>
      <c r="EO255" s="23">
        <v>0</v>
      </c>
      <c r="EP255" s="23">
        <v>2444982</v>
      </c>
      <c r="EQ255" s="23">
        <v>724412</v>
      </c>
      <c r="ER255" s="23">
        <v>1720570</v>
      </c>
      <c r="ES255" s="23">
        <v>5000</v>
      </c>
      <c r="ET255" s="23">
        <v>0</v>
      </c>
      <c r="EU255" s="23">
        <v>0</v>
      </c>
      <c r="EV255" s="23">
        <v>88776</v>
      </c>
      <c r="EW255" s="23">
        <v>1715570</v>
      </c>
      <c r="EX255" s="23">
        <v>0</v>
      </c>
      <c r="EY255" s="23">
        <v>0</v>
      </c>
      <c r="EZ255" s="23">
        <v>729412</v>
      </c>
      <c r="FA255" s="23">
        <v>58</v>
      </c>
      <c r="FB255" s="23">
        <v>12576.07</v>
      </c>
      <c r="FC255" s="23">
        <v>200</v>
      </c>
      <c r="FD255" s="23">
        <v>12776.07</v>
      </c>
      <c r="FE255" s="23">
        <v>61</v>
      </c>
      <c r="FF255" s="23">
        <v>779340</v>
      </c>
      <c r="FG255" s="23">
        <v>1706570</v>
      </c>
      <c r="FH255" s="23">
        <v>0</v>
      </c>
      <c r="FI255" s="23">
        <v>0</v>
      </c>
      <c r="FJ255" s="23">
        <v>0</v>
      </c>
      <c r="FK255" s="23">
        <v>0</v>
      </c>
      <c r="FL255" s="23">
        <v>0</v>
      </c>
      <c r="FM255" s="23">
        <v>0</v>
      </c>
      <c r="FN255" s="23">
        <v>0</v>
      </c>
      <c r="FO255" s="23">
        <v>0</v>
      </c>
      <c r="FP255" s="23">
        <v>2485910</v>
      </c>
      <c r="FQ255" s="23">
        <v>476795</v>
      </c>
      <c r="FR255" s="23">
        <v>2009115</v>
      </c>
      <c r="FS255" s="23">
        <v>5000</v>
      </c>
      <c r="FT255" s="23">
        <v>0</v>
      </c>
      <c r="FU255" s="23">
        <v>0</v>
      </c>
      <c r="FV255" s="23">
        <v>84722</v>
      </c>
      <c r="FW255" s="23">
        <v>2004115</v>
      </c>
      <c r="FX255" s="23">
        <v>0</v>
      </c>
      <c r="FY255" s="23">
        <v>0</v>
      </c>
    </row>
    <row r="256" spans="1:181" x14ac:dyDescent="0.3">
      <c r="A256" s="23">
        <v>4690</v>
      </c>
      <c r="B256" s="23" t="s">
        <v>277</v>
      </c>
      <c r="C256" s="23">
        <v>1420804</v>
      </c>
      <c r="D256" s="23">
        <v>199</v>
      </c>
      <c r="E256" s="23">
        <v>7139.72</v>
      </c>
      <c r="F256" s="23">
        <v>424.5</v>
      </c>
      <c r="G256" s="23">
        <v>7564.22</v>
      </c>
      <c r="H256" s="23">
        <v>203</v>
      </c>
      <c r="I256" s="23">
        <v>1535537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1535537</v>
      </c>
      <c r="T256" s="23">
        <v>850332</v>
      </c>
      <c r="U256" s="23">
        <v>685205</v>
      </c>
      <c r="V256" s="23">
        <v>685205</v>
      </c>
      <c r="W256" s="23">
        <v>102248</v>
      </c>
      <c r="X256" s="23">
        <v>24</v>
      </c>
      <c r="Y256" s="23">
        <v>156699328</v>
      </c>
      <c r="Z256" s="23">
        <v>0</v>
      </c>
      <c r="AA256" s="23">
        <v>0</v>
      </c>
      <c r="AB256" s="23">
        <v>1535537</v>
      </c>
      <c r="AC256" s="23">
        <v>203</v>
      </c>
      <c r="AD256" s="23">
        <v>7564.22</v>
      </c>
      <c r="AE256" s="23">
        <v>328.29999999999995</v>
      </c>
      <c r="AF256" s="23">
        <v>7892.52</v>
      </c>
      <c r="AG256" s="23">
        <v>210</v>
      </c>
      <c r="AH256" s="23">
        <v>1657429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1657429</v>
      </c>
      <c r="AS256" s="23">
        <v>900856</v>
      </c>
      <c r="AT256" s="23">
        <v>756573</v>
      </c>
      <c r="AU256" s="23">
        <v>756573</v>
      </c>
      <c r="AV256" s="23">
        <v>98854</v>
      </c>
      <c r="AW256" s="23">
        <v>25</v>
      </c>
      <c r="AX256" s="23">
        <v>175790131</v>
      </c>
      <c r="AY256" s="23">
        <v>0</v>
      </c>
      <c r="AZ256" s="23">
        <v>0</v>
      </c>
      <c r="BA256" s="23">
        <v>1657429</v>
      </c>
      <c r="BB256" s="23">
        <v>210</v>
      </c>
      <c r="BC256" s="23">
        <v>7892.52</v>
      </c>
      <c r="BD256" s="23">
        <v>507.48</v>
      </c>
      <c r="BE256" s="23">
        <v>8400</v>
      </c>
      <c r="BF256" s="23">
        <v>222</v>
      </c>
      <c r="BG256" s="23">
        <v>1864800</v>
      </c>
      <c r="BH256" s="23">
        <v>0</v>
      </c>
      <c r="BI256" s="23">
        <v>344865</v>
      </c>
      <c r="BJ256" s="23">
        <v>0</v>
      </c>
      <c r="BK256" s="23">
        <v>0</v>
      </c>
      <c r="BL256" s="23">
        <v>0</v>
      </c>
      <c r="BM256" s="23">
        <v>0</v>
      </c>
      <c r="BN256" s="23">
        <v>0</v>
      </c>
      <c r="BO256" s="23">
        <v>0</v>
      </c>
      <c r="BP256" s="23">
        <v>0</v>
      </c>
      <c r="BQ256" s="23">
        <v>2209665</v>
      </c>
      <c r="BR256" s="23">
        <v>950168</v>
      </c>
      <c r="BS256" s="23">
        <v>1259497</v>
      </c>
      <c r="BT256" s="23">
        <v>1188497</v>
      </c>
      <c r="BU256" s="23">
        <v>100351</v>
      </c>
      <c r="BV256" s="23">
        <v>27</v>
      </c>
      <c r="BW256" s="23">
        <v>194012524</v>
      </c>
      <c r="BX256" s="23">
        <v>71000</v>
      </c>
      <c r="BY256" s="23">
        <v>0</v>
      </c>
      <c r="BZ256" s="23">
        <v>2138665</v>
      </c>
      <c r="CA256" s="23">
        <v>222</v>
      </c>
      <c r="CB256" s="23">
        <v>9633.6299999999992</v>
      </c>
      <c r="CC256" s="23">
        <v>264.12</v>
      </c>
      <c r="CD256" s="23">
        <v>9897.75</v>
      </c>
      <c r="CE256" s="23">
        <v>231</v>
      </c>
      <c r="CF256" s="23">
        <v>2286380</v>
      </c>
      <c r="CG256" s="23">
        <v>71000</v>
      </c>
      <c r="CH256" s="23">
        <v>-32507</v>
      </c>
      <c r="CI256" s="23">
        <v>0</v>
      </c>
      <c r="CJ256" s="23">
        <v>0</v>
      </c>
      <c r="CK256" s="23">
        <v>0</v>
      </c>
      <c r="CL256" s="23">
        <v>0</v>
      </c>
      <c r="CM256" s="23">
        <v>0</v>
      </c>
      <c r="CN256" s="23">
        <v>0</v>
      </c>
      <c r="CO256" s="23">
        <v>0</v>
      </c>
      <c r="CP256" s="23">
        <v>2324873</v>
      </c>
      <c r="CQ256" s="23">
        <v>1139042</v>
      </c>
      <c r="CR256" s="23">
        <v>1185831</v>
      </c>
      <c r="CS256" s="23">
        <v>1185831</v>
      </c>
      <c r="CT256" s="23">
        <v>101062</v>
      </c>
      <c r="CU256" s="23">
        <v>166</v>
      </c>
      <c r="CV256" s="23">
        <v>212707695</v>
      </c>
      <c r="CW256" s="23">
        <v>0</v>
      </c>
      <c r="CX256" s="23">
        <v>0</v>
      </c>
      <c r="CY256" s="23">
        <v>0</v>
      </c>
      <c r="CZ256" s="23">
        <v>2324873</v>
      </c>
      <c r="DA256" s="23">
        <v>231</v>
      </c>
      <c r="DB256" s="23">
        <v>10064.39</v>
      </c>
      <c r="DC256" s="23">
        <v>274.68</v>
      </c>
      <c r="DD256" s="23">
        <v>10339.07</v>
      </c>
      <c r="DE256" s="23">
        <v>232</v>
      </c>
      <c r="DF256" s="23">
        <v>2398664</v>
      </c>
      <c r="DG256" s="23">
        <v>0</v>
      </c>
      <c r="DH256" s="23">
        <v>26723</v>
      </c>
      <c r="DI256" s="23">
        <v>0</v>
      </c>
      <c r="DJ256" s="23">
        <v>0</v>
      </c>
      <c r="DK256" s="23">
        <v>0</v>
      </c>
      <c r="DL256" s="23">
        <v>0</v>
      </c>
      <c r="DM256" s="23">
        <v>0</v>
      </c>
      <c r="DN256" s="23">
        <v>0</v>
      </c>
      <c r="DO256" s="23">
        <v>0</v>
      </c>
      <c r="DP256" s="23">
        <v>2425387</v>
      </c>
      <c r="DQ256" s="23">
        <v>1199297</v>
      </c>
      <c r="DR256" s="23">
        <v>1226090</v>
      </c>
      <c r="DS256" s="23">
        <v>1219000</v>
      </c>
      <c r="DT256" s="23">
        <v>103821</v>
      </c>
      <c r="DU256" s="23">
        <v>119</v>
      </c>
      <c r="DV256" s="23">
        <v>218651325</v>
      </c>
      <c r="DW256" s="23">
        <v>7090</v>
      </c>
      <c r="DX256" s="23">
        <v>0</v>
      </c>
      <c r="DY256" s="23">
        <v>0</v>
      </c>
      <c r="DZ256" s="23">
        <v>2418297</v>
      </c>
      <c r="EA256" s="23">
        <v>232</v>
      </c>
      <c r="EB256" s="23">
        <v>10423.69</v>
      </c>
      <c r="EC256" s="23">
        <v>200</v>
      </c>
      <c r="ED256" s="23">
        <v>10623.69</v>
      </c>
      <c r="EE256" s="23">
        <v>226</v>
      </c>
      <c r="EF256" s="23">
        <v>2400954</v>
      </c>
      <c r="EG256" s="23">
        <v>7090</v>
      </c>
      <c r="EH256" s="23">
        <v>0</v>
      </c>
      <c r="EI256" s="23">
        <v>0</v>
      </c>
      <c r="EJ256" s="23">
        <v>0</v>
      </c>
      <c r="EK256" s="23">
        <v>0</v>
      </c>
      <c r="EL256" s="23">
        <v>0</v>
      </c>
      <c r="EM256" s="23">
        <v>0</v>
      </c>
      <c r="EN256" s="23">
        <v>63742</v>
      </c>
      <c r="EO256" s="23">
        <v>0</v>
      </c>
      <c r="EP256" s="23">
        <v>2489129</v>
      </c>
      <c r="EQ256" s="23">
        <v>1017936</v>
      </c>
      <c r="ER256" s="23">
        <v>1471193</v>
      </c>
      <c r="ES256" s="23">
        <v>1400000</v>
      </c>
      <c r="ET256" s="23">
        <v>75000</v>
      </c>
      <c r="EU256" s="23">
        <v>149</v>
      </c>
      <c r="EV256" s="23">
        <v>211346220</v>
      </c>
      <c r="EW256" s="23">
        <v>71193</v>
      </c>
      <c r="EX256" s="23">
        <v>0</v>
      </c>
      <c r="EY256" s="23">
        <v>17343</v>
      </c>
      <c r="EZ256" s="23">
        <v>2408044</v>
      </c>
      <c r="FA256" s="23">
        <v>226</v>
      </c>
      <c r="FB256" s="23">
        <v>10655.06</v>
      </c>
      <c r="FC256" s="23">
        <v>200</v>
      </c>
      <c r="FD256" s="23">
        <v>10855.06</v>
      </c>
      <c r="FE256" s="23">
        <v>219</v>
      </c>
      <c r="FF256" s="23">
        <v>2377258</v>
      </c>
      <c r="FG256" s="23">
        <v>0</v>
      </c>
      <c r="FH256" s="23">
        <v>12640</v>
      </c>
      <c r="FI256" s="23">
        <v>0</v>
      </c>
      <c r="FJ256" s="23">
        <v>0</v>
      </c>
      <c r="FK256" s="23">
        <v>0</v>
      </c>
      <c r="FL256" s="23">
        <v>0</v>
      </c>
      <c r="FM256" s="23">
        <v>0</v>
      </c>
      <c r="FN256" s="23">
        <v>75985</v>
      </c>
      <c r="FO256" s="23">
        <v>0</v>
      </c>
      <c r="FP256" s="23">
        <v>2496669</v>
      </c>
      <c r="FQ256" s="23">
        <v>949873</v>
      </c>
      <c r="FR256" s="23">
        <v>1546796</v>
      </c>
      <c r="FS256" s="23">
        <v>1400000</v>
      </c>
      <c r="FT256" s="23">
        <v>71270</v>
      </c>
      <c r="FU256" s="23">
        <v>236</v>
      </c>
      <c r="FV256" s="23">
        <v>203514609</v>
      </c>
      <c r="FW256" s="23">
        <v>146796</v>
      </c>
      <c r="FX256" s="23">
        <v>0</v>
      </c>
      <c r="FY256" s="23">
        <v>30786</v>
      </c>
    </row>
    <row r="257" spans="1:181" x14ac:dyDescent="0.3">
      <c r="A257" s="23">
        <v>2016</v>
      </c>
      <c r="B257" s="23" t="s">
        <v>278</v>
      </c>
      <c r="C257" s="23">
        <v>4284581</v>
      </c>
      <c r="D257" s="23">
        <v>567</v>
      </c>
      <c r="E257" s="23">
        <v>7556.58</v>
      </c>
      <c r="F257" s="23">
        <v>243.42</v>
      </c>
      <c r="G257" s="23">
        <v>7800</v>
      </c>
      <c r="H257" s="23">
        <v>539</v>
      </c>
      <c r="I257" s="23">
        <v>4204200</v>
      </c>
      <c r="J257" s="23">
        <v>0</v>
      </c>
      <c r="K257" s="23">
        <v>5040</v>
      </c>
      <c r="L257" s="23">
        <v>0</v>
      </c>
      <c r="M257" s="23">
        <v>0</v>
      </c>
      <c r="N257" s="23">
        <v>0</v>
      </c>
      <c r="O257" s="23">
        <v>0</v>
      </c>
      <c r="P257" s="23">
        <v>300000</v>
      </c>
      <c r="Q257" s="23">
        <v>163800</v>
      </c>
      <c r="R257" s="23">
        <v>0</v>
      </c>
      <c r="S257" s="23">
        <v>4673040</v>
      </c>
      <c r="T257" s="23">
        <v>3569634</v>
      </c>
      <c r="U257" s="23">
        <v>1103406</v>
      </c>
      <c r="V257" s="23">
        <v>930597</v>
      </c>
      <c r="W257" s="23">
        <v>665570</v>
      </c>
      <c r="X257" s="23">
        <v>323</v>
      </c>
      <c r="Y257" s="23">
        <v>129638357</v>
      </c>
      <c r="Z257" s="23">
        <v>172809</v>
      </c>
      <c r="AA257" s="23">
        <v>0</v>
      </c>
      <c r="AB257" s="23">
        <v>4209240</v>
      </c>
      <c r="AC257" s="23">
        <v>539</v>
      </c>
      <c r="AD257" s="23">
        <v>7809.35</v>
      </c>
      <c r="AE257" s="23">
        <v>290.64999999999998</v>
      </c>
      <c r="AF257" s="23">
        <v>8100</v>
      </c>
      <c r="AG257" s="23">
        <v>515</v>
      </c>
      <c r="AH257" s="23">
        <v>4171500</v>
      </c>
      <c r="AI257" s="23">
        <v>0</v>
      </c>
      <c r="AJ257" s="23">
        <v>-4860</v>
      </c>
      <c r="AK257" s="23">
        <v>0</v>
      </c>
      <c r="AL257" s="23">
        <v>0</v>
      </c>
      <c r="AM257" s="23">
        <v>0</v>
      </c>
      <c r="AN257" s="23">
        <v>0</v>
      </c>
      <c r="AO257" s="23">
        <v>300000</v>
      </c>
      <c r="AP257" s="23">
        <v>145800</v>
      </c>
      <c r="AQ257" s="23">
        <v>0</v>
      </c>
      <c r="AR257" s="23">
        <v>4612440</v>
      </c>
      <c r="AS257" s="23">
        <v>3565101</v>
      </c>
      <c r="AT257" s="23">
        <v>1047339</v>
      </c>
      <c r="AU257" s="23">
        <v>1025000</v>
      </c>
      <c r="AV257" s="23">
        <v>647135</v>
      </c>
      <c r="AW257" s="23">
        <v>557</v>
      </c>
      <c r="AX257" s="23">
        <v>139284930</v>
      </c>
      <c r="AY257" s="23">
        <v>22339</v>
      </c>
      <c r="AZ257" s="23">
        <v>0</v>
      </c>
      <c r="BA257" s="23">
        <v>4166640</v>
      </c>
      <c r="BB257" s="23">
        <v>515</v>
      </c>
      <c r="BC257" s="23">
        <v>8090.56</v>
      </c>
      <c r="BD257" s="23">
        <v>309.44</v>
      </c>
      <c r="BE257" s="23">
        <v>8400</v>
      </c>
      <c r="BF257" s="23">
        <v>488</v>
      </c>
      <c r="BG257" s="23">
        <v>4099200</v>
      </c>
      <c r="BH257" s="23">
        <v>0</v>
      </c>
      <c r="BI257" s="23">
        <v>0</v>
      </c>
      <c r="BJ257" s="23">
        <v>0</v>
      </c>
      <c r="BK257" s="23">
        <v>0</v>
      </c>
      <c r="BL257" s="23">
        <v>0</v>
      </c>
      <c r="BM257" s="23">
        <v>0</v>
      </c>
      <c r="BN257" s="23">
        <v>300000</v>
      </c>
      <c r="BO257" s="23">
        <v>168000</v>
      </c>
      <c r="BP257" s="23">
        <v>0</v>
      </c>
      <c r="BQ257" s="23">
        <v>4567200</v>
      </c>
      <c r="BR257" s="23">
        <v>3566616</v>
      </c>
      <c r="BS257" s="23">
        <v>1000584</v>
      </c>
      <c r="BT257" s="23">
        <v>1000584</v>
      </c>
      <c r="BU257" s="23">
        <v>595143</v>
      </c>
      <c r="BV257" s="23">
        <v>455</v>
      </c>
      <c r="BW257" s="23">
        <v>155856916</v>
      </c>
      <c r="BX257" s="23">
        <v>0</v>
      </c>
      <c r="BY257" s="23">
        <v>0</v>
      </c>
      <c r="BZ257" s="23">
        <v>4099200</v>
      </c>
      <c r="CA257" s="23">
        <v>488</v>
      </c>
      <c r="CB257" s="23">
        <v>8400</v>
      </c>
      <c r="CC257" s="23">
        <v>300</v>
      </c>
      <c r="CD257" s="23">
        <v>8700</v>
      </c>
      <c r="CE257" s="23">
        <v>468</v>
      </c>
      <c r="CF257" s="23">
        <v>4071600</v>
      </c>
      <c r="CG257" s="23">
        <v>0</v>
      </c>
      <c r="CH257" s="23">
        <v>0</v>
      </c>
      <c r="CI257" s="23">
        <v>0</v>
      </c>
      <c r="CJ257" s="23">
        <v>0</v>
      </c>
      <c r="CK257" s="23">
        <v>0</v>
      </c>
      <c r="CL257" s="23">
        <v>0</v>
      </c>
      <c r="CM257" s="23">
        <v>300000</v>
      </c>
      <c r="CN257" s="23">
        <v>174000</v>
      </c>
      <c r="CO257" s="23">
        <v>0</v>
      </c>
      <c r="CP257" s="23">
        <v>4573200</v>
      </c>
      <c r="CQ257" s="23">
        <v>3390697</v>
      </c>
      <c r="CR257" s="23">
        <v>1182503</v>
      </c>
      <c r="CS257" s="23">
        <v>1095072</v>
      </c>
      <c r="CT257" s="23">
        <v>535682</v>
      </c>
      <c r="CU257" s="23">
        <v>679</v>
      </c>
      <c r="CV257" s="23">
        <v>188531159</v>
      </c>
      <c r="CW257" s="23">
        <v>87431</v>
      </c>
      <c r="CX257" s="23">
        <v>0</v>
      </c>
      <c r="CY257" s="23">
        <v>27600</v>
      </c>
      <c r="CZ257" s="23">
        <v>4071600</v>
      </c>
      <c r="DA257" s="23">
        <v>468</v>
      </c>
      <c r="DB257" s="23">
        <v>8700</v>
      </c>
      <c r="DC257" s="23">
        <v>300</v>
      </c>
      <c r="DD257" s="23">
        <v>9000</v>
      </c>
      <c r="DE257" s="23">
        <v>464</v>
      </c>
      <c r="DF257" s="23">
        <v>4176000</v>
      </c>
      <c r="DG257" s="23">
        <v>0</v>
      </c>
      <c r="DH257" s="23">
        <v>36023</v>
      </c>
      <c r="DI257" s="23">
        <v>0</v>
      </c>
      <c r="DJ257" s="23">
        <v>0</v>
      </c>
      <c r="DK257" s="23">
        <v>0</v>
      </c>
      <c r="DL257" s="23">
        <v>0</v>
      </c>
      <c r="DM257" s="23">
        <v>300000</v>
      </c>
      <c r="DN257" s="23">
        <v>36000</v>
      </c>
      <c r="DO257" s="23">
        <v>0</v>
      </c>
      <c r="DP257" s="23">
        <v>4548023</v>
      </c>
      <c r="DQ257" s="23">
        <v>3131164</v>
      </c>
      <c r="DR257" s="23">
        <v>1416859</v>
      </c>
      <c r="DS257" s="23">
        <v>1416858</v>
      </c>
      <c r="DT257" s="23">
        <v>288588</v>
      </c>
      <c r="DU257" s="23">
        <v>487</v>
      </c>
      <c r="DV257" s="23">
        <v>193510610</v>
      </c>
      <c r="DW257" s="23">
        <v>1</v>
      </c>
      <c r="DX257" s="23">
        <v>0</v>
      </c>
      <c r="DY257" s="23">
        <v>0</v>
      </c>
      <c r="DZ257" s="23">
        <v>4212023</v>
      </c>
      <c r="EA257" s="23">
        <v>464</v>
      </c>
      <c r="EB257" s="23">
        <v>9077.64</v>
      </c>
      <c r="EC257" s="23">
        <v>200</v>
      </c>
      <c r="ED257" s="23">
        <v>9277.64</v>
      </c>
      <c r="EE257" s="23">
        <v>467</v>
      </c>
      <c r="EF257" s="23">
        <v>4332658</v>
      </c>
      <c r="EG257" s="23">
        <v>0</v>
      </c>
      <c r="EH257" s="23">
        <v>25172</v>
      </c>
      <c r="EI257" s="23">
        <v>0</v>
      </c>
      <c r="EJ257" s="23">
        <v>0</v>
      </c>
      <c r="EK257" s="23">
        <v>400000</v>
      </c>
      <c r="EL257" s="23">
        <v>0</v>
      </c>
      <c r="EM257" s="23">
        <v>0</v>
      </c>
      <c r="EN257" s="23">
        <v>0</v>
      </c>
      <c r="EO257" s="23">
        <v>0</v>
      </c>
      <c r="EP257" s="23">
        <v>4757830</v>
      </c>
      <c r="EQ257" s="23">
        <v>3146271</v>
      </c>
      <c r="ER257" s="23">
        <v>1611559</v>
      </c>
      <c r="ES257" s="23">
        <v>1611558</v>
      </c>
      <c r="ET257" s="23">
        <v>247932</v>
      </c>
      <c r="EU257" s="23">
        <v>222</v>
      </c>
      <c r="EV257" s="23">
        <v>196691896</v>
      </c>
      <c r="EW257" s="23">
        <v>1</v>
      </c>
      <c r="EX257" s="23">
        <v>0</v>
      </c>
      <c r="EY257" s="23">
        <v>0</v>
      </c>
      <c r="EZ257" s="23">
        <v>4757829</v>
      </c>
      <c r="FA257" s="23">
        <v>467</v>
      </c>
      <c r="FB257" s="23">
        <v>10188.07</v>
      </c>
      <c r="FC257" s="23">
        <v>200</v>
      </c>
      <c r="FD257" s="23">
        <v>10388.07</v>
      </c>
      <c r="FE257" s="23">
        <v>469</v>
      </c>
      <c r="FF257" s="23">
        <v>4872005</v>
      </c>
      <c r="FG257" s="23">
        <v>1</v>
      </c>
      <c r="FH257" s="23">
        <v>0</v>
      </c>
      <c r="FI257" s="23">
        <v>0</v>
      </c>
      <c r="FJ257" s="23">
        <v>0</v>
      </c>
      <c r="FK257" s="23">
        <v>0</v>
      </c>
      <c r="FL257" s="23">
        <v>0</v>
      </c>
      <c r="FM257" s="23">
        <v>0</v>
      </c>
      <c r="FN257" s="23">
        <v>0</v>
      </c>
      <c r="FO257" s="23">
        <v>0</v>
      </c>
      <c r="FP257" s="23">
        <v>4872006</v>
      </c>
      <c r="FQ257" s="23">
        <v>3083770</v>
      </c>
      <c r="FR257" s="23">
        <v>1788236</v>
      </c>
      <c r="FS257" s="23">
        <v>1788236</v>
      </c>
      <c r="FT257" s="23">
        <v>2707</v>
      </c>
      <c r="FU257" s="23">
        <v>262</v>
      </c>
      <c r="FV257" s="23">
        <v>187305044</v>
      </c>
      <c r="FW257" s="23">
        <v>0</v>
      </c>
      <c r="FX257" s="23">
        <v>0</v>
      </c>
      <c r="FY257" s="23">
        <v>0</v>
      </c>
    </row>
    <row r="258" spans="1:181" x14ac:dyDescent="0.3">
      <c r="A258" s="23">
        <v>3983</v>
      </c>
      <c r="B258" s="23" t="s">
        <v>279</v>
      </c>
      <c r="C258" s="23">
        <v>9270450</v>
      </c>
      <c r="D258" s="23">
        <v>1260</v>
      </c>
      <c r="E258" s="23">
        <v>7357.5</v>
      </c>
      <c r="F258" s="23">
        <v>442.5</v>
      </c>
      <c r="G258" s="23">
        <v>7800</v>
      </c>
      <c r="H258" s="23">
        <v>1261</v>
      </c>
      <c r="I258" s="23">
        <v>9835800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9835800</v>
      </c>
      <c r="T258" s="23">
        <v>7368625</v>
      </c>
      <c r="U258" s="23">
        <v>2467175</v>
      </c>
      <c r="V258" s="23">
        <v>2459375</v>
      </c>
      <c r="W258" s="23">
        <v>1237000</v>
      </c>
      <c r="X258" s="23">
        <v>10376</v>
      </c>
      <c r="Y258" s="23">
        <v>399934229</v>
      </c>
      <c r="Z258" s="23">
        <v>7800</v>
      </c>
      <c r="AA258" s="23">
        <v>0</v>
      </c>
      <c r="AB258" s="23">
        <v>9828000</v>
      </c>
      <c r="AC258" s="23">
        <v>1261</v>
      </c>
      <c r="AD258" s="23">
        <v>7793.81</v>
      </c>
      <c r="AE258" s="23">
        <v>306.19</v>
      </c>
      <c r="AF258" s="23">
        <v>8100</v>
      </c>
      <c r="AG258" s="23">
        <v>1266</v>
      </c>
      <c r="AH258" s="23">
        <v>10254600</v>
      </c>
      <c r="AI258" s="23">
        <v>7800</v>
      </c>
      <c r="AJ258" s="23">
        <v>15198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10277598</v>
      </c>
      <c r="AS258" s="23">
        <v>7848229</v>
      </c>
      <c r="AT258" s="23">
        <v>2429369</v>
      </c>
      <c r="AU258" s="23">
        <v>2425485</v>
      </c>
      <c r="AV258" s="23">
        <v>1234000</v>
      </c>
      <c r="AW258" s="23">
        <v>11335</v>
      </c>
      <c r="AX258" s="23">
        <v>420196599</v>
      </c>
      <c r="AY258" s="23">
        <v>3884</v>
      </c>
      <c r="AZ258" s="23">
        <v>0</v>
      </c>
      <c r="BA258" s="23">
        <v>10273714</v>
      </c>
      <c r="BB258" s="23">
        <v>1266</v>
      </c>
      <c r="BC258" s="23">
        <v>8115.1</v>
      </c>
      <c r="BD258" s="23">
        <v>284.89999999999998</v>
      </c>
      <c r="BE258" s="23">
        <v>8400</v>
      </c>
      <c r="BF258" s="23">
        <v>1269</v>
      </c>
      <c r="BG258" s="23">
        <v>10659600</v>
      </c>
      <c r="BH258" s="23">
        <v>3884</v>
      </c>
      <c r="BI258" s="23">
        <v>0</v>
      </c>
      <c r="BJ258" s="23">
        <v>0</v>
      </c>
      <c r="BK258" s="23">
        <v>0</v>
      </c>
      <c r="BL258" s="23">
        <v>0</v>
      </c>
      <c r="BM258" s="23">
        <v>0</v>
      </c>
      <c r="BN258" s="23">
        <v>0</v>
      </c>
      <c r="BO258" s="23">
        <v>0</v>
      </c>
      <c r="BP258" s="23">
        <v>0</v>
      </c>
      <c r="BQ258" s="23">
        <v>10663484</v>
      </c>
      <c r="BR258" s="23">
        <v>8281638</v>
      </c>
      <c r="BS258" s="23">
        <v>2381846</v>
      </c>
      <c r="BT258" s="23">
        <v>2398646</v>
      </c>
      <c r="BU258" s="23">
        <v>1215000</v>
      </c>
      <c r="BV258" s="23">
        <v>12320</v>
      </c>
      <c r="BW258" s="23">
        <v>453961429</v>
      </c>
      <c r="BX258" s="23">
        <v>0</v>
      </c>
      <c r="BY258" s="23">
        <v>16800</v>
      </c>
      <c r="BZ258" s="23">
        <v>10663484</v>
      </c>
      <c r="CA258" s="23">
        <v>1269</v>
      </c>
      <c r="CB258" s="23">
        <v>8403.06</v>
      </c>
      <c r="CC258" s="23">
        <v>296.94</v>
      </c>
      <c r="CD258" s="23">
        <v>8700</v>
      </c>
      <c r="CE258" s="23">
        <v>1272</v>
      </c>
      <c r="CF258" s="23">
        <v>11066400</v>
      </c>
      <c r="CG258" s="23">
        <v>0</v>
      </c>
      <c r="CH258" s="23">
        <v>0</v>
      </c>
      <c r="CI258" s="23">
        <v>0</v>
      </c>
      <c r="CJ258" s="23">
        <v>0</v>
      </c>
      <c r="CK258" s="23">
        <v>0</v>
      </c>
      <c r="CL258" s="23">
        <v>0</v>
      </c>
      <c r="CM258" s="23">
        <v>0</v>
      </c>
      <c r="CN258" s="23">
        <v>0</v>
      </c>
      <c r="CO258" s="23">
        <v>0</v>
      </c>
      <c r="CP258" s="23">
        <v>11066400</v>
      </c>
      <c r="CQ258" s="23">
        <v>8262716</v>
      </c>
      <c r="CR258" s="23">
        <v>2803684</v>
      </c>
      <c r="CS258" s="23">
        <v>2786284</v>
      </c>
      <c r="CT258" s="23">
        <v>1210000</v>
      </c>
      <c r="CU258" s="23">
        <v>10789</v>
      </c>
      <c r="CV258" s="23">
        <v>480650756</v>
      </c>
      <c r="CW258" s="23">
        <v>17400</v>
      </c>
      <c r="CX258" s="23">
        <v>0</v>
      </c>
      <c r="CY258" s="23">
        <v>0</v>
      </c>
      <c r="CZ258" s="23">
        <v>11049000</v>
      </c>
      <c r="DA258" s="23">
        <v>1272</v>
      </c>
      <c r="DB258" s="23">
        <v>8686.32</v>
      </c>
      <c r="DC258" s="23">
        <v>313.68</v>
      </c>
      <c r="DD258" s="23">
        <v>9000</v>
      </c>
      <c r="DE258" s="23">
        <v>1265</v>
      </c>
      <c r="DF258" s="23">
        <v>11385000</v>
      </c>
      <c r="DG258" s="23">
        <v>17400</v>
      </c>
      <c r="DH258" s="23">
        <v>45148</v>
      </c>
      <c r="DI258" s="23">
        <v>0</v>
      </c>
      <c r="DJ258" s="23">
        <v>0</v>
      </c>
      <c r="DK258" s="23">
        <v>0</v>
      </c>
      <c r="DL258" s="23">
        <v>0</v>
      </c>
      <c r="DM258" s="23">
        <v>0</v>
      </c>
      <c r="DN258" s="23">
        <v>63000</v>
      </c>
      <c r="DO258" s="23">
        <v>0</v>
      </c>
      <c r="DP258" s="23">
        <v>11510548</v>
      </c>
      <c r="DQ258" s="23">
        <v>8615587</v>
      </c>
      <c r="DR258" s="23">
        <v>2894961</v>
      </c>
      <c r="DS258" s="23">
        <v>2894961</v>
      </c>
      <c r="DT258" s="23">
        <v>1295000</v>
      </c>
      <c r="DU258" s="23">
        <v>11895</v>
      </c>
      <c r="DV258" s="23">
        <v>491110470</v>
      </c>
      <c r="DW258" s="23">
        <v>0</v>
      </c>
      <c r="DX258" s="23">
        <v>0</v>
      </c>
      <c r="DY258" s="23">
        <v>0</v>
      </c>
      <c r="DZ258" s="23">
        <v>11447548</v>
      </c>
      <c r="EA258" s="23">
        <v>1265</v>
      </c>
      <c r="EB258" s="23">
        <v>9049.4500000000007</v>
      </c>
      <c r="EC258" s="23">
        <v>200</v>
      </c>
      <c r="ED258" s="23">
        <v>9249.4500000000007</v>
      </c>
      <c r="EE258" s="23">
        <v>1246</v>
      </c>
      <c r="EF258" s="23">
        <v>11524815</v>
      </c>
      <c r="EG258" s="23">
        <v>0</v>
      </c>
      <c r="EH258" s="23">
        <v>48600</v>
      </c>
      <c r="EI258" s="23">
        <v>0</v>
      </c>
      <c r="EJ258" s="23">
        <v>0</v>
      </c>
      <c r="EK258" s="23">
        <v>0</v>
      </c>
      <c r="EL258" s="23">
        <v>0</v>
      </c>
      <c r="EM258" s="23">
        <v>0</v>
      </c>
      <c r="EN258" s="23">
        <v>175740</v>
      </c>
      <c r="EO258" s="23">
        <v>0</v>
      </c>
      <c r="EP258" s="23">
        <v>11749155</v>
      </c>
      <c r="EQ258" s="23">
        <v>8693839</v>
      </c>
      <c r="ER258" s="23">
        <v>3055316</v>
      </c>
      <c r="ES258" s="23">
        <v>3055316</v>
      </c>
      <c r="ET258" s="23">
        <v>1102000</v>
      </c>
      <c r="EU258" s="23">
        <v>9977</v>
      </c>
      <c r="EV258" s="23">
        <v>509791164</v>
      </c>
      <c r="EW258" s="23">
        <v>0</v>
      </c>
      <c r="EX258" s="23">
        <v>0</v>
      </c>
      <c r="EY258" s="23">
        <v>0</v>
      </c>
      <c r="EZ258" s="23">
        <v>11573415</v>
      </c>
      <c r="FA258" s="23">
        <v>1246</v>
      </c>
      <c r="FB258" s="23">
        <v>9288.4599999999991</v>
      </c>
      <c r="FC258" s="23">
        <v>200</v>
      </c>
      <c r="FD258" s="23">
        <v>9488.4599999999991</v>
      </c>
      <c r="FE258" s="23">
        <v>1221</v>
      </c>
      <c r="FF258" s="23">
        <v>11585410</v>
      </c>
      <c r="FG258" s="23">
        <v>0</v>
      </c>
      <c r="FH258" s="23">
        <v>-12724</v>
      </c>
      <c r="FI258" s="23">
        <v>0</v>
      </c>
      <c r="FJ258" s="23">
        <v>0</v>
      </c>
      <c r="FK258" s="23">
        <v>0</v>
      </c>
      <c r="FL258" s="23">
        <v>0</v>
      </c>
      <c r="FM258" s="23">
        <v>0</v>
      </c>
      <c r="FN258" s="23">
        <v>237212</v>
      </c>
      <c r="FO258" s="23">
        <v>0</v>
      </c>
      <c r="FP258" s="23">
        <v>11809898</v>
      </c>
      <c r="FQ258" s="23">
        <v>8162094</v>
      </c>
      <c r="FR258" s="23">
        <v>3647804</v>
      </c>
      <c r="FS258" s="23">
        <v>3647803</v>
      </c>
      <c r="FT258" s="23">
        <v>816233</v>
      </c>
      <c r="FU258" s="23">
        <v>8353</v>
      </c>
      <c r="FV258" s="23">
        <v>492363977</v>
      </c>
      <c r="FW258" s="23">
        <v>1</v>
      </c>
      <c r="FX258" s="23">
        <v>0</v>
      </c>
      <c r="FY258" s="23">
        <v>0</v>
      </c>
    </row>
    <row r="259" spans="1:181" x14ac:dyDescent="0.3">
      <c r="A259" s="23">
        <v>3514</v>
      </c>
      <c r="B259" s="23" t="s">
        <v>280</v>
      </c>
      <c r="C259" s="23">
        <v>3146219</v>
      </c>
      <c r="D259" s="23">
        <v>373</v>
      </c>
      <c r="E259" s="23">
        <v>8434.9</v>
      </c>
      <c r="F259" s="23">
        <v>241.01</v>
      </c>
      <c r="G259" s="23">
        <v>8675.91</v>
      </c>
      <c r="H259" s="23">
        <v>358</v>
      </c>
      <c r="I259" s="23">
        <v>3105976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95435</v>
      </c>
      <c r="R259" s="23">
        <v>0</v>
      </c>
      <c r="S259" s="23">
        <v>3201411</v>
      </c>
      <c r="T259" s="23">
        <v>1000500</v>
      </c>
      <c r="U259" s="23">
        <v>2200911</v>
      </c>
      <c r="V259" s="23">
        <v>2200911</v>
      </c>
      <c r="W259" s="23">
        <v>401123</v>
      </c>
      <c r="X259" s="23">
        <v>3106</v>
      </c>
      <c r="Y259" s="23">
        <v>361765158</v>
      </c>
      <c r="Z259" s="23">
        <v>0</v>
      </c>
      <c r="AA259" s="23">
        <v>0</v>
      </c>
      <c r="AB259" s="23">
        <v>3105976</v>
      </c>
      <c r="AC259" s="23">
        <v>358</v>
      </c>
      <c r="AD259" s="23">
        <v>8675.91</v>
      </c>
      <c r="AE259" s="23">
        <v>248.48</v>
      </c>
      <c r="AF259" s="23">
        <v>8924.39</v>
      </c>
      <c r="AG259" s="23">
        <v>347</v>
      </c>
      <c r="AH259" s="23">
        <v>3096763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71395</v>
      </c>
      <c r="AQ259" s="23">
        <v>0</v>
      </c>
      <c r="AR259" s="23">
        <v>3168158</v>
      </c>
      <c r="AS259" s="23">
        <v>849785</v>
      </c>
      <c r="AT259" s="23">
        <v>2318373</v>
      </c>
      <c r="AU259" s="23">
        <v>2318373</v>
      </c>
      <c r="AV259" s="23">
        <v>400944</v>
      </c>
      <c r="AW259" s="23">
        <v>3514</v>
      </c>
      <c r="AX259" s="23">
        <v>402371343</v>
      </c>
      <c r="AY259" s="23">
        <v>0</v>
      </c>
      <c r="AZ259" s="23">
        <v>0</v>
      </c>
      <c r="BA259" s="23">
        <v>3096763</v>
      </c>
      <c r="BB259" s="23">
        <v>347</v>
      </c>
      <c r="BC259" s="23">
        <v>8924.39</v>
      </c>
      <c r="BD259" s="23">
        <v>256.93</v>
      </c>
      <c r="BE259" s="23">
        <v>9181.32</v>
      </c>
      <c r="BF259" s="23">
        <v>340</v>
      </c>
      <c r="BG259" s="23">
        <v>3121649</v>
      </c>
      <c r="BH259" s="23">
        <v>0</v>
      </c>
      <c r="BI259" s="23">
        <v>0</v>
      </c>
      <c r="BJ259" s="23">
        <v>0</v>
      </c>
      <c r="BK259" s="23">
        <v>0</v>
      </c>
      <c r="BL259" s="23">
        <v>0</v>
      </c>
      <c r="BM259" s="23">
        <v>0</v>
      </c>
      <c r="BN259" s="23">
        <v>0</v>
      </c>
      <c r="BO259" s="23">
        <v>45907</v>
      </c>
      <c r="BP259" s="23">
        <v>0</v>
      </c>
      <c r="BQ259" s="23">
        <v>3167556</v>
      </c>
      <c r="BR259" s="23">
        <v>836055</v>
      </c>
      <c r="BS259" s="23">
        <v>2331501</v>
      </c>
      <c r="BT259" s="23">
        <v>2331500</v>
      </c>
      <c r="BU259" s="23">
        <v>395000</v>
      </c>
      <c r="BV259" s="23">
        <v>3047</v>
      </c>
      <c r="BW259" s="23">
        <v>471630841</v>
      </c>
      <c r="BX259" s="23">
        <v>1</v>
      </c>
      <c r="BY259" s="23">
        <v>0</v>
      </c>
      <c r="BZ259" s="23">
        <v>3121649</v>
      </c>
      <c r="CA259" s="23">
        <v>340</v>
      </c>
      <c r="CB259" s="23">
        <v>9181.32</v>
      </c>
      <c r="CC259" s="23">
        <v>264.12</v>
      </c>
      <c r="CD259" s="23">
        <v>9445.44</v>
      </c>
      <c r="CE259" s="23">
        <v>341</v>
      </c>
      <c r="CF259" s="23">
        <v>3220895</v>
      </c>
      <c r="CG259" s="23">
        <v>0</v>
      </c>
      <c r="CH259" s="23">
        <v>0</v>
      </c>
      <c r="CI259" s="23">
        <v>0</v>
      </c>
      <c r="CJ259" s="23">
        <v>0</v>
      </c>
      <c r="CK259" s="23">
        <v>0</v>
      </c>
      <c r="CL259" s="23">
        <v>0</v>
      </c>
      <c r="CM259" s="23">
        <v>0</v>
      </c>
      <c r="CN259" s="23">
        <v>0</v>
      </c>
      <c r="CO259" s="23">
        <v>0</v>
      </c>
      <c r="CP259" s="23">
        <v>3220895</v>
      </c>
      <c r="CQ259" s="23">
        <v>710737</v>
      </c>
      <c r="CR259" s="23">
        <v>2510158</v>
      </c>
      <c r="CS259" s="23">
        <v>2510158</v>
      </c>
      <c r="CT259" s="23">
        <v>395500</v>
      </c>
      <c r="CU259" s="23">
        <v>9991</v>
      </c>
      <c r="CV259" s="23">
        <v>485143956</v>
      </c>
      <c r="CW259" s="23">
        <v>0</v>
      </c>
      <c r="CX259" s="23">
        <v>0</v>
      </c>
      <c r="CY259" s="23">
        <v>0</v>
      </c>
      <c r="CZ259" s="23">
        <v>3220895</v>
      </c>
      <c r="DA259" s="23">
        <v>341</v>
      </c>
      <c r="DB259" s="23">
        <v>9445.44</v>
      </c>
      <c r="DC259" s="23">
        <v>274.68</v>
      </c>
      <c r="DD259" s="23">
        <v>9720.1200000000008</v>
      </c>
      <c r="DE259" s="23">
        <v>345</v>
      </c>
      <c r="DF259" s="23">
        <v>3353441</v>
      </c>
      <c r="DG259" s="23">
        <v>0</v>
      </c>
      <c r="DH259" s="23">
        <v>0</v>
      </c>
      <c r="DI259" s="23">
        <v>0</v>
      </c>
      <c r="DJ259" s="23">
        <v>0</v>
      </c>
      <c r="DK259" s="23">
        <v>0</v>
      </c>
      <c r="DL259" s="23">
        <v>0</v>
      </c>
      <c r="DM259" s="23">
        <v>0</v>
      </c>
      <c r="DN259" s="23">
        <v>0</v>
      </c>
      <c r="DO259" s="23">
        <v>0</v>
      </c>
      <c r="DP259" s="23">
        <v>3353441</v>
      </c>
      <c r="DQ259" s="23">
        <v>813270</v>
      </c>
      <c r="DR259" s="23">
        <v>2540171</v>
      </c>
      <c r="DS259" s="23">
        <v>2540171</v>
      </c>
      <c r="DT259" s="23">
        <v>394600</v>
      </c>
      <c r="DU259" s="23">
        <v>2782</v>
      </c>
      <c r="DV259" s="23">
        <v>477365237</v>
      </c>
      <c r="DW259" s="23">
        <v>0</v>
      </c>
      <c r="DX259" s="23">
        <v>0</v>
      </c>
      <c r="DY259" s="23">
        <v>0</v>
      </c>
      <c r="DZ259" s="23">
        <v>3353441</v>
      </c>
      <c r="EA259" s="23">
        <v>345</v>
      </c>
      <c r="EB259" s="23">
        <v>9720.1200000000008</v>
      </c>
      <c r="EC259" s="23">
        <v>200</v>
      </c>
      <c r="ED259" s="23">
        <v>9920.1200000000008</v>
      </c>
      <c r="EE259" s="23">
        <v>349</v>
      </c>
      <c r="EF259" s="23">
        <v>3462122</v>
      </c>
      <c r="EG259" s="23">
        <v>0</v>
      </c>
      <c r="EH259" s="23">
        <v>0</v>
      </c>
      <c r="EI259" s="23">
        <v>0</v>
      </c>
      <c r="EJ259" s="23">
        <v>0</v>
      </c>
      <c r="EK259" s="23">
        <v>0</v>
      </c>
      <c r="EL259" s="23">
        <v>0</v>
      </c>
      <c r="EM259" s="23">
        <v>0</v>
      </c>
      <c r="EN259" s="23">
        <v>0</v>
      </c>
      <c r="EO259" s="23">
        <v>0</v>
      </c>
      <c r="EP259" s="23">
        <v>3462122</v>
      </c>
      <c r="EQ259" s="23">
        <v>904532</v>
      </c>
      <c r="ER259" s="23">
        <v>2557590</v>
      </c>
      <c r="ES259" s="23">
        <v>2557590</v>
      </c>
      <c r="ET259" s="23">
        <v>384675</v>
      </c>
      <c r="EU259" s="23">
        <v>2021</v>
      </c>
      <c r="EV259" s="23">
        <v>457793073</v>
      </c>
      <c r="EW259" s="23">
        <v>0</v>
      </c>
      <c r="EX259" s="23">
        <v>0</v>
      </c>
      <c r="EY259" s="23">
        <v>0</v>
      </c>
      <c r="EZ259" s="23">
        <v>3462122</v>
      </c>
      <c r="FA259" s="23">
        <v>349</v>
      </c>
      <c r="FB259" s="23">
        <v>9920.1200000000008</v>
      </c>
      <c r="FC259" s="23">
        <v>200</v>
      </c>
      <c r="FD259" s="23">
        <v>10120.120000000001</v>
      </c>
      <c r="FE259" s="23">
        <v>344</v>
      </c>
      <c r="FF259" s="23">
        <v>3481321</v>
      </c>
      <c r="FG259" s="23">
        <v>0</v>
      </c>
      <c r="FH259" s="23">
        <v>0</v>
      </c>
      <c r="FI259" s="23">
        <v>0</v>
      </c>
      <c r="FJ259" s="23">
        <v>0</v>
      </c>
      <c r="FK259" s="23">
        <v>0</v>
      </c>
      <c r="FL259" s="23">
        <v>0</v>
      </c>
      <c r="FM259" s="23">
        <v>0</v>
      </c>
      <c r="FN259" s="23">
        <v>50601</v>
      </c>
      <c r="FO259" s="23">
        <v>0</v>
      </c>
      <c r="FP259" s="23">
        <v>3531922</v>
      </c>
      <c r="FQ259" s="23">
        <v>855511</v>
      </c>
      <c r="FR259" s="23">
        <v>2676411</v>
      </c>
      <c r="FS259" s="23">
        <v>2676411</v>
      </c>
      <c r="FT259" s="23">
        <v>387450</v>
      </c>
      <c r="FU259" s="23">
        <v>1624</v>
      </c>
      <c r="FV259" s="23">
        <v>455687327</v>
      </c>
      <c r="FW259" s="23">
        <v>0</v>
      </c>
      <c r="FX259" s="23">
        <v>0</v>
      </c>
      <c r="FY259" s="23">
        <v>0</v>
      </c>
    </row>
    <row r="260" spans="1:181" x14ac:dyDescent="0.3">
      <c r="A260" s="23">
        <v>616</v>
      </c>
      <c r="B260" s="23" t="s">
        <v>281</v>
      </c>
      <c r="C260" s="23">
        <v>2548389</v>
      </c>
      <c r="D260" s="23">
        <v>199</v>
      </c>
      <c r="E260" s="23">
        <v>12805.97</v>
      </c>
      <c r="F260" s="23">
        <v>241.01</v>
      </c>
      <c r="G260" s="23">
        <v>13046.98</v>
      </c>
      <c r="H260" s="23">
        <v>192</v>
      </c>
      <c r="I260" s="23">
        <v>2505020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65235</v>
      </c>
      <c r="R260" s="23">
        <v>0</v>
      </c>
      <c r="S260" s="23">
        <v>2570255</v>
      </c>
      <c r="T260" s="23">
        <v>16534</v>
      </c>
      <c r="U260" s="23">
        <v>2553721</v>
      </c>
      <c r="V260" s="23">
        <v>2553723</v>
      </c>
      <c r="W260" s="23">
        <v>318116</v>
      </c>
      <c r="X260" s="23">
        <v>925</v>
      </c>
      <c r="Y260" s="23">
        <v>1468508334</v>
      </c>
      <c r="Z260" s="23">
        <v>0</v>
      </c>
      <c r="AA260" s="23">
        <v>2</v>
      </c>
      <c r="AB260" s="23">
        <v>2505020</v>
      </c>
      <c r="AC260" s="23">
        <v>192</v>
      </c>
      <c r="AD260" s="23">
        <v>13046.98</v>
      </c>
      <c r="AE260" s="23">
        <v>248.48</v>
      </c>
      <c r="AF260" s="23">
        <v>13295.46</v>
      </c>
      <c r="AG260" s="23">
        <v>190</v>
      </c>
      <c r="AH260" s="23">
        <v>2526137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26591</v>
      </c>
      <c r="AQ260" s="23">
        <v>0</v>
      </c>
      <c r="AR260" s="23">
        <v>2552728</v>
      </c>
      <c r="AS260" s="23">
        <v>14041</v>
      </c>
      <c r="AT260" s="23">
        <v>2538687</v>
      </c>
      <c r="AU260" s="23">
        <v>2538689</v>
      </c>
      <c r="AV260" s="23">
        <v>341245</v>
      </c>
      <c r="AW260" s="23">
        <v>484</v>
      </c>
      <c r="AX260" s="23">
        <v>1715766438</v>
      </c>
      <c r="AY260" s="23">
        <v>0</v>
      </c>
      <c r="AZ260" s="23">
        <v>2</v>
      </c>
      <c r="BA260" s="23">
        <v>2526137</v>
      </c>
      <c r="BB260" s="23">
        <v>190</v>
      </c>
      <c r="BC260" s="23">
        <v>13295.46</v>
      </c>
      <c r="BD260" s="23">
        <v>256.93</v>
      </c>
      <c r="BE260" s="23">
        <v>13552.39</v>
      </c>
      <c r="BF260" s="23">
        <v>191</v>
      </c>
      <c r="BG260" s="23">
        <v>2588506</v>
      </c>
      <c r="BH260" s="23">
        <v>0</v>
      </c>
      <c r="BI260" s="23">
        <v>0</v>
      </c>
      <c r="BJ260" s="23">
        <v>0</v>
      </c>
      <c r="BK260" s="23">
        <v>0</v>
      </c>
      <c r="BL260" s="23">
        <v>0</v>
      </c>
      <c r="BM260" s="23">
        <v>0</v>
      </c>
      <c r="BN260" s="23">
        <v>428000</v>
      </c>
      <c r="BO260" s="23">
        <v>0</v>
      </c>
      <c r="BP260" s="23">
        <v>0</v>
      </c>
      <c r="BQ260" s="23">
        <v>3016506</v>
      </c>
      <c r="BR260" s="23">
        <v>11924</v>
      </c>
      <c r="BS260" s="23">
        <v>3004582</v>
      </c>
      <c r="BT260" s="23">
        <v>3004582</v>
      </c>
      <c r="BU260" s="23">
        <v>362745</v>
      </c>
      <c r="BV260" s="23">
        <v>500</v>
      </c>
      <c r="BW260" s="23">
        <v>1935477671</v>
      </c>
      <c r="BX260" s="23">
        <v>0</v>
      </c>
      <c r="BY260" s="23">
        <v>0</v>
      </c>
      <c r="BZ260" s="23">
        <v>2588506</v>
      </c>
      <c r="CA260" s="23">
        <v>191</v>
      </c>
      <c r="CB260" s="23">
        <v>13552.39</v>
      </c>
      <c r="CC260" s="23">
        <v>264.12</v>
      </c>
      <c r="CD260" s="23">
        <v>13816.51</v>
      </c>
      <c r="CE260" s="23">
        <v>189</v>
      </c>
      <c r="CF260" s="23">
        <v>2611320</v>
      </c>
      <c r="CG260" s="23">
        <v>0</v>
      </c>
      <c r="CH260" s="23">
        <v>0</v>
      </c>
      <c r="CI260" s="23">
        <v>0</v>
      </c>
      <c r="CJ260" s="23">
        <v>0</v>
      </c>
      <c r="CK260" s="23">
        <v>0</v>
      </c>
      <c r="CL260" s="23">
        <v>0</v>
      </c>
      <c r="CM260" s="23">
        <v>428000</v>
      </c>
      <c r="CN260" s="23">
        <v>27633</v>
      </c>
      <c r="CO260" s="23">
        <v>0</v>
      </c>
      <c r="CP260" s="23">
        <v>3066953</v>
      </c>
      <c r="CQ260" s="23">
        <v>10126</v>
      </c>
      <c r="CR260" s="23">
        <v>3056827</v>
      </c>
      <c r="CS260" s="23">
        <v>3056827</v>
      </c>
      <c r="CT260" s="23">
        <v>365070</v>
      </c>
      <c r="CU260" s="23">
        <v>412</v>
      </c>
      <c r="CV260" s="23">
        <v>2156141256</v>
      </c>
      <c r="CW260" s="23">
        <v>0</v>
      </c>
      <c r="CX260" s="23">
        <v>0</v>
      </c>
      <c r="CY260" s="23">
        <v>0</v>
      </c>
      <c r="CZ260" s="23">
        <v>2611320</v>
      </c>
      <c r="DA260" s="23">
        <v>189</v>
      </c>
      <c r="DB260" s="23">
        <v>13816.51</v>
      </c>
      <c r="DC260" s="23">
        <v>274.68</v>
      </c>
      <c r="DD260" s="23">
        <v>14091.19</v>
      </c>
      <c r="DE260" s="23">
        <v>190</v>
      </c>
      <c r="DF260" s="23">
        <v>2677326</v>
      </c>
      <c r="DG260" s="23">
        <v>0</v>
      </c>
      <c r="DH260" s="23">
        <v>0</v>
      </c>
      <c r="DI260" s="23">
        <v>0</v>
      </c>
      <c r="DJ260" s="23">
        <v>0</v>
      </c>
      <c r="DK260" s="23">
        <v>0</v>
      </c>
      <c r="DL260" s="23">
        <v>0</v>
      </c>
      <c r="DM260" s="23">
        <v>428000</v>
      </c>
      <c r="DN260" s="23">
        <v>0</v>
      </c>
      <c r="DO260" s="23">
        <v>0</v>
      </c>
      <c r="DP260" s="23">
        <v>3105326</v>
      </c>
      <c r="DQ260" s="23">
        <v>8610</v>
      </c>
      <c r="DR260" s="23">
        <v>3096716</v>
      </c>
      <c r="DS260" s="23">
        <v>3110807</v>
      </c>
      <c r="DT260" s="23">
        <v>399134</v>
      </c>
      <c r="DU260" s="23">
        <v>449</v>
      </c>
      <c r="DV260" s="23">
        <v>2217217851</v>
      </c>
      <c r="DW260" s="23">
        <v>0</v>
      </c>
      <c r="DX260" s="23">
        <v>14091</v>
      </c>
      <c r="DY260" s="23">
        <v>0</v>
      </c>
      <c r="DZ260" s="23">
        <v>2677326</v>
      </c>
      <c r="EA260" s="23">
        <v>190</v>
      </c>
      <c r="EB260" s="23">
        <v>14091.19</v>
      </c>
      <c r="EC260" s="23">
        <v>200</v>
      </c>
      <c r="ED260" s="23">
        <v>14291.19</v>
      </c>
      <c r="EE260" s="23">
        <v>181</v>
      </c>
      <c r="EF260" s="23">
        <v>2586705</v>
      </c>
      <c r="EG260" s="23">
        <v>0</v>
      </c>
      <c r="EH260" s="23">
        <v>0</v>
      </c>
      <c r="EI260" s="23">
        <v>0</v>
      </c>
      <c r="EJ260" s="23">
        <v>0</v>
      </c>
      <c r="EK260" s="23">
        <v>515000</v>
      </c>
      <c r="EL260" s="23">
        <v>0</v>
      </c>
      <c r="EM260" s="23">
        <v>428000</v>
      </c>
      <c r="EN260" s="23">
        <v>128621</v>
      </c>
      <c r="EO260" s="23">
        <v>0</v>
      </c>
      <c r="EP260" s="23">
        <v>3748947</v>
      </c>
      <c r="EQ260" s="23">
        <v>0</v>
      </c>
      <c r="ER260" s="23">
        <v>3748947</v>
      </c>
      <c r="ES260" s="23">
        <v>3748947</v>
      </c>
      <c r="ET260" s="23">
        <v>411030</v>
      </c>
      <c r="EU260" s="23">
        <v>534</v>
      </c>
      <c r="EV260" s="23">
        <v>2242741419</v>
      </c>
      <c r="EW260" s="23">
        <v>0</v>
      </c>
      <c r="EX260" s="23">
        <v>0</v>
      </c>
      <c r="EY260" s="23">
        <v>90621</v>
      </c>
      <c r="EZ260" s="23">
        <v>3101705</v>
      </c>
      <c r="FA260" s="23">
        <v>181</v>
      </c>
      <c r="FB260" s="23">
        <v>17136.490000000002</v>
      </c>
      <c r="FC260" s="23">
        <v>200</v>
      </c>
      <c r="FD260" s="23">
        <v>17336.490000000002</v>
      </c>
      <c r="FE260" s="23">
        <v>168</v>
      </c>
      <c r="FF260" s="23">
        <v>2912530</v>
      </c>
      <c r="FG260" s="23">
        <v>0</v>
      </c>
      <c r="FH260" s="23">
        <v>0</v>
      </c>
      <c r="FI260" s="23">
        <v>0</v>
      </c>
      <c r="FJ260" s="23">
        <v>0</v>
      </c>
      <c r="FK260" s="23">
        <v>428000</v>
      </c>
      <c r="FL260" s="23">
        <v>0</v>
      </c>
      <c r="FM260" s="23">
        <v>0</v>
      </c>
      <c r="FN260" s="23">
        <v>225374</v>
      </c>
      <c r="FO260" s="23">
        <v>250000</v>
      </c>
      <c r="FP260" s="23">
        <v>4005079</v>
      </c>
      <c r="FQ260" s="23">
        <v>0</v>
      </c>
      <c r="FR260" s="23">
        <v>4005079</v>
      </c>
      <c r="FS260" s="23">
        <v>3987743</v>
      </c>
      <c r="FT260" s="23">
        <v>397722</v>
      </c>
      <c r="FU260" s="23">
        <v>485</v>
      </c>
      <c r="FV260" s="23">
        <v>2117534412</v>
      </c>
      <c r="FW260" s="23">
        <v>17336</v>
      </c>
      <c r="FX260" s="23">
        <v>0</v>
      </c>
      <c r="FY260" s="23">
        <v>189175</v>
      </c>
    </row>
    <row r="261" spans="1:181" x14ac:dyDescent="0.3">
      <c r="A261" s="23">
        <v>1945</v>
      </c>
      <c r="B261" s="23" t="s">
        <v>282</v>
      </c>
      <c r="C261" s="23">
        <v>7590180</v>
      </c>
      <c r="D261" s="23">
        <v>883</v>
      </c>
      <c r="E261" s="23">
        <v>8595.9</v>
      </c>
      <c r="F261" s="23">
        <v>241.01</v>
      </c>
      <c r="G261" s="23">
        <v>8836.91</v>
      </c>
      <c r="H261" s="23">
        <v>868</v>
      </c>
      <c r="I261" s="23">
        <v>7670438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97206</v>
      </c>
      <c r="R261" s="23">
        <v>0</v>
      </c>
      <c r="S261" s="23">
        <v>7767644</v>
      </c>
      <c r="T261" s="23">
        <v>3432191</v>
      </c>
      <c r="U261" s="23">
        <v>4335453</v>
      </c>
      <c r="V261" s="23">
        <v>4344290</v>
      </c>
      <c r="W261" s="23">
        <v>551445</v>
      </c>
      <c r="X261" s="23">
        <v>13180</v>
      </c>
      <c r="Y261" s="23">
        <v>497999929</v>
      </c>
      <c r="Z261" s="23">
        <v>0</v>
      </c>
      <c r="AA261" s="23">
        <v>8837</v>
      </c>
      <c r="AB261" s="23">
        <v>7670438</v>
      </c>
      <c r="AC261" s="23">
        <v>868</v>
      </c>
      <c r="AD261" s="23">
        <v>8836.91</v>
      </c>
      <c r="AE261" s="23">
        <v>248.48</v>
      </c>
      <c r="AF261" s="23">
        <v>9085.39</v>
      </c>
      <c r="AG261" s="23">
        <v>864</v>
      </c>
      <c r="AH261" s="23">
        <v>7849777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27256</v>
      </c>
      <c r="AQ261" s="23">
        <v>0</v>
      </c>
      <c r="AR261" s="23">
        <v>7877033</v>
      </c>
      <c r="AS261" s="23">
        <v>3321097</v>
      </c>
      <c r="AT261" s="23">
        <v>4555936</v>
      </c>
      <c r="AU261" s="23">
        <v>4565022</v>
      </c>
      <c r="AV261" s="23">
        <v>567308</v>
      </c>
      <c r="AW261" s="23">
        <v>14436</v>
      </c>
      <c r="AX261" s="23">
        <v>531218843</v>
      </c>
      <c r="AY261" s="23">
        <v>0</v>
      </c>
      <c r="AZ261" s="23">
        <v>9086</v>
      </c>
      <c r="BA261" s="23">
        <v>7849777</v>
      </c>
      <c r="BB261" s="23">
        <v>864</v>
      </c>
      <c r="BC261" s="23">
        <v>9085.39</v>
      </c>
      <c r="BD261" s="23">
        <v>256.93</v>
      </c>
      <c r="BE261" s="23">
        <v>9342.32</v>
      </c>
      <c r="BF261" s="23">
        <v>849</v>
      </c>
      <c r="BG261" s="23">
        <v>7931630</v>
      </c>
      <c r="BH261" s="23">
        <v>0</v>
      </c>
      <c r="BI261" s="23">
        <v>0</v>
      </c>
      <c r="BJ261" s="23">
        <v>0</v>
      </c>
      <c r="BK261" s="23">
        <v>0</v>
      </c>
      <c r="BL261" s="23">
        <v>0</v>
      </c>
      <c r="BM261" s="23">
        <v>0</v>
      </c>
      <c r="BN261" s="23">
        <v>0</v>
      </c>
      <c r="BO261" s="23">
        <v>102766</v>
      </c>
      <c r="BP261" s="23">
        <v>0</v>
      </c>
      <c r="BQ261" s="23">
        <v>8034396</v>
      </c>
      <c r="BR261" s="23">
        <v>3555743</v>
      </c>
      <c r="BS261" s="23">
        <v>4478653</v>
      </c>
      <c r="BT261" s="23">
        <v>4478652</v>
      </c>
      <c r="BU261" s="23">
        <v>667073</v>
      </c>
      <c r="BV261" s="23">
        <v>20789</v>
      </c>
      <c r="BW261" s="23">
        <v>582630358</v>
      </c>
      <c r="BX261" s="23">
        <v>1</v>
      </c>
      <c r="BY261" s="23">
        <v>0</v>
      </c>
      <c r="BZ261" s="23">
        <v>7931630</v>
      </c>
      <c r="CA261" s="23">
        <v>849</v>
      </c>
      <c r="CB261" s="23">
        <v>9342.32</v>
      </c>
      <c r="CC261" s="23">
        <v>264.12</v>
      </c>
      <c r="CD261" s="23">
        <v>9606.44</v>
      </c>
      <c r="CE261" s="23">
        <v>844</v>
      </c>
      <c r="CF261" s="23">
        <v>8107835</v>
      </c>
      <c r="CG261" s="23">
        <v>0</v>
      </c>
      <c r="CH261" s="23">
        <v>0</v>
      </c>
      <c r="CI261" s="23">
        <v>0</v>
      </c>
      <c r="CJ261" s="23">
        <v>0</v>
      </c>
      <c r="CK261" s="23">
        <v>0</v>
      </c>
      <c r="CL261" s="23">
        <v>0</v>
      </c>
      <c r="CM261" s="23">
        <v>0</v>
      </c>
      <c r="CN261" s="23">
        <v>48032</v>
      </c>
      <c r="CO261" s="23">
        <v>0</v>
      </c>
      <c r="CP261" s="23">
        <v>8155867</v>
      </c>
      <c r="CQ261" s="23">
        <v>3339843</v>
      </c>
      <c r="CR261" s="23">
        <v>4816024</v>
      </c>
      <c r="CS261" s="23">
        <v>4825631</v>
      </c>
      <c r="CT261" s="23">
        <v>620920</v>
      </c>
      <c r="CU261" s="23">
        <v>32908</v>
      </c>
      <c r="CV261" s="23">
        <v>636674085</v>
      </c>
      <c r="CW261" s="23">
        <v>0</v>
      </c>
      <c r="CX261" s="23">
        <v>9607</v>
      </c>
      <c r="CY261" s="23">
        <v>0</v>
      </c>
      <c r="CZ261" s="23">
        <v>8107835</v>
      </c>
      <c r="DA261" s="23">
        <v>844</v>
      </c>
      <c r="DB261" s="23">
        <v>9606.44</v>
      </c>
      <c r="DC261" s="23">
        <v>274.68</v>
      </c>
      <c r="DD261" s="23">
        <v>9881.1200000000008</v>
      </c>
      <c r="DE261" s="23">
        <v>844</v>
      </c>
      <c r="DF261" s="23">
        <v>8339665</v>
      </c>
      <c r="DG261" s="23">
        <v>0</v>
      </c>
      <c r="DH261" s="23">
        <v>0</v>
      </c>
      <c r="DI261" s="23">
        <v>0</v>
      </c>
      <c r="DJ261" s="23">
        <v>0</v>
      </c>
      <c r="DK261" s="23">
        <v>0</v>
      </c>
      <c r="DL261" s="23">
        <v>0</v>
      </c>
      <c r="DM261" s="23">
        <v>0</v>
      </c>
      <c r="DN261" s="23">
        <v>0</v>
      </c>
      <c r="DO261" s="23">
        <v>0</v>
      </c>
      <c r="DP261" s="23">
        <v>8339665</v>
      </c>
      <c r="DQ261" s="23">
        <v>3000562</v>
      </c>
      <c r="DR261" s="23">
        <v>5339103</v>
      </c>
      <c r="DS261" s="23">
        <v>5339103</v>
      </c>
      <c r="DT261" s="23">
        <v>653614</v>
      </c>
      <c r="DU261" s="23">
        <v>32781</v>
      </c>
      <c r="DV261" s="23">
        <v>629490698</v>
      </c>
      <c r="DW261" s="23">
        <v>0</v>
      </c>
      <c r="DX261" s="23">
        <v>0</v>
      </c>
      <c r="DY261" s="23">
        <v>0</v>
      </c>
      <c r="DZ261" s="23">
        <v>8339665</v>
      </c>
      <c r="EA261" s="23">
        <v>844</v>
      </c>
      <c r="EB261" s="23">
        <v>9881.1200000000008</v>
      </c>
      <c r="EC261" s="23">
        <v>200</v>
      </c>
      <c r="ED261" s="23">
        <v>10081.120000000001</v>
      </c>
      <c r="EE261" s="23">
        <v>848</v>
      </c>
      <c r="EF261" s="23">
        <v>8548790</v>
      </c>
      <c r="EG261" s="23">
        <v>0</v>
      </c>
      <c r="EH261" s="23">
        <v>0</v>
      </c>
      <c r="EI261" s="23">
        <v>0</v>
      </c>
      <c r="EJ261" s="23">
        <v>0</v>
      </c>
      <c r="EK261" s="23">
        <v>0</v>
      </c>
      <c r="EL261" s="23">
        <v>0</v>
      </c>
      <c r="EM261" s="23">
        <v>0</v>
      </c>
      <c r="EN261" s="23">
        <v>0</v>
      </c>
      <c r="EO261" s="23">
        <v>0</v>
      </c>
      <c r="EP261" s="23">
        <v>8548790</v>
      </c>
      <c r="EQ261" s="23">
        <v>3350204</v>
      </c>
      <c r="ER261" s="23">
        <v>5198586</v>
      </c>
      <c r="ES261" s="23">
        <v>5198586</v>
      </c>
      <c r="ET261" s="23">
        <v>687670</v>
      </c>
      <c r="EU261" s="23">
        <v>27062</v>
      </c>
      <c r="EV261" s="23">
        <v>648219196</v>
      </c>
      <c r="EW261" s="23">
        <v>0</v>
      </c>
      <c r="EX261" s="23">
        <v>0</v>
      </c>
      <c r="EY261" s="23">
        <v>0</v>
      </c>
      <c r="EZ261" s="23">
        <v>8548790</v>
      </c>
      <c r="FA261" s="23">
        <v>848</v>
      </c>
      <c r="FB261" s="23">
        <v>10081.120000000001</v>
      </c>
      <c r="FC261" s="23">
        <v>200</v>
      </c>
      <c r="FD261" s="23">
        <v>10281.120000000001</v>
      </c>
      <c r="FE261" s="23">
        <v>856</v>
      </c>
      <c r="FF261" s="23">
        <v>8800639</v>
      </c>
      <c r="FG261" s="23">
        <v>0</v>
      </c>
      <c r="FH261" s="23">
        <v>0</v>
      </c>
      <c r="FI261" s="23">
        <v>0</v>
      </c>
      <c r="FJ261" s="23">
        <v>0</v>
      </c>
      <c r="FK261" s="23">
        <v>0</v>
      </c>
      <c r="FL261" s="23">
        <v>0</v>
      </c>
      <c r="FM261" s="23">
        <v>0</v>
      </c>
      <c r="FN261" s="23">
        <v>0</v>
      </c>
      <c r="FO261" s="23">
        <v>0</v>
      </c>
      <c r="FP261" s="23">
        <v>8800639</v>
      </c>
      <c r="FQ261" s="23">
        <v>2850059</v>
      </c>
      <c r="FR261" s="23">
        <v>5950580</v>
      </c>
      <c r="FS261" s="23">
        <v>5950580</v>
      </c>
      <c r="FT261" s="23">
        <v>711768</v>
      </c>
      <c r="FU261" s="23">
        <v>29442</v>
      </c>
      <c r="FV261" s="23">
        <v>612061722</v>
      </c>
      <c r="FW261" s="23">
        <v>0</v>
      </c>
      <c r="FX261" s="23">
        <v>0</v>
      </c>
      <c r="FY261" s="23">
        <v>0</v>
      </c>
    </row>
    <row r="262" spans="1:181" x14ac:dyDescent="0.3">
      <c r="A262" s="23">
        <v>1526</v>
      </c>
      <c r="B262" s="23" t="s">
        <v>283</v>
      </c>
      <c r="C262" s="23">
        <v>13850260</v>
      </c>
      <c r="D262" s="23">
        <v>1587</v>
      </c>
      <c r="E262" s="23">
        <v>8727.32</v>
      </c>
      <c r="F262" s="23">
        <v>241.01</v>
      </c>
      <c r="G262" s="23">
        <v>8968.33</v>
      </c>
      <c r="H262" s="23">
        <v>1553</v>
      </c>
      <c r="I262" s="23">
        <v>13927816</v>
      </c>
      <c r="J262" s="23">
        <v>0</v>
      </c>
      <c r="K262" s="23">
        <v>7522</v>
      </c>
      <c r="L262" s="23">
        <v>0</v>
      </c>
      <c r="M262" s="23">
        <v>0</v>
      </c>
      <c r="N262" s="23">
        <v>0</v>
      </c>
      <c r="O262" s="23">
        <v>0</v>
      </c>
      <c r="P262" s="23">
        <v>1314000</v>
      </c>
      <c r="Q262" s="23">
        <v>233177</v>
      </c>
      <c r="R262" s="23">
        <v>0</v>
      </c>
      <c r="S262" s="23">
        <v>15482515</v>
      </c>
      <c r="T262" s="23">
        <v>447975</v>
      </c>
      <c r="U262" s="23">
        <v>15034540</v>
      </c>
      <c r="V262" s="23">
        <v>15034540</v>
      </c>
      <c r="W262" s="23">
        <v>3296373</v>
      </c>
      <c r="X262" s="23">
        <v>10424</v>
      </c>
      <c r="Y262" s="23">
        <v>2607377473</v>
      </c>
      <c r="Z262" s="23">
        <v>0</v>
      </c>
      <c r="AA262" s="23">
        <v>0</v>
      </c>
      <c r="AB262" s="23">
        <v>13935338</v>
      </c>
      <c r="AC262" s="23">
        <v>1553</v>
      </c>
      <c r="AD262" s="23">
        <v>8973.17</v>
      </c>
      <c r="AE262" s="23">
        <v>248.48</v>
      </c>
      <c r="AF262" s="23">
        <v>9221.65</v>
      </c>
      <c r="AG262" s="23">
        <v>1511</v>
      </c>
      <c r="AH262" s="23">
        <v>13933913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295093</v>
      </c>
      <c r="AQ262" s="23">
        <v>0</v>
      </c>
      <c r="AR262" s="23">
        <v>14229006</v>
      </c>
      <c r="AS262" s="23">
        <v>380492</v>
      </c>
      <c r="AT262" s="23">
        <v>13848514</v>
      </c>
      <c r="AU262" s="23">
        <v>13848514</v>
      </c>
      <c r="AV262" s="23">
        <v>3474289</v>
      </c>
      <c r="AW262" s="23">
        <v>10986</v>
      </c>
      <c r="AX262" s="23">
        <v>2894688891</v>
      </c>
      <c r="AY262" s="23">
        <v>0</v>
      </c>
      <c r="AZ262" s="23">
        <v>0</v>
      </c>
      <c r="BA262" s="23">
        <v>13933913</v>
      </c>
      <c r="BB262" s="23">
        <v>1511</v>
      </c>
      <c r="BC262" s="23">
        <v>9221.65</v>
      </c>
      <c r="BD262" s="23">
        <v>256.93</v>
      </c>
      <c r="BE262" s="23">
        <v>9478.58</v>
      </c>
      <c r="BF262" s="23">
        <v>1468</v>
      </c>
      <c r="BG262" s="23">
        <v>13914555</v>
      </c>
      <c r="BH262" s="23">
        <v>0</v>
      </c>
      <c r="BI262" s="23">
        <v>0</v>
      </c>
      <c r="BJ262" s="23">
        <v>0</v>
      </c>
      <c r="BK262" s="23">
        <v>0</v>
      </c>
      <c r="BL262" s="23">
        <v>0</v>
      </c>
      <c r="BM262" s="23">
        <v>0</v>
      </c>
      <c r="BN262" s="23">
        <v>1580000</v>
      </c>
      <c r="BO262" s="23">
        <v>303315</v>
      </c>
      <c r="BP262" s="23">
        <v>0</v>
      </c>
      <c r="BQ262" s="23">
        <v>15797870</v>
      </c>
      <c r="BR262" s="23">
        <v>323171</v>
      </c>
      <c r="BS262" s="23">
        <v>15474699</v>
      </c>
      <c r="BT262" s="23">
        <v>15474699</v>
      </c>
      <c r="BU262" s="23">
        <v>3586487</v>
      </c>
      <c r="BV262" s="23">
        <v>10936</v>
      </c>
      <c r="BW262" s="23">
        <v>3243522537</v>
      </c>
      <c r="BX262" s="23">
        <v>0</v>
      </c>
      <c r="BY262" s="23">
        <v>0</v>
      </c>
      <c r="BZ262" s="23">
        <v>13914555</v>
      </c>
      <c r="CA262" s="23">
        <v>1468</v>
      </c>
      <c r="CB262" s="23">
        <v>9478.58</v>
      </c>
      <c r="CC262" s="23">
        <v>264.12</v>
      </c>
      <c r="CD262" s="23">
        <v>9742.7000000000007</v>
      </c>
      <c r="CE262" s="23">
        <v>1431</v>
      </c>
      <c r="CF262" s="23">
        <v>13941804</v>
      </c>
      <c r="CG262" s="23">
        <v>0</v>
      </c>
      <c r="CH262" s="23">
        <v>0</v>
      </c>
      <c r="CI262" s="23">
        <v>0</v>
      </c>
      <c r="CJ262" s="23">
        <v>0</v>
      </c>
      <c r="CK262" s="23">
        <v>0</v>
      </c>
      <c r="CL262" s="23">
        <v>0</v>
      </c>
      <c r="CM262" s="23">
        <v>1580000</v>
      </c>
      <c r="CN262" s="23">
        <v>360480</v>
      </c>
      <c r="CO262" s="23">
        <v>0</v>
      </c>
      <c r="CP262" s="23">
        <v>15882284</v>
      </c>
      <c r="CQ262" s="23">
        <v>274425</v>
      </c>
      <c r="CR262" s="23">
        <v>15607859</v>
      </c>
      <c r="CS262" s="23">
        <v>15607858</v>
      </c>
      <c r="CT262" s="23">
        <v>3767452</v>
      </c>
      <c r="CU262" s="23">
        <v>9605</v>
      </c>
      <c r="CV262" s="23">
        <v>3531723690</v>
      </c>
      <c r="CW262" s="23">
        <v>1</v>
      </c>
      <c r="CX262" s="23">
        <v>0</v>
      </c>
      <c r="CY262" s="23">
        <v>0</v>
      </c>
      <c r="CZ262" s="23">
        <v>13941804</v>
      </c>
      <c r="DA262" s="23">
        <v>1431</v>
      </c>
      <c r="DB262" s="23">
        <v>9742.7000000000007</v>
      </c>
      <c r="DC262" s="23">
        <v>274.68</v>
      </c>
      <c r="DD262" s="23">
        <v>10017.380000000001</v>
      </c>
      <c r="DE262" s="23">
        <v>1412</v>
      </c>
      <c r="DF262" s="23">
        <v>14144541</v>
      </c>
      <c r="DG262" s="23">
        <v>0</v>
      </c>
      <c r="DH262" s="23">
        <v>31372</v>
      </c>
      <c r="DI262" s="23">
        <v>0</v>
      </c>
      <c r="DJ262" s="23">
        <v>0</v>
      </c>
      <c r="DK262" s="23">
        <v>0</v>
      </c>
      <c r="DL262" s="23">
        <v>0</v>
      </c>
      <c r="DM262" s="23">
        <v>1580000</v>
      </c>
      <c r="DN262" s="23">
        <v>190330</v>
      </c>
      <c r="DO262" s="23">
        <v>0</v>
      </c>
      <c r="DP262" s="23">
        <v>15946243</v>
      </c>
      <c r="DQ262" s="23">
        <v>233343</v>
      </c>
      <c r="DR262" s="23">
        <v>15712900</v>
      </c>
      <c r="DS262" s="23">
        <v>15712900</v>
      </c>
      <c r="DT262" s="23">
        <v>3935504</v>
      </c>
      <c r="DU262" s="23">
        <v>9868</v>
      </c>
      <c r="DV262" s="23">
        <v>3756179822</v>
      </c>
      <c r="DW262" s="23">
        <v>0</v>
      </c>
      <c r="DX262" s="23">
        <v>0</v>
      </c>
      <c r="DY262" s="23">
        <v>0</v>
      </c>
      <c r="DZ262" s="23">
        <v>14175913</v>
      </c>
      <c r="EA262" s="23">
        <v>1412</v>
      </c>
      <c r="EB262" s="23">
        <v>10039.6</v>
      </c>
      <c r="EC262" s="23">
        <v>200</v>
      </c>
      <c r="ED262" s="23">
        <v>10239.6</v>
      </c>
      <c r="EE262" s="23">
        <v>1399</v>
      </c>
      <c r="EF262" s="23">
        <v>14325200</v>
      </c>
      <c r="EG262" s="23">
        <v>0</v>
      </c>
      <c r="EH262" s="23">
        <v>13064</v>
      </c>
      <c r="EI262" s="23">
        <v>0</v>
      </c>
      <c r="EJ262" s="23">
        <v>0</v>
      </c>
      <c r="EK262" s="23">
        <v>0</v>
      </c>
      <c r="EL262" s="23">
        <v>0</v>
      </c>
      <c r="EM262" s="23">
        <v>2900000</v>
      </c>
      <c r="EN262" s="23">
        <v>133115</v>
      </c>
      <c r="EO262" s="23">
        <v>140000</v>
      </c>
      <c r="EP262" s="23">
        <v>17511379</v>
      </c>
      <c r="EQ262" s="23">
        <v>198003</v>
      </c>
      <c r="ER262" s="23">
        <v>17313376</v>
      </c>
      <c r="ES262" s="23">
        <v>17313376</v>
      </c>
      <c r="ET262" s="23">
        <v>4056090</v>
      </c>
      <c r="EU262" s="23">
        <v>11156</v>
      </c>
      <c r="EV262" s="23">
        <v>3620073683</v>
      </c>
      <c r="EW262" s="23">
        <v>0</v>
      </c>
      <c r="EX262" s="23">
        <v>0</v>
      </c>
      <c r="EY262" s="23">
        <v>0</v>
      </c>
      <c r="EZ262" s="23">
        <v>14338264</v>
      </c>
      <c r="FA262" s="23">
        <v>1399</v>
      </c>
      <c r="FB262" s="23">
        <v>10248.94</v>
      </c>
      <c r="FC262" s="23">
        <v>200</v>
      </c>
      <c r="FD262" s="23">
        <v>10448.94</v>
      </c>
      <c r="FE262" s="23">
        <v>1402</v>
      </c>
      <c r="FF262" s="23">
        <v>14649414</v>
      </c>
      <c r="FG262" s="23">
        <v>0</v>
      </c>
      <c r="FH262" s="23">
        <v>69328</v>
      </c>
      <c r="FI262" s="23">
        <v>0</v>
      </c>
      <c r="FJ262" s="23">
        <v>0</v>
      </c>
      <c r="FK262" s="23">
        <v>0</v>
      </c>
      <c r="FL262" s="23">
        <v>0</v>
      </c>
      <c r="FM262" s="23">
        <v>2900000</v>
      </c>
      <c r="FN262" s="23">
        <v>0</v>
      </c>
      <c r="FO262" s="23">
        <v>0</v>
      </c>
      <c r="FP262" s="23">
        <v>17618742</v>
      </c>
      <c r="FQ262" s="23">
        <v>167914</v>
      </c>
      <c r="FR262" s="23">
        <v>17450828</v>
      </c>
      <c r="FS262" s="23">
        <v>17440379</v>
      </c>
      <c r="FT262" s="23">
        <v>4180403</v>
      </c>
      <c r="FU262" s="23">
        <v>13265</v>
      </c>
      <c r="FV262" s="23">
        <v>3548004445</v>
      </c>
      <c r="FW262" s="23">
        <v>10449</v>
      </c>
      <c r="FX262" s="23">
        <v>0</v>
      </c>
      <c r="FY262" s="23">
        <v>0</v>
      </c>
    </row>
    <row r="263" spans="1:181" x14ac:dyDescent="0.3">
      <c r="A263" s="23">
        <v>3654</v>
      </c>
      <c r="B263" s="23" t="s">
        <v>284</v>
      </c>
      <c r="C263" s="23">
        <v>3528482</v>
      </c>
      <c r="D263" s="23">
        <v>427</v>
      </c>
      <c r="E263" s="23">
        <v>8263.42</v>
      </c>
      <c r="F263" s="23">
        <v>241.01</v>
      </c>
      <c r="G263" s="23">
        <v>8504.43</v>
      </c>
      <c r="H263" s="23">
        <v>436</v>
      </c>
      <c r="I263" s="23">
        <v>3707931</v>
      </c>
      <c r="J263" s="23">
        <v>352771</v>
      </c>
      <c r="K263" s="23">
        <v>8797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4069499</v>
      </c>
      <c r="T263" s="23">
        <v>156213</v>
      </c>
      <c r="U263" s="23">
        <v>3913286</v>
      </c>
      <c r="V263" s="23">
        <v>3525915</v>
      </c>
      <c r="W263" s="23">
        <v>570047</v>
      </c>
      <c r="X263" s="23">
        <v>1606</v>
      </c>
      <c r="Y263" s="23">
        <v>648265589</v>
      </c>
      <c r="Z263" s="23">
        <v>387371</v>
      </c>
      <c r="AA263" s="23">
        <v>0</v>
      </c>
      <c r="AB263" s="23">
        <v>3682128</v>
      </c>
      <c r="AC263" s="23">
        <v>436</v>
      </c>
      <c r="AD263" s="23">
        <v>8445.25</v>
      </c>
      <c r="AE263" s="23">
        <v>248.48</v>
      </c>
      <c r="AF263" s="23">
        <v>8693.73</v>
      </c>
      <c r="AG263" s="23">
        <v>438</v>
      </c>
      <c r="AH263" s="23">
        <v>3807854</v>
      </c>
      <c r="AI263" s="23">
        <v>387371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4195225</v>
      </c>
      <c r="AS263" s="23">
        <v>132681</v>
      </c>
      <c r="AT263" s="23">
        <v>4062544</v>
      </c>
      <c r="AU263" s="23">
        <v>3677418</v>
      </c>
      <c r="AV263" s="23">
        <v>566024</v>
      </c>
      <c r="AW263" s="23">
        <v>1719</v>
      </c>
      <c r="AX263" s="23">
        <v>710112635</v>
      </c>
      <c r="AY263" s="23">
        <v>385126</v>
      </c>
      <c r="AZ263" s="23">
        <v>0</v>
      </c>
      <c r="BA263" s="23">
        <v>3810099</v>
      </c>
      <c r="BB263" s="23">
        <v>438</v>
      </c>
      <c r="BC263" s="23">
        <v>8698.86</v>
      </c>
      <c r="BD263" s="23">
        <v>256.93</v>
      </c>
      <c r="BE263" s="23">
        <v>8955.7900000000009</v>
      </c>
      <c r="BF263" s="23">
        <v>434</v>
      </c>
      <c r="BG263" s="23">
        <v>3886813</v>
      </c>
      <c r="BH263" s="23">
        <v>385126</v>
      </c>
      <c r="BI263" s="23">
        <v>20792</v>
      </c>
      <c r="BJ263" s="23">
        <v>0</v>
      </c>
      <c r="BK263" s="23">
        <v>0</v>
      </c>
      <c r="BL263" s="23">
        <v>0</v>
      </c>
      <c r="BM263" s="23">
        <v>0</v>
      </c>
      <c r="BN263" s="23">
        <v>0</v>
      </c>
      <c r="BO263" s="23">
        <v>26867</v>
      </c>
      <c r="BP263" s="23">
        <v>0</v>
      </c>
      <c r="BQ263" s="23">
        <v>4319598</v>
      </c>
      <c r="BR263" s="23">
        <v>112694</v>
      </c>
      <c r="BS263" s="23">
        <v>4206904</v>
      </c>
      <c r="BT263" s="23">
        <v>3822803</v>
      </c>
      <c r="BU263" s="23">
        <v>563284</v>
      </c>
      <c r="BV263" s="23">
        <v>2183</v>
      </c>
      <c r="BW263" s="23">
        <v>779009036</v>
      </c>
      <c r="BX263" s="23">
        <v>384101</v>
      </c>
      <c r="BY263" s="23">
        <v>0</v>
      </c>
      <c r="BZ263" s="23">
        <v>3935497</v>
      </c>
      <c r="CA263" s="23">
        <v>434</v>
      </c>
      <c r="CB263" s="23">
        <v>9067.9699999999993</v>
      </c>
      <c r="CC263" s="23">
        <v>264.12</v>
      </c>
      <c r="CD263" s="23">
        <v>9332.09</v>
      </c>
      <c r="CE263" s="23">
        <v>438</v>
      </c>
      <c r="CF263" s="23">
        <v>4087455</v>
      </c>
      <c r="CG263" s="23">
        <v>357234</v>
      </c>
      <c r="CH263" s="23">
        <v>0</v>
      </c>
      <c r="CI263" s="23">
        <v>0</v>
      </c>
      <c r="CJ263" s="23">
        <v>0</v>
      </c>
      <c r="CK263" s="23">
        <v>0</v>
      </c>
      <c r="CL263" s="23">
        <v>0</v>
      </c>
      <c r="CM263" s="23">
        <v>0</v>
      </c>
      <c r="CN263" s="23">
        <v>0</v>
      </c>
      <c r="CO263" s="23">
        <v>0</v>
      </c>
      <c r="CP263" s="23">
        <v>4444689</v>
      </c>
      <c r="CQ263" s="23">
        <v>130199</v>
      </c>
      <c r="CR263" s="23">
        <v>4314490</v>
      </c>
      <c r="CS263" s="23">
        <v>4023322</v>
      </c>
      <c r="CT263" s="23">
        <v>560880</v>
      </c>
      <c r="CU263" s="23">
        <v>1449</v>
      </c>
      <c r="CV263" s="23">
        <v>849579851</v>
      </c>
      <c r="CW263" s="23">
        <v>291168</v>
      </c>
      <c r="CX263" s="23">
        <v>0</v>
      </c>
      <c r="CY263" s="23">
        <v>0</v>
      </c>
      <c r="CZ263" s="23">
        <v>4153521</v>
      </c>
      <c r="DA263" s="23">
        <v>438</v>
      </c>
      <c r="DB263" s="23">
        <v>9482.92</v>
      </c>
      <c r="DC263" s="23">
        <v>274.68</v>
      </c>
      <c r="DD263" s="23">
        <v>9757.6</v>
      </c>
      <c r="DE263" s="23">
        <v>432</v>
      </c>
      <c r="DF263" s="23">
        <v>4215283</v>
      </c>
      <c r="DG263" s="23">
        <v>291168</v>
      </c>
      <c r="DH263" s="23">
        <v>15831</v>
      </c>
      <c r="DI263" s="23">
        <v>0</v>
      </c>
      <c r="DJ263" s="23">
        <v>0</v>
      </c>
      <c r="DK263" s="23">
        <v>0</v>
      </c>
      <c r="DL263" s="23">
        <v>0</v>
      </c>
      <c r="DM263" s="23">
        <v>0</v>
      </c>
      <c r="DN263" s="23">
        <v>58546</v>
      </c>
      <c r="DO263" s="23">
        <v>0</v>
      </c>
      <c r="DP263" s="23">
        <v>4580828</v>
      </c>
      <c r="DQ263" s="23">
        <v>127132</v>
      </c>
      <c r="DR263" s="23">
        <v>4453696</v>
      </c>
      <c r="DS263" s="23">
        <v>4181182</v>
      </c>
      <c r="DT263" s="23">
        <v>565537</v>
      </c>
      <c r="DU263" s="23">
        <v>1694</v>
      </c>
      <c r="DV263" s="23">
        <v>862772575</v>
      </c>
      <c r="DW263" s="23">
        <v>272514</v>
      </c>
      <c r="DX263" s="23">
        <v>0</v>
      </c>
      <c r="DY263" s="23">
        <v>0</v>
      </c>
      <c r="DZ263" s="23">
        <v>4308314</v>
      </c>
      <c r="EA263" s="23">
        <v>432</v>
      </c>
      <c r="EB263" s="23">
        <v>9972.9500000000007</v>
      </c>
      <c r="EC263" s="23">
        <v>200</v>
      </c>
      <c r="ED263" s="23">
        <v>10172.950000000001</v>
      </c>
      <c r="EE263" s="23">
        <v>421</v>
      </c>
      <c r="EF263" s="23">
        <v>4282812</v>
      </c>
      <c r="EG263" s="23">
        <v>213968</v>
      </c>
      <c r="EH263" s="23">
        <v>0</v>
      </c>
      <c r="EI263" s="23">
        <v>0</v>
      </c>
      <c r="EJ263" s="23">
        <v>0</v>
      </c>
      <c r="EK263" s="23">
        <v>0</v>
      </c>
      <c r="EL263" s="23">
        <v>0</v>
      </c>
      <c r="EM263" s="23">
        <v>0</v>
      </c>
      <c r="EN263" s="23">
        <v>111902</v>
      </c>
      <c r="EO263" s="23">
        <v>0</v>
      </c>
      <c r="EP263" s="23">
        <v>4634184</v>
      </c>
      <c r="EQ263" s="23">
        <v>69045</v>
      </c>
      <c r="ER263" s="23">
        <v>4565139</v>
      </c>
      <c r="ES263" s="23">
        <v>4310411</v>
      </c>
      <c r="ET263" s="23">
        <v>558660</v>
      </c>
      <c r="EU263" s="23">
        <v>2541</v>
      </c>
      <c r="EV263" s="23">
        <v>869644089</v>
      </c>
      <c r="EW263" s="23">
        <v>254728</v>
      </c>
      <c r="EX263" s="23">
        <v>0</v>
      </c>
      <c r="EY263" s="23">
        <v>25502</v>
      </c>
      <c r="EZ263" s="23">
        <v>4379456</v>
      </c>
      <c r="FA263" s="23">
        <v>421</v>
      </c>
      <c r="FB263" s="23">
        <v>10402.51</v>
      </c>
      <c r="FC263" s="23">
        <v>200</v>
      </c>
      <c r="FD263" s="23">
        <v>10602.51</v>
      </c>
      <c r="FE263" s="23">
        <v>404</v>
      </c>
      <c r="FF263" s="23">
        <v>4283414</v>
      </c>
      <c r="FG263" s="23">
        <v>117324</v>
      </c>
      <c r="FH263" s="23">
        <v>0</v>
      </c>
      <c r="FI263" s="23">
        <v>0</v>
      </c>
      <c r="FJ263" s="23">
        <v>0</v>
      </c>
      <c r="FK263" s="23">
        <v>0</v>
      </c>
      <c r="FL263" s="23">
        <v>0</v>
      </c>
      <c r="FM263" s="23">
        <v>0</v>
      </c>
      <c r="FN263" s="23">
        <v>180243</v>
      </c>
      <c r="FO263" s="23">
        <v>0</v>
      </c>
      <c r="FP263" s="23">
        <v>4677023</v>
      </c>
      <c r="FQ263" s="23">
        <v>58553</v>
      </c>
      <c r="FR263" s="23">
        <v>4618470</v>
      </c>
      <c r="FS263" s="23">
        <v>4426795</v>
      </c>
      <c r="FT263" s="23">
        <v>623122</v>
      </c>
      <c r="FU263" s="23">
        <v>935</v>
      </c>
      <c r="FV263" s="23">
        <v>821461910</v>
      </c>
      <c r="FW263" s="23">
        <v>191675</v>
      </c>
      <c r="FX263" s="23">
        <v>0</v>
      </c>
      <c r="FY263" s="23">
        <v>96042</v>
      </c>
    </row>
    <row r="264" spans="1:181" x14ac:dyDescent="0.3">
      <c r="A264" s="23">
        <v>3990</v>
      </c>
      <c r="B264" s="23" t="s">
        <v>285</v>
      </c>
      <c r="C264" s="23">
        <v>5516616</v>
      </c>
      <c r="D264" s="23">
        <v>665</v>
      </c>
      <c r="E264" s="23">
        <v>8295.66</v>
      </c>
      <c r="F264" s="23">
        <v>241.01</v>
      </c>
      <c r="G264" s="23">
        <v>8536.67</v>
      </c>
      <c r="H264" s="23">
        <v>669</v>
      </c>
      <c r="I264" s="23">
        <v>5711032</v>
      </c>
      <c r="J264" s="23">
        <v>136025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5847057</v>
      </c>
      <c r="T264" s="23">
        <v>4444539</v>
      </c>
      <c r="U264" s="23">
        <v>1402518</v>
      </c>
      <c r="V264" s="23">
        <v>1253825</v>
      </c>
      <c r="W264" s="23">
        <v>319000</v>
      </c>
      <c r="X264" s="23">
        <v>3106</v>
      </c>
      <c r="Y264" s="23">
        <v>124919670</v>
      </c>
      <c r="Z264" s="23">
        <v>148693</v>
      </c>
      <c r="AA264" s="23">
        <v>0</v>
      </c>
      <c r="AB264" s="23">
        <v>5698364</v>
      </c>
      <c r="AC264" s="23">
        <v>669</v>
      </c>
      <c r="AD264" s="23">
        <v>8517.73</v>
      </c>
      <c r="AE264" s="23">
        <v>248.48</v>
      </c>
      <c r="AF264" s="23">
        <v>8766.2099999999991</v>
      </c>
      <c r="AG264" s="23">
        <v>654</v>
      </c>
      <c r="AH264" s="23">
        <v>5733101</v>
      </c>
      <c r="AI264" s="23">
        <v>148693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96428</v>
      </c>
      <c r="AQ264" s="23">
        <v>0</v>
      </c>
      <c r="AR264" s="23">
        <v>5978222</v>
      </c>
      <c r="AS264" s="23">
        <v>4761834</v>
      </c>
      <c r="AT264" s="23">
        <v>1216388</v>
      </c>
      <c r="AU264" s="23">
        <v>1216388</v>
      </c>
      <c r="AV264" s="23">
        <v>310170</v>
      </c>
      <c r="AW264" s="23">
        <v>1418</v>
      </c>
      <c r="AX264" s="23">
        <v>128722800</v>
      </c>
      <c r="AY264" s="23">
        <v>0</v>
      </c>
      <c r="AZ264" s="23">
        <v>0</v>
      </c>
      <c r="BA264" s="23">
        <v>5881794</v>
      </c>
      <c r="BB264" s="23">
        <v>654</v>
      </c>
      <c r="BC264" s="23">
        <v>8993.57</v>
      </c>
      <c r="BD264" s="23">
        <v>256.93</v>
      </c>
      <c r="BE264" s="23">
        <v>9250.5</v>
      </c>
      <c r="BF264" s="23">
        <v>652</v>
      </c>
      <c r="BG264" s="23">
        <v>6031326</v>
      </c>
      <c r="BH264" s="23">
        <v>0</v>
      </c>
      <c r="BI264" s="23">
        <v>0</v>
      </c>
      <c r="BJ264" s="23">
        <v>0</v>
      </c>
      <c r="BK264" s="23">
        <v>0</v>
      </c>
      <c r="BL264" s="23">
        <v>0</v>
      </c>
      <c r="BM264" s="23">
        <v>0</v>
      </c>
      <c r="BN264" s="23">
        <v>0</v>
      </c>
      <c r="BO264" s="23">
        <v>18501</v>
      </c>
      <c r="BP264" s="23">
        <v>0</v>
      </c>
      <c r="BQ264" s="23">
        <v>6049827</v>
      </c>
      <c r="BR264" s="23">
        <v>4960555</v>
      </c>
      <c r="BS264" s="23">
        <v>1089272</v>
      </c>
      <c r="BT264" s="23">
        <v>1089272</v>
      </c>
      <c r="BU264" s="23">
        <v>317035</v>
      </c>
      <c r="BV264" s="23">
        <v>1630</v>
      </c>
      <c r="BW264" s="23">
        <v>149246760</v>
      </c>
      <c r="BX264" s="23">
        <v>0</v>
      </c>
      <c r="BY264" s="23">
        <v>0</v>
      </c>
      <c r="BZ264" s="23">
        <v>6031326</v>
      </c>
      <c r="CA264" s="23">
        <v>652</v>
      </c>
      <c r="CB264" s="23">
        <v>9250.5</v>
      </c>
      <c r="CC264" s="23">
        <v>264.12</v>
      </c>
      <c r="CD264" s="23">
        <v>9514.6200000000008</v>
      </c>
      <c r="CE264" s="23">
        <v>660</v>
      </c>
      <c r="CF264" s="23">
        <v>6279649</v>
      </c>
      <c r="CG264" s="23">
        <v>0</v>
      </c>
      <c r="CH264" s="23">
        <v>0</v>
      </c>
      <c r="CI264" s="23">
        <v>0</v>
      </c>
      <c r="CJ264" s="23">
        <v>0</v>
      </c>
      <c r="CK264" s="23">
        <v>0</v>
      </c>
      <c r="CL264" s="23">
        <v>0</v>
      </c>
      <c r="CM264" s="23">
        <v>0</v>
      </c>
      <c r="CN264" s="23">
        <v>0</v>
      </c>
      <c r="CO264" s="23">
        <v>0</v>
      </c>
      <c r="CP264" s="23">
        <v>6279649</v>
      </c>
      <c r="CQ264" s="23">
        <v>5090986</v>
      </c>
      <c r="CR264" s="23">
        <v>1188663</v>
      </c>
      <c r="CS264" s="23">
        <v>1188663</v>
      </c>
      <c r="CT264" s="23">
        <v>338413</v>
      </c>
      <c r="CU264" s="23">
        <v>1683</v>
      </c>
      <c r="CV264" s="23">
        <v>155724272</v>
      </c>
      <c r="CW264" s="23">
        <v>0</v>
      </c>
      <c r="CX264" s="23">
        <v>0</v>
      </c>
      <c r="CY264" s="23">
        <v>0</v>
      </c>
      <c r="CZ264" s="23">
        <v>6279649</v>
      </c>
      <c r="DA264" s="23">
        <v>660</v>
      </c>
      <c r="DB264" s="23">
        <v>9514.6200000000008</v>
      </c>
      <c r="DC264" s="23">
        <v>274.68</v>
      </c>
      <c r="DD264" s="23">
        <v>9789.3000000000011</v>
      </c>
      <c r="DE264" s="23">
        <v>682</v>
      </c>
      <c r="DF264" s="23">
        <v>6676303</v>
      </c>
      <c r="DG264" s="23">
        <v>0</v>
      </c>
      <c r="DH264" s="23">
        <v>0</v>
      </c>
      <c r="DI264" s="23">
        <v>0</v>
      </c>
      <c r="DJ264" s="23">
        <v>0</v>
      </c>
      <c r="DK264" s="23">
        <v>0</v>
      </c>
      <c r="DL264" s="23">
        <v>0</v>
      </c>
      <c r="DM264" s="23">
        <v>0</v>
      </c>
      <c r="DN264" s="23">
        <v>0</v>
      </c>
      <c r="DO264" s="23">
        <v>0</v>
      </c>
      <c r="DP264" s="23">
        <v>6676303</v>
      </c>
      <c r="DQ264" s="23">
        <v>5314958</v>
      </c>
      <c r="DR264" s="23">
        <v>1361345</v>
      </c>
      <c r="DS264" s="23">
        <v>1361345</v>
      </c>
      <c r="DT264" s="23">
        <v>321725</v>
      </c>
      <c r="DU264" s="23">
        <v>1484</v>
      </c>
      <c r="DV264" s="23">
        <v>166492627</v>
      </c>
      <c r="DW264" s="23">
        <v>0</v>
      </c>
      <c r="DX264" s="23">
        <v>0</v>
      </c>
      <c r="DY264" s="23">
        <v>0</v>
      </c>
      <c r="DZ264" s="23">
        <v>6676303</v>
      </c>
      <c r="EA264" s="23">
        <v>682</v>
      </c>
      <c r="EB264" s="23">
        <v>9789.2999999999993</v>
      </c>
      <c r="EC264" s="23">
        <v>200</v>
      </c>
      <c r="ED264" s="23">
        <v>9989.2999999999993</v>
      </c>
      <c r="EE264" s="23">
        <v>684</v>
      </c>
      <c r="EF264" s="23">
        <v>6832681</v>
      </c>
      <c r="EG264" s="23">
        <v>0</v>
      </c>
      <c r="EH264" s="23">
        <v>0</v>
      </c>
      <c r="EI264" s="23">
        <v>0</v>
      </c>
      <c r="EJ264" s="23">
        <v>0</v>
      </c>
      <c r="EK264" s="23">
        <v>0</v>
      </c>
      <c r="EL264" s="23">
        <v>0</v>
      </c>
      <c r="EM264" s="23">
        <v>0</v>
      </c>
      <c r="EN264" s="23">
        <v>0</v>
      </c>
      <c r="EO264" s="23">
        <v>0</v>
      </c>
      <c r="EP264" s="23">
        <v>6832681</v>
      </c>
      <c r="EQ264" s="23">
        <v>5416269</v>
      </c>
      <c r="ER264" s="23">
        <v>1416412</v>
      </c>
      <c r="ES264" s="23">
        <v>1416412</v>
      </c>
      <c r="ET264" s="23">
        <v>305106</v>
      </c>
      <c r="EU264" s="23">
        <v>288</v>
      </c>
      <c r="EV264" s="23">
        <v>170651758</v>
      </c>
      <c r="EW264" s="23">
        <v>0</v>
      </c>
      <c r="EX264" s="23">
        <v>0</v>
      </c>
      <c r="EY264" s="23">
        <v>0</v>
      </c>
      <c r="EZ264" s="23">
        <v>6832681</v>
      </c>
      <c r="FA264" s="23">
        <v>684</v>
      </c>
      <c r="FB264" s="23">
        <v>9989.2999999999993</v>
      </c>
      <c r="FC264" s="23">
        <v>200</v>
      </c>
      <c r="FD264" s="23">
        <v>10189.299999999999</v>
      </c>
      <c r="FE264" s="23">
        <v>679</v>
      </c>
      <c r="FF264" s="23">
        <v>6918535</v>
      </c>
      <c r="FG264" s="23">
        <v>0</v>
      </c>
      <c r="FH264" s="23">
        <v>0</v>
      </c>
      <c r="FI264" s="23">
        <v>0</v>
      </c>
      <c r="FJ264" s="23">
        <v>0</v>
      </c>
      <c r="FK264" s="23">
        <v>0</v>
      </c>
      <c r="FL264" s="23">
        <v>0</v>
      </c>
      <c r="FM264" s="23">
        <v>0</v>
      </c>
      <c r="FN264" s="23">
        <v>50947</v>
      </c>
      <c r="FO264" s="23">
        <v>0</v>
      </c>
      <c r="FP264" s="23">
        <v>6969482</v>
      </c>
      <c r="FQ264" s="23">
        <v>5422731</v>
      </c>
      <c r="FR264" s="23">
        <v>1546751</v>
      </c>
      <c r="FS264" s="23">
        <v>1546750</v>
      </c>
      <c r="FT264" s="23">
        <v>506271</v>
      </c>
      <c r="FU264" s="23">
        <v>802</v>
      </c>
      <c r="FV264" s="23">
        <v>171696440</v>
      </c>
      <c r="FW264" s="23">
        <v>1</v>
      </c>
      <c r="FX264" s="23">
        <v>0</v>
      </c>
      <c r="FY264" s="23">
        <v>0</v>
      </c>
    </row>
    <row r="265" spans="1:181" x14ac:dyDescent="0.3">
      <c r="A265" s="23">
        <v>4011</v>
      </c>
      <c r="B265" s="23" t="s">
        <v>286</v>
      </c>
      <c r="C265" s="23">
        <v>875789</v>
      </c>
      <c r="D265" s="23">
        <v>110</v>
      </c>
      <c r="E265" s="23">
        <v>7961.72</v>
      </c>
      <c r="F265" s="23">
        <v>241.01</v>
      </c>
      <c r="G265" s="23">
        <v>8202.73</v>
      </c>
      <c r="H265" s="23">
        <v>110</v>
      </c>
      <c r="I265" s="23">
        <v>902300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902300</v>
      </c>
      <c r="T265" s="23">
        <v>567226</v>
      </c>
      <c r="U265" s="23">
        <v>335074</v>
      </c>
      <c r="V265" s="23">
        <v>341522</v>
      </c>
      <c r="W265" s="23">
        <v>150000</v>
      </c>
      <c r="X265" s="23">
        <v>32</v>
      </c>
      <c r="Y265" s="23">
        <v>75807340</v>
      </c>
      <c r="Z265" s="23">
        <v>0</v>
      </c>
      <c r="AA265" s="23">
        <v>6448</v>
      </c>
      <c r="AB265" s="23">
        <v>902300</v>
      </c>
      <c r="AC265" s="23">
        <v>110</v>
      </c>
      <c r="AD265" s="23">
        <v>8202.73</v>
      </c>
      <c r="AE265" s="23">
        <v>248.48</v>
      </c>
      <c r="AF265" s="23">
        <v>8451.2099999999991</v>
      </c>
      <c r="AG265" s="23">
        <v>117</v>
      </c>
      <c r="AH265" s="23">
        <v>988792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988792</v>
      </c>
      <c r="AS265" s="23">
        <v>595816</v>
      </c>
      <c r="AT265" s="23">
        <v>392976</v>
      </c>
      <c r="AU265" s="23">
        <v>393112</v>
      </c>
      <c r="AV265" s="23">
        <v>180000</v>
      </c>
      <c r="AW265" s="23">
        <v>136</v>
      </c>
      <c r="AX265" s="23">
        <v>88466236</v>
      </c>
      <c r="AY265" s="23">
        <v>0</v>
      </c>
      <c r="AZ265" s="23">
        <v>136</v>
      </c>
      <c r="BA265" s="23">
        <v>988792</v>
      </c>
      <c r="BB265" s="23">
        <v>117</v>
      </c>
      <c r="BC265" s="23">
        <v>8451.2099999999991</v>
      </c>
      <c r="BD265" s="23">
        <v>256.93</v>
      </c>
      <c r="BE265" s="23">
        <v>8708.14</v>
      </c>
      <c r="BF265" s="23">
        <v>114</v>
      </c>
      <c r="BG265" s="23">
        <v>992728</v>
      </c>
      <c r="BH265" s="23">
        <v>0</v>
      </c>
      <c r="BI265" s="23">
        <v>284014</v>
      </c>
      <c r="BJ265" s="23">
        <v>0</v>
      </c>
      <c r="BK265" s="23">
        <v>0</v>
      </c>
      <c r="BL265" s="23">
        <v>0</v>
      </c>
      <c r="BM265" s="23">
        <v>0</v>
      </c>
      <c r="BN265" s="23">
        <v>0</v>
      </c>
      <c r="BO265" s="23">
        <v>17416</v>
      </c>
      <c r="BP265" s="23">
        <v>0</v>
      </c>
      <c r="BQ265" s="23">
        <v>1294158</v>
      </c>
      <c r="BR265" s="23">
        <v>630902</v>
      </c>
      <c r="BS265" s="23">
        <v>663256</v>
      </c>
      <c r="BT265" s="23">
        <v>663256</v>
      </c>
      <c r="BU265" s="23">
        <v>65000</v>
      </c>
      <c r="BV265" s="23">
        <v>250</v>
      </c>
      <c r="BW265" s="23">
        <v>98660594</v>
      </c>
      <c r="BX265" s="23">
        <v>0</v>
      </c>
      <c r="BY265" s="23">
        <v>0</v>
      </c>
      <c r="BZ265" s="23">
        <v>1276742</v>
      </c>
      <c r="CA265" s="23">
        <v>114</v>
      </c>
      <c r="CB265" s="23">
        <v>11199.49</v>
      </c>
      <c r="CC265" s="23">
        <v>264.12</v>
      </c>
      <c r="CD265" s="23">
        <v>11463.61</v>
      </c>
      <c r="CE265" s="23">
        <v>111</v>
      </c>
      <c r="CF265" s="23">
        <v>1272461</v>
      </c>
      <c r="CG265" s="23">
        <v>0</v>
      </c>
      <c r="CH265" s="23">
        <v>0</v>
      </c>
      <c r="CI265" s="23">
        <v>0</v>
      </c>
      <c r="CJ265" s="23">
        <v>0</v>
      </c>
      <c r="CK265" s="23">
        <v>0</v>
      </c>
      <c r="CL265" s="23">
        <v>0</v>
      </c>
      <c r="CM265" s="23">
        <v>0</v>
      </c>
      <c r="CN265" s="23">
        <v>34391</v>
      </c>
      <c r="CO265" s="23">
        <v>0</v>
      </c>
      <c r="CP265" s="23">
        <v>1311133</v>
      </c>
      <c r="CQ265" s="23">
        <v>535915</v>
      </c>
      <c r="CR265" s="23">
        <v>775218</v>
      </c>
      <c r="CS265" s="23">
        <v>731000</v>
      </c>
      <c r="CT265" s="23">
        <v>0</v>
      </c>
      <c r="CU265" s="23">
        <v>248</v>
      </c>
      <c r="CV265" s="23">
        <v>113713198</v>
      </c>
      <c r="CW265" s="23">
        <v>44218</v>
      </c>
      <c r="CX265" s="23">
        <v>0</v>
      </c>
      <c r="CY265" s="23">
        <v>4281</v>
      </c>
      <c r="CZ265" s="23">
        <v>1266915</v>
      </c>
      <c r="DA265" s="23">
        <v>111</v>
      </c>
      <c r="DB265" s="23">
        <v>11413.65</v>
      </c>
      <c r="DC265" s="23">
        <v>274.68</v>
      </c>
      <c r="DD265" s="23">
        <v>11688.33</v>
      </c>
      <c r="DE265" s="23">
        <v>97</v>
      </c>
      <c r="DF265" s="23">
        <v>1133768</v>
      </c>
      <c r="DG265" s="23">
        <v>5546</v>
      </c>
      <c r="DH265" s="23">
        <v>0</v>
      </c>
      <c r="DI265" s="23">
        <v>0</v>
      </c>
      <c r="DJ265" s="23">
        <v>0</v>
      </c>
      <c r="DK265" s="23">
        <v>0</v>
      </c>
      <c r="DL265" s="23">
        <v>0</v>
      </c>
      <c r="DM265" s="23">
        <v>0</v>
      </c>
      <c r="DN265" s="23">
        <v>163637</v>
      </c>
      <c r="DO265" s="23">
        <v>0</v>
      </c>
      <c r="DP265" s="23">
        <v>1436098</v>
      </c>
      <c r="DQ265" s="23">
        <v>455607</v>
      </c>
      <c r="DR265" s="23">
        <v>980491</v>
      </c>
      <c r="DS265" s="23">
        <v>898672</v>
      </c>
      <c r="DT265" s="23">
        <v>0</v>
      </c>
      <c r="DU265" s="23">
        <v>528</v>
      </c>
      <c r="DV265" s="23">
        <v>116078159</v>
      </c>
      <c r="DW265" s="23">
        <v>81819</v>
      </c>
      <c r="DX265" s="23">
        <v>0</v>
      </c>
      <c r="DY265" s="23">
        <v>133147</v>
      </c>
      <c r="DZ265" s="23">
        <v>1139314</v>
      </c>
      <c r="EA265" s="23">
        <v>97</v>
      </c>
      <c r="EB265" s="23">
        <v>11745.51</v>
      </c>
      <c r="EC265" s="23">
        <v>200</v>
      </c>
      <c r="ED265" s="23">
        <v>11945.51</v>
      </c>
      <c r="EE265" s="23">
        <v>91</v>
      </c>
      <c r="EF265" s="23">
        <v>1087041</v>
      </c>
      <c r="EG265" s="23">
        <v>0</v>
      </c>
      <c r="EH265" s="23">
        <v>0</v>
      </c>
      <c r="EI265" s="23">
        <v>0</v>
      </c>
      <c r="EJ265" s="23">
        <v>0</v>
      </c>
      <c r="EK265" s="23">
        <v>0</v>
      </c>
      <c r="EL265" s="23">
        <v>0</v>
      </c>
      <c r="EM265" s="23">
        <v>0</v>
      </c>
      <c r="EN265" s="23">
        <v>71673</v>
      </c>
      <c r="EO265" s="23">
        <v>0</v>
      </c>
      <c r="EP265" s="23">
        <v>1210987</v>
      </c>
      <c r="EQ265" s="23">
        <v>386604</v>
      </c>
      <c r="ER265" s="23">
        <v>824383</v>
      </c>
      <c r="ES265" s="23">
        <v>824824</v>
      </c>
      <c r="ET265" s="23">
        <v>57827</v>
      </c>
      <c r="EU265" s="23">
        <v>486</v>
      </c>
      <c r="EV265" s="23">
        <v>113321635</v>
      </c>
      <c r="EW265" s="23">
        <v>0</v>
      </c>
      <c r="EX265" s="23">
        <v>441</v>
      </c>
      <c r="EY265" s="23">
        <v>52273</v>
      </c>
      <c r="EZ265" s="23">
        <v>1087041</v>
      </c>
      <c r="FA265" s="23">
        <v>91</v>
      </c>
      <c r="FB265" s="23">
        <v>11945.51</v>
      </c>
      <c r="FC265" s="23">
        <v>200</v>
      </c>
      <c r="FD265" s="23">
        <v>12145.51</v>
      </c>
      <c r="FE265" s="23">
        <v>85</v>
      </c>
      <c r="FF265" s="23">
        <v>1032368</v>
      </c>
      <c r="FG265" s="23">
        <v>0</v>
      </c>
      <c r="FH265" s="23">
        <v>0</v>
      </c>
      <c r="FI265" s="23">
        <v>0</v>
      </c>
      <c r="FJ265" s="23">
        <v>0</v>
      </c>
      <c r="FK265" s="23">
        <v>0</v>
      </c>
      <c r="FL265" s="23">
        <v>0</v>
      </c>
      <c r="FM265" s="23">
        <v>0</v>
      </c>
      <c r="FN265" s="23">
        <v>72873</v>
      </c>
      <c r="FO265" s="23">
        <v>0</v>
      </c>
      <c r="FP265" s="23">
        <v>1159914</v>
      </c>
      <c r="FQ265" s="23">
        <v>327487</v>
      </c>
      <c r="FR265" s="23">
        <v>832427</v>
      </c>
      <c r="FS265" s="23">
        <v>832427</v>
      </c>
      <c r="FT265" s="23">
        <v>86180</v>
      </c>
      <c r="FU265" s="23">
        <v>435</v>
      </c>
      <c r="FV265" s="23">
        <v>109476338</v>
      </c>
      <c r="FW265" s="23">
        <v>0</v>
      </c>
      <c r="FX265" s="23">
        <v>0</v>
      </c>
      <c r="FY265" s="23">
        <v>54673</v>
      </c>
    </row>
    <row r="266" spans="1:181" x14ac:dyDescent="0.3">
      <c r="A266" s="23">
        <v>4018</v>
      </c>
      <c r="B266" s="23" t="s">
        <v>287</v>
      </c>
      <c r="C266" s="23">
        <v>39510067</v>
      </c>
      <c r="D266" s="23">
        <v>4888</v>
      </c>
      <c r="E266" s="23">
        <v>8083.07</v>
      </c>
      <c r="F266" s="23">
        <v>241.01</v>
      </c>
      <c r="G266" s="23">
        <v>8324.08</v>
      </c>
      <c r="H266" s="23">
        <v>5050</v>
      </c>
      <c r="I266" s="23">
        <v>42036604</v>
      </c>
      <c r="J266" s="23">
        <v>0</v>
      </c>
      <c r="K266" s="23">
        <v>51715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42088319</v>
      </c>
      <c r="T266" s="23">
        <v>22352278</v>
      </c>
      <c r="U266" s="23">
        <v>19736041</v>
      </c>
      <c r="V266" s="23">
        <v>19727717</v>
      </c>
      <c r="W266" s="23">
        <v>3484305</v>
      </c>
      <c r="X266" s="23">
        <v>223400</v>
      </c>
      <c r="Y266" s="23">
        <v>2792144858</v>
      </c>
      <c r="Z266" s="23">
        <v>8324</v>
      </c>
      <c r="AA266" s="23">
        <v>0</v>
      </c>
      <c r="AB266" s="23">
        <v>42079995</v>
      </c>
      <c r="AC266" s="23">
        <v>5050</v>
      </c>
      <c r="AD266" s="23">
        <v>8332.67</v>
      </c>
      <c r="AE266" s="23">
        <v>248.48</v>
      </c>
      <c r="AF266" s="23">
        <v>8581.15</v>
      </c>
      <c r="AG266" s="23">
        <v>5234</v>
      </c>
      <c r="AH266" s="23">
        <v>44913739</v>
      </c>
      <c r="AI266" s="23">
        <v>8324</v>
      </c>
      <c r="AJ266" s="23">
        <v>26515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44948578</v>
      </c>
      <c r="AS266" s="23">
        <v>24769348</v>
      </c>
      <c r="AT266" s="23">
        <v>20179230</v>
      </c>
      <c r="AU266" s="23">
        <v>20196449</v>
      </c>
      <c r="AV266" s="23">
        <v>3617646</v>
      </c>
      <c r="AW266" s="23">
        <v>318451</v>
      </c>
      <c r="AX266" s="23">
        <v>2986890910</v>
      </c>
      <c r="AY266" s="23">
        <v>0</v>
      </c>
      <c r="AZ266" s="23">
        <v>17219</v>
      </c>
      <c r="BA266" s="23">
        <v>44948578</v>
      </c>
      <c r="BB266" s="23">
        <v>5234</v>
      </c>
      <c r="BC266" s="23">
        <v>8587.81</v>
      </c>
      <c r="BD266" s="23">
        <v>256.93</v>
      </c>
      <c r="BE266" s="23">
        <v>8844.74</v>
      </c>
      <c r="BF266" s="23">
        <v>5435</v>
      </c>
      <c r="BG266" s="23">
        <v>48071162</v>
      </c>
      <c r="BH266" s="23">
        <v>0</v>
      </c>
      <c r="BI266" s="23">
        <v>29220</v>
      </c>
      <c r="BJ266" s="23">
        <v>0</v>
      </c>
      <c r="BK266" s="23">
        <v>0</v>
      </c>
      <c r="BL266" s="23">
        <v>0</v>
      </c>
      <c r="BM266" s="23">
        <v>0</v>
      </c>
      <c r="BN266" s="23">
        <v>0</v>
      </c>
      <c r="BO266" s="23">
        <v>0</v>
      </c>
      <c r="BP266" s="23">
        <v>0</v>
      </c>
      <c r="BQ266" s="23">
        <v>48100382</v>
      </c>
      <c r="BR266" s="23">
        <v>26975249</v>
      </c>
      <c r="BS266" s="23">
        <v>21125133</v>
      </c>
      <c r="BT266" s="23">
        <v>21107443</v>
      </c>
      <c r="BU266" s="23">
        <v>3712035</v>
      </c>
      <c r="BV266" s="23">
        <v>218977</v>
      </c>
      <c r="BW266" s="23">
        <v>3557805435</v>
      </c>
      <c r="BX266" s="23">
        <v>17690</v>
      </c>
      <c r="BY266" s="23">
        <v>0</v>
      </c>
      <c r="BZ266" s="23">
        <v>48082692</v>
      </c>
      <c r="CA266" s="23">
        <v>5435</v>
      </c>
      <c r="CB266" s="23">
        <v>8846.86</v>
      </c>
      <c r="CC266" s="23">
        <v>264.12</v>
      </c>
      <c r="CD266" s="23">
        <v>9110.9800000000014</v>
      </c>
      <c r="CE266" s="23">
        <v>5571</v>
      </c>
      <c r="CF266" s="23">
        <v>50757270</v>
      </c>
      <c r="CG266" s="23">
        <v>17690</v>
      </c>
      <c r="CH266" s="23">
        <v>45596</v>
      </c>
      <c r="CI266" s="23">
        <v>0</v>
      </c>
      <c r="CJ266" s="23">
        <v>0</v>
      </c>
      <c r="CK266" s="23">
        <v>0</v>
      </c>
      <c r="CL266" s="23">
        <v>0</v>
      </c>
      <c r="CM266" s="23">
        <v>0</v>
      </c>
      <c r="CN266" s="23">
        <v>0</v>
      </c>
      <c r="CO266" s="23">
        <v>0</v>
      </c>
      <c r="CP266" s="23">
        <v>50820556</v>
      </c>
      <c r="CQ266" s="23">
        <v>26954815</v>
      </c>
      <c r="CR266" s="23">
        <v>23865741</v>
      </c>
      <c r="CS266" s="23">
        <v>22929517</v>
      </c>
      <c r="CT266" s="23">
        <v>5760930</v>
      </c>
      <c r="CU266" s="23">
        <v>243078</v>
      </c>
      <c r="CV266" s="23">
        <v>3676012545</v>
      </c>
      <c r="CW266" s="23">
        <v>936224</v>
      </c>
      <c r="CX266" s="23">
        <v>0</v>
      </c>
      <c r="CY266" s="23">
        <v>0</v>
      </c>
      <c r="CZ266" s="23">
        <v>49884332</v>
      </c>
      <c r="DA266" s="23">
        <v>5571</v>
      </c>
      <c r="DB266" s="23">
        <v>8954.2900000000009</v>
      </c>
      <c r="DC266" s="23">
        <v>274.68</v>
      </c>
      <c r="DD266" s="23">
        <v>9228.9700000000012</v>
      </c>
      <c r="DE266" s="23">
        <v>5691</v>
      </c>
      <c r="DF266" s="23">
        <v>52522068</v>
      </c>
      <c r="DG266" s="23">
        <v>936224</v>
      </c>
      <c r="DH266" s="23">
        <v>60459</v>
      </c>
      <c r="DI266" s="23">
        <v>0</v>
      </c>
      <c r="DJ266" s="23">
        <v>0</v>
      </c>
      <c r="DK266" s="23">
        <v>0</v>
      </c>
      <c r="DL266" s="23">
        <v>0</v>
      </c>
      <c r="DM266" s="23">
        <v>0</v>
      </c>
      <c r="DN266" s="23">
        <v>0</v>
      </c>
      <c r="DO266" s="23">
        <v>0</v>
      </c>
      <c r="DP266" s="23">
        <v>53518751</v>
      </c>
      <c r="DQ266" s="23">
        <v>27979089</v>
      </c>
      <c r="DR266" s="23">
        <v>25539662</v>
      </c>
      <c r="DS266" s="23">
        <v>25585807</v>
      </c>
      <c r="DT266" s="23">
        <v>5594370</v>
      </c>
      <c r="DU266" s="23">
        <v>220761</v>
      </c>
      <c r="DV266" s="23">
        <v>3879158346</v>
      </c>
      <c r="DW266" s="23">
        <v>0</v>
      </c>
      <c r="DX266" s="23">
        <v>46145</v>
      </c>
      <c r="DY266" s="23">
        <v>0</v>
      </c>
      <c r="DZ266" s="23">
        <v>53518751</v>
      </c>
      <c r="EA266" s="23">
        <v>5691</v>
      </c>
      <c r="EB266" s="23">
        <v>9404.1</v>
      </c>
      <c r="EC266" s="23">
        <v>200</v>
      </c>
      <c r="ED266" s="23">
        <v>9604.1</v>
      </c>
      <c r="EE266" s="23">
        <v>5767</v>
      </c>
      <c r="EF266" s="23">
        <v>55386845</v>
      </c>
      <c r="EG266" s="23">
        <v>0</v>
      </c>
      <c r="EH266" s="23">
        <v>0</v>
      </c>
      <c r="EI266" s="23">
        <v>0</v>
      </c>
      <c r="EJ266" s="23">
        <v>0</v>
      </c>
      <c r="EK266" s="23">
        <v>0</v>
      </c>
      <c r="EL266" s="23">
        <v>0</v>
      </c>
      <c r="EM266" s="23">
        <v>0</v>
      </c>
      <c r="EN266" s="23">
        <v>0</v>
      </c>
      <c r="EO266" s="23">
        <v>0</v>
      </c>
      <c r="EP266" s="23">
        <v>55386845</v>
      </c>
      <c r="EQ266" s="23">
        <v>26592201</v>
      </c>
      <c r="ER266" s="23">
        <v>28794644</v>
      </c>
      <c r="ES266" s="23">
        <v>28794644</v>
      </c>
      <c r="ET266" s="23">
        <v>3823363</v>
      </c>
      <c r="EU266" s="23">
        <v>236836</v>
      </c>
      <c r="EV266" s="23">
        <v>3753236560</v>
      </c>
      <c r="EW266" s="23">
        <v>0</v>
      </c>
      <c r="EX266" s="23">
        <v>0</v>
      </c>
      <c r="EY266" s="23">
        <v>0</v>
      </c>
      <c r="EZ266" s="23">
        <v>55386845</v>
      </c>
      <c r="FA266" s="23">
        <v>5767</v>
      </c>
      <c r="FB266" s="23">
        <v>9604.1</v>
      </c>
      <c r="FC266" s="23">
        <v>200</v>
      </c>
      <c r="FD266" s="23">
        <v>9804.1</v>
      </c>
      <c r="FE266" s="23">
        <v>5839</v>
      </c>
      <c r="FF266" s="23">
        <v>57246140</v>
      </c>
      <c r="FG266" s="23">
        <v>0</v>
      </c>
      <c r="FH266" s="23">
        <v>0</v>
      </c>
      <c r="FI266" s="23">
        <v>0</v>
      </c>
      <c r="FJ266" s="23">
        <v>0</v>
      </c>
      <c r="FK266" s="23">
        <v>0</v>
      </c>
      <c r="FL266" s="23">
        <v>0</v>
      </c>
      <c r="FM266" s="23">
        <v>0</v>
      </c>
      <c r="FN266" s="23">
        <v>0</v>
      </c>
      <c r="FO266" s="23">
        <v>0</v>
      </c>
      <c r="FP266" s="23">
        <v>57246140</v>
      </c>
      <c r="FQ266" s="23">
        <v>28786367</v>
      </c>
      <c r="FR266" s="23">
        <v>28459773</v>
      </c>
      <c r="FS266" s="23">
        <v>28469577</v>
      </c>
      <c r="FT266" s="23">
        <v>3851026</v>
      </c>
      <c r="FU266" s="23">
        <v>209271</v>
      </c>
      <c r="FV266" s="23">
        <v>3595145596</v>
      </c>
      <c r="FW266" s="23">
        <v>0</v>
      </c>
      <c r="FX266" s="23">
        <v>9804</v>
      </c>
      <c r="FY266" s="23">
        <v>0</v>
      </c>
    </row>
    <row r="267" spans="1:181" x14ac:dyDescent="0.3">
      <c r="A267" s="23">
        <v>4025</v>
      </c>
      <c r="B267" s="23" t="s">
        <v>288</v>
      </c>
      <c r="C267" s="23">
        <v>4885690</v>
      </c>
      <c r="D267" s="23">
        <v>611</v>
      </c>
      <c r="E267" s="23">
        <v>7996.22</v>
      </c>
      <c r="F267" s="23">
        <v>241.01</v>
      </c>
      <c r="G267" s="23">
        <v>8237.23</v>
      </c>
      <c r="H267" s="23">
        <v>596</v>
      </c>
      <c r="I267" s="23">
        <v>4909389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90610</v>
      </c>
      <c r="R267" s="23">
        <v>0</v>
      </c>
      <c r="S267" s="23">
        <v>4999999</v>
      </c>
      <c r="T267" s="23">
        <v>4077863</v>
      </c>
      <c r="U267" s="23">
        <v>922136</v>
      </c>
      <c r="V267" s="23">
        <v>934916</v>
      </c>
      <c r="W267" s="23">
        <v>675025</v>
      </c>
      <c r="X267" s="23">
        <v>1938</v>
      </c>
      <c r="Y267" s="23">
        <v>162181173</v>
      </c>
      <c r="Z267" s="23">
        <v>0</v>
      </c>
      <c r="AA267" s="23">
        <v>12780</v>
      </c>
      <c r="AB267" s="23">
        <v>4909389</v>
      </c>
      <c r="AC267" s="23">
        <v>596</v>
      </c>
      <c r="AD267" s="23">
        <v>8237.23</v>
      </c>
      <c r="AE267" s="23">
        <v>248.48</v>
      </c>
      <c r="AF267" s="23">
        <v>8485.7099999999991</v>
      </c>
      <c r="AG267" s="23">
        <v>586</v>
      </c>
      <c r="AH267" s="23">
        <v>4972626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67886</v>
      </c>
      <c r="AQ267" s="23">
        <v>0</v>
      </c>
      <c r="AR267" s="23">
        <v>5040512</v>
      </c>
      <c r="AS267" s="23">
        <v>4206102</v>
      </c>
      <c r="AT267" s="23">
        <v>834410</v>
      </c>
      <c r="AU267" s="23">
        <v>835717</v>
      </c>
      <c r="AV267" s="23">
        <v>575074</v>
      </c>
      <c r="AW267" s="23">
        <v>1316</v>
      </c>
      <c r="AX267" s="23">
        <v>170025769</v>
      </c>
      <c r="AY267" s="23">
        <v>0</v>
      </c>
      <c r="AZ267" s="23">
        <v>1307</v>
      </c>
      <c r="BA267" s="23">
        <v>4972626</v>
      </c>
      <c r="BB267" s="23">
        <v>586</v>
      </c>
      <c r="BC267" s="23">
        <v>8485.7099999999991</v>
      </c>
      <c r="BD267" s="23">
        <v>256.93</v>
      </c>
      <c r="BE267" s="23">
        <v>8742.64</v>
      </c>
      <c r="BF267" s="23">
        <v>569</v>
      </c>
      <c r="BG267" s="23">
        <v>4974562</v>
      </c>
      <c r="BH267" s="23">
        <v>0</v>
      </c>
      <c r="BI267" s="23">
        <v>0</v>
      </c>
      <c r="BJ267" s="23">
        <v>0</v>
      </c>
      <c r="BK267" s="23">
        <v>0</v>
      </c>
      <c r="BL267" s="23">
        <v>0</v>
      </c>
      <c r="BM267" s="23">
        <v>0</v>
      </c>
      <c r="BN267" s="23">
        <v>300000</v>
      </c>
      <c r="BO267" s="23">
        <v>113654</v>
      </c>
      <c r="BP267" s="23">
        <v>0</v>
      </c>
      <c r="BQ267" s="23">
        <v>5388216</v>
      </c>
      <c r="BR267" s="23">
        <v>4048471</v>
      </c>
      <c r="BS267" s="23">
        <v>1339745</v>
      </c>
      <c r="BT267" s="23">
        <v>1339745</v>
      </c>
      <c r="BU267" s="23">
        <v>527625</v>
      </c>
      <c r="BV267" s="23">
        <v>1698</v>
      </c>
      <c r="BW267" s="23">
        <v>184198136</v>
      </c>
      <c r="BX267" s="23">
        <v>0</v>
      </c>
      <c r="BY267" s="23">
        <v>0</v>
      </c>
      <c r="BZ267" s="23">
        <v>4974562</v>
      </c>
      <c r="CA267" s="23">
        <v>569</v>
      </c>
      <c r="CB267" s="23">
        <v>8742.64</v>
      </c>
      <c r="CC267" s="23">
        <v>264.12</v>
      </c>
      <c r="CD267" s="23">
        <v>9006.76</v>
      </c>
      <c r="CE267" s="23">
        <v>555</v>
      </c>
      <c r="CF267" s="23">
        <v>4998752</v>
      </c>
      <c r="CG267" s="23">
        <v>0</v>
      </c>
      <c r="CH267" s="23">
        <v>0</v>
      </c>
      <c r="CI267" s="23">
        <v>0</v>
      </c>
      <c r="CJ267" s="23">
        <v>0</v>
      </c>
      <c r="CK267" s="23">
        <v>0</v>
      </c>
      <c r="CL267" s="23">
        <v>0</v>
      </c>
      <c r="CM267" s="23">
        <v>500000</v>
      </c>
      <c r="CN267" s="23">
        <v>126095</v>
      </c>
      <c r="CO267" s="23">
        <v>0</v>
      </c>
      <c r="CP267" s="23">
        <v>5624847</v>
      </c>
      <c r="CQ267" s="23">
        <v>3803801</v>
      </c>
      <c r="CR267" s="23">
        <v>1821046</v>
      </c>
      <c r="CS267" s="23">
        <v>1821046</v>
      </c>
      <c r="CT267" s="23">
        <v>0</v>
      </c>
      <c r="CU267" s="23">
        <v>1961</v>
      </c>
      <c r="CV267" s="23">
        <v>202330584</v>
      </c>
      <c r="CW267" s="23">
        <v>0</v>
      </c>
      <c r="CX267" s="23">
        <v>0</v>
      </c>
      <c r="CY267" s="23">
        <v>0</v>
      </c>
      <c r="CZ267" s="23">
        <v>4998752</v>
      </c>
      <c r="DA267" s="23">
        <v>555</v>
      </c>
      <c r="DB267" s="23">
        <v>9006.76</v>
      </c>
      <c r="DC267" s="23">
        <v>274.68</v>
      </c>
      <c r="DD267" s="23">
        <v>9281.44</v>
      </c>
      <c r="DE267" s="23">
        <v>550</v>
      </c>
      <c r="DF267" s="23">
        <v>5104792</v>
      </c>
      <c r="DG267" s="23">
        <v>0</v>
      </c>
      <c r="DH267" s="23">
        <v>0</v>
      </c>
      <c r="DI267" s="23">
        <v>0</v>
      </c>
      <c r="DJ267" s="23">
        <v>0</v>
      </c>
      <c r="DK267" s="23">
        <v>0</v>
      </c>
      <c r="DL267" s="23">
        <v>0</v>
      </c>
      <c r="DM267" s="23">
        <v>600000</v>
      </c>
      <c r="DN267" s="23">
        <v>46407</v>
      </c>
      <c r="DO267" s="23">
        <v>0</v>
      </c>
      <c r="DP267" s="23">
        <v>5751199</v>
      </c>
      <c r="DQ267" s="23">
        <v>3903396</v>
      </c>
      <c r="DR267" s="23">
        <v>1847803</v>
      </c>
      <c r="DS267" s="23">
        <v>1847267</v>
      </c>
      <c r="DT267" s="23">
        <v>10000</v>
      </c>
      <c r="DU267" s="23">
        <v>1412</v>
      </c>
      <c r="DV267" s="23">
        <v>207749811</v>
      </c>
      <c r="DW267" s="23">
        <v>536</v>
      </c>
      <c r="DX267" s="23">
        <v>0</v>
      </c>
      <c r="DY267" s="23">
        <v>0</v>
      </c>
      <c r="DZ267" s="23">
        <v>5104792</v>
      </c>
      <c r="EA267" s="23">
        <v>550</v>
      </c>
      <c r="EB267" s="23">
        <v>9281.44</v>
      </c>
      <c r="EC267" s="23">
        <v>200</v>
      </c>
      <c r="ED267" s="23">
        <v>9481.44</v>
      </c>
      <c r="EE267" s="23">
        <v>541</v>
      </c>
      <c r="EF267" s="23">
        <v>5129459</v>
      </c>
      <c r="EG267" s="23">
        <v>0</v>
      </c>
      <c r="EH267" s="23">
        <v>0</v>
      </c>
      <c r="EI267" s="23">
        <v>0</v>
      </c>
      <c r="EJ267" s="23">
        <v>0</v>
      </c>
      <c r="EK267" s="23">
        <v>0</v>
      </c>
      <c r="EL267" s="23">
        <v>0</v>
      </c>
      <c r="EM267" s="23">
        <v>700000</v>
      </c>
      <c r="EN267" s="23">
        <v>85333</v>
      </c>
      <c r="EO267" s="23">
        <v>0</v>
      </c>
      <c r="EP267" s="23">
        <v>5914792</v>
      </c>
      <c r="EQ267" s="23">
        <v>3950561</v>
      </c>
      <c r="ER267" s="23">
        <v>1964231</v>
      </c>
      <c r="ES267" s="23">
        <v>1814230</v>
      </c>
      <c r="ET267" s="23">
        <v>10000</v>
      </c>
      <c r="EU267" s="23">
        <v>1314</v>
      </c>
      <c r="EV267" s="23">
        <v>212640461</v>
      </c>
      <c r="EW267" s="23">
        <v>150001</v>
      </c>
      <c r="EX267" s="23">
        <v>0</v>
      </c>
      <c r="EY267" s="23">
        <v>0</v>
      </c>
      <c r="EZ267" s="23">
        <v>5129459</v>
      </c>
      <c r="FA267" s="23">
        <v>541</v>
      </c>
      <c r="FB267" s="23">
        <v>9481.44</v>
      </c>
      <c r="FC267" s="23">
        <v>200</v>
      </c>
      <c r="FD267" s="23">
        <v>9681.44</v>
      </c>
      <c r="FE267" s="23">
        <v>525</v>
      </c>
      <c r="FF267" s="23">
        <v>5082756</v>
      </c>
      <c r="FG267" s="23">
        <v>0</v>
      </c>
      <c r="FH267" s="23">
        <v>0</v>
      </c>
      <c r="FI267" s="23">
        <v>0</v>
      </c>
      <c r="FJ267" s="23">
        <v>0</v>
      </c>
      <c r="FK267" s="23">
        <v>0</v>
      </c>
      <c r="FL267" s="23">
        <v>0</v>
      </c>
      <c r="FM267" s="23">
        <v>600000</v>
      </c>
      <c r="FN267" s="23">
        <v>154903</v>
      </c>
      <c r="FO267" s="23">
        <v>0</v>
      </c>
      <c r="FP267" s="23">
        <v>5884362</v>
      </c>
      <c r="FQ267" s="23">
        <v>3659230</v>
      </c>
      <c r="FR267" s="23">
        <v>2225132</v>
      </c>
      <c r="FS267" s="23">
        <v>2076287</v>
      </c>
      <c r="FT267" s="23">
        <v>0</v>
      </c>
      <c r="FU267" s="23">
        <v>1155</v>
      </c>
      <c r="FV267" s="23">
        <v>209401252</v>
      </c>
      <c r="FW267" s="23">
        <v>148845</v>
      </c>
      <c r="FX267" s="23">
        <v>0</v>
      </c>
      <c r="FY267" s="23">
        <v>46703</v>
      </c>
    </row>
    <row r="268" spans="1:181" x14ac:dyDescent="0.3">
      <c r="A268" s="23">
        <v>4060</v>
      </c>
      <c r="B268" s="23" t="s">
        <v>289</v>
      </c>
      <c r="C268" s="23">
        <v>34938191</v>
      </c>
      <c r="D268" s="23">
        <v>4198</v>
      </c>
      <c r="E268" s="23">
        <v>8322.58</v>
      </c>
      <c r="F268" s="23">
        <v>241.01</v>
      </c>
      <c r="G268" s="23">
        <v>8563.59</v>
      </c>
      <c r="H268" s="23">
        <v>4257</v>
      </c>
      <c r="I268" s="23">
        <v>36455203</v>
      </c>
      <c r="J268" s="23">
        <v>0</v>
      </c>
      <c r="K268" s="23">
        <v>11721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36466924</v>
      </c>
      <c r="T268" s="23">
        <v>5812311</v>
      </c>
      <c r="U268" s="23">
        <v>30654613</v>
      </c>
      <c r="V268" s="23">
        <v>30634328</v>
      </c>
      <c r="W268" s="23">
        <v>2729000</v>
      </c>
      <c r="X268" s="23">
        <v>81503</v>
      </c>
      <c r="Y268" s="23">
        <v>3736978421</v>
      </c>
      <c r="Z268" s="23">
        <v>20285</v>
      </c>
      <c r="AA268" s="23">
        <v>0</v>
      </c>
      <c r="AB268" s="23">
        <v>36446639</v>
      </c>
      <c r="AC268" s="23">
        <v>4257</v>
      </c>
      <c r="AD268" s="23">
        <v>8561.58</v>
      </c>
      <c r="AE268" s="23">
        <v>248.48</v>
      </c>
      <c r="AF268" s="23">
        <v>8810.06</v>
      </c>
      <c r="AG268" s="23">
        <v>4342</v>
      </c>
      <c r="AH268" s="23">
        <v>38253281</v>
      </c>
      <c r="AI268" s="23">
        <v>20285</v>
      </c>
      <c r="AJ268" s="23">
        <v>136723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38410289</v>
      </c>
      <c r="AS268" s="23">
        <v>10959393</v>
      </c>
      <c r="AT268" s="23">
        <v>27450896</v>
      </c>
      <c r="AU268" s="23">
        <v>27459706</v>
      </c>
      <c r="AV268" s="23">
        <v>4571432</v>
      </c>
      <c r="AW268" s="23">
        <v>63117</v>
      </c>
      <c r="AX268" s="23">
        <v>4270527362</v>
      </c>
      <c r="AY268" s="23">
        <v>0</v>
      </c>
      <c r="AZ268" s="23">
        <v>8810</v>
      </c>
      <c r="BA268" s="23">
        <v>38410289</v>
      </c>
      <c r="BB268" s="23">
        <v>4342</v>
      </c>
      <c r="BC268" s="23">
        <v>8846.2199999999993</v>
      </c>
      <c r="BD268" s="23">
        <v>256.93</v>
      </c>
      <c r="BE268" s="23">
        <v>9103.15</v>
      </c>
      <c r="BF268" s="23">
        <v>4440</v>
      </c>
      <c r="BG268" s="23">
        <v>40417986</v>
      </c>
      <c r="BH268" s="23">
        <v>0</v>
      </c>
      <c r="BI268" s="23">
        <v>29341</v>
      </c>
      <c r="BJ268" s="23">
        <v>0</v>
      </c>
      <c r="BK268" s="23">
        <v>0</v>
      </c>
      <c r="BL268" s="23">
        <v>0</v>
      </c>
      <c r="BM268" s="23">
        <v>0</v>
      </c>
      <c r="BN268" s="23">
        <v>0</v>
      </c>
      <c r="BO268" s="23">
        <v>0</v>
      </c>
      <c r="BP268" s="23">
        <v>0</v>
      </c>
      <c r="BQ268" s="23">
        <v>40447327</v>
      </c>
      <c r="BR268" s="23">
        <v>9309949</v>
      </c>
      <c r="BS268" s="23">
        <v>31137378</v>
      </c>
      <c r="BT268" s="23">
        <v>31146481</v>
      </c>
      <c r="BU268" s="23">
        <v>4663502</v>
      </c>
      <c r="BV268" s="23">
        <v>63199</v>
      </c>
      <c r="BW268" s="23">
        <v>4877404192</v>
      </c>
      <c r="BX268" s="23">
        <v>0</v>
      </c>
      <c r="BY268" s="23">
        <v>9103</v>
      </c>
      <c r="BZ268" s="23">
        <v>40447327</v>
      </c>
      <c r="CA268" s="23">
        <v>4440</v>
      </c>
      <c r="CB268" s="23">
        <v>9109.76</v>
      </c>
      <c r="CC268" s="23">
        <v>264.12</v>
      </c>
      <c r="CD268" s="23">
        <v>9373.880000000001</v>
      </c>
      <c r="CE268" s="23">
        <v>4565</v>
      </c>
      <c r="CF268" s="23">
        <v>42791762</v>
      </c>
      <c r="CG268" s="23">
        <v>0</v>
      </c>
      <c r="CH268" s="23">
        <v>213058</v>
      </c>
      <c r="CI268" s="23">
        <v>0</v>
      </c>
      <c r="CJ268" s="23">
        <v>0</v>
      </c>
      <c r="CK268" s="23">
        <v>0</v>
      </c>
      <c r="CL268" s="23">
        <v>0</v>
      </c>
      <c r="CM268" s="23">
        <v>0</v>
      </c>
      <c r="CN268" s="23">
        <v>0</v>
      </c>
      <c r="CO268" s="23">
        <v>0</v>
      </c>
      <c r="CP268" s="23">
        <v>43004820</v>
      </c>
      <c r="CQ268" s="23">
        <v>7893850</v>
      </c>
      <c r="CR268" s="23">
        <v>35110970</v>
      </c>
      <c r="CS268" s="23">
        <v>35110970</v>
      </c>
      <c r="CT268" s="23">
        <v>4273164</v>
      </c>
      <c r="CU268" s="23">
        <v>72591</v>
      </c>
      <c r="CV268" s="23">
        <v>5259199630</v>
      </c>
      <c r="CW268" s="23">
        <v>0</v>
      </c>
      <c r="CX268" s="23">
        <v>0</v>
      </c>
      <c r="CY268" s="23">
        <v>0</v>
      </c>
      <c r="CZ268" s="23">
        <v>43004820</v>
      </c>
      <c r="DA268" s="23">
        <v>4565</v>
      </c>
      <c r="DB268" s="23">
        <v>9420.5499999999993</v>
      </c>
      <c r="DC268" s="23">
        <v>274.68</v>
      </c>
      <c r="DD268" s="23">
        <v>9695.23</v>
      </c>
      <c r="DE268" s="23">
        <v>4695</v>
      </c>
      <c r="DF268" s="23">
        <v>45519105</v>
      </c>
      <c r="DG268" s="23">
        <v>0</v>
      </c>
      <c r="DH268" s="23">
        <v>66883</v>
      </c>
      <c r="DI268" s="23">
        <v>0</v>
      </c>
      <c r="DJ268" s="23">
        <v>0</v>
      </c>
      <c r="DK268" s="23">
        <v>0</v>
      </c>
      <c r="DL268" s="23">
        <v>0</v>
      </c>
      <c r="DM268" s="23">
        <v>0</v>
      </c>
      <c r="DN268" s="23">
        <v>0</v>
      </c>
      <c r="DO268" s="23">
        <v>0</v>
      </c>
      <c r="DP268" s="23">
        <v>45585988</v>
      </c>
      <c r="DQ268" s="23">
        <v>6760289</v>
      </c>
      <c r="DR268" s="23">
        <v>38825699</v>
      </c>
      <c r="DS268" s="23">
        <v>38825689</v>
      </c>
      <c r="DT268" s="23">
        <v>4168837</v>
      </c>
      <c r="DU268" s="23">
        <v>89132</v>
      </c>
      <c r="DV268" s="23">
        <v>5303838768</v>
      </c>
      <c r="DW268" s="23">
        <v>10</v>
      </c>
      <c r="DX268" s="23">
        <v>0</v>
      </c>
      <c r="DY268" s="23">
        <v>0</v>
      </c>
      <c r="DZ268" s="23">
        <v>45585978</v>
      </c>
      <c r="EA268" s="23">
        <v>4695</v>
      </c>
      <c r="EB268" s="23">
        <v>9709.4699999999993</v>
      </c>
      <c r="EC268" s="23">
        <v>200</v>
      </c>
      <c r="ED268" s="23">
        <v>9909.4699999999993</v>
      </c>
      <c r="EE268" s="23">
        <v>4806</v>
      </c>
      <c r="EF268" s="23">
        <v>47624913</v>
      </c>
      <c r="EG268" s="23">
        <v>10</v>
      </c>
      <c r="EH268" s="23">
        <v>60555</v>
      </c>
      <c r="EI268" s="23">
        <v>0</v>
      </c>
      <c r="EJ268" s="23">
        <v>0</v>
      </c>
      <c r="EK268" s="23">
        <v>0</v>
      </c>
      <c r="EL268" s="23">
        <v>0</v>
      </c>
      <c r="EM268" s="23">
        <v>0</v>
      </c>
      <c r="EN268" s="23">
        <v>0</v>
      </c>
      <c r="EO268" s="23">
        <v>0</v>
      </c>
      <c r="EP268" s="23">
        <v>47685478</v>
      </c>
      <c r="EQ268" s="23">
        <v>5729710</v>
      </c>
      <c r="ER268" s="23">
        <v>41955768</v>
      </c>
      <c r="ES268" s="23">
        <v>41943236</v>
      </c>
      <c r="ET268" s="23">
        <v>4885000</v>
      </c>
      <c r="EU268" s="23">
        <v>82412</v>
      </c>
      <c r="EV268" s="23">
        <v>5096721915</v>
      </c>
      <c r="EW268" s="23">
        <v>12532</v>
      </c>
      <c r="EX268" s="23">
        <v>0</v>
      </c>
      <c r="EY268" s="23">
        <v>0</v>
      </c>
      <c r="EZ268" s="23">
        <v>47672946</v>
      </c>
      <c r="FA268" s="23">
        <v>4806</v>
      </c>
      <c r="FB268" s="23">
        <v>9919.4599999999991</v>
      </c>
      <c r="FC268" s="23">
        <v>200</v>
      </c>
      <c r="FD268" s="23">
        <v>10119.459999999999</v>
      </c>
      <c r="FE268" s="23">
        <v>4942</v>
      </c>
      <c r="FF268" s="23">
        <v>50010371</v>
      </c>
      <c r="FG268" s="23">
        <v>12532</v>
      </c>
      <c r="FH268" s="23">
        <v>29072</v>
      </c>
      <c r="FI268" s="23">
        <v>0</v>
      </c>
      <c r="FJ268" s="23">
        <v>0</v>
      </c>
      <c r="FK268" s="23">
        <v>0</v>
      </c>
      <c r="FL268" s="23">
        <v>0</v>
      </c>
      <c r="FM268" s="23">
        <v>0</v>
      </c>
      <c r="FN268" s="23">
        <v>0</v>
      </c>
      <c r="FO268" s="23">
        <v>0</v>
      </c>
      <c r="FP268" s="23">
        <v>50051975</v>
      </c>
      <c r="FQ268" s="23">
        <v>7082634</v>
      </c>
      <c r="FR268" s="23">
        <v>42969341</v>
      </c>
      <c r="FS268" s="23">
        <v>42989557</v>
      </c>
      <c r="FT268" s="23">
        <v>5581000</v>
      </c>
      <c r="FU268" s="23">
        <v>85346</v>
      </c>
      <c r="FV268" s="23">
        <v>4998202129</v>
      </c>
      <c r="FW268" s="23">
        <v>0</v>
      </c>
      <c r="FX268" s="23">
        <v>20216</v>
      </c>
      <c r="FY268" s="23">
        <v>0</v>
      </c>
    </row>
    <row r="269" spans="1:181" x14ac:dyDescent="0.3">
      <c r="A269" s="23">
        <v>4067</v>
      </c>
      <c r="B269" s="23" t="s">
        <v>290</v>
      </c>
      <c r="C269" s="23">
        <v>9826373</v>
      </c>
      <c r="D269" s="23">
        <v>1327</v>
      </c>
      <c r="E269" s="23">
        <v>7404.95</v>
      </c>
      <c r="F269" s="23">
        <v>395.04999999999995</v>
      </c>
      <c r="G269" s="23">
        <v>7800</v>
      </c>
      <c r="H269" s="23">
        <v>1274</v>
      </c>
      <c r="I269" s="23">
        <v>9937200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312000</v>
      </c>
      <c r="R269" s="23">
        <v>0</v>
      </c>
      <c r="S269" s="23">
        <v>10249200</v>
      </c>
      <c r="T269" s="23">
        <v>7839895</v>
      </c>
      <c r="U269" s="23">
        <v>2409305</v>
      </c>
      <c r="V269" s="23">
        <v>2417105</v>
      </c>
      <c r="W269" s="23">
        <v>1361661</v>
      </c>
      <c r="X269" s="23">
        <v>6240</v>
      </c>
      <c r="Y269" s="23">
        <v>369091959</v>
      </c>
      <c r="Z269" s="23">
        <v>0</v>
      </c>
      <c r="AA269" s="23">
        <v>7800</v>
      </c>
      <c r="AB269" s="23">
        <v>9937200</v>
      </c>
      <c r="AC269" s="23">
        <v>1274</v>
      </c>
      <c r="AD269" s="23">
        <v>7800</v>
      </c>
      <c r="AE269" s="23">
        <v>300</v>
      </c>
      <c r="AF269" s="23">
        <v>8100</v>
      </c>
      <c r="AG269" s="23">
        <v>1233</v>
      </c>
      <c r="AH269" s="23">
        <v>9987300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251100</v>
      </c>
      <c r="AQ269" s="23">
        <v>0</v>
      </c>
      <c r="AR269" s="23">
        <v>10238400</v>
      </c>
      <c r="AS269" s="23">
        <v>7807668</v>
      </c>
      <c r="AT269" s="23">
        <v>2430732</v>
      </c>
      <c r="AU269" s="23">
        <v>2430732</v>
      </c>
      <c r="AV269" s="23">
        <v>1382741</v>
      </c>
      <c r="AW269" s="23">
        <v>6545</v>
      </c>
      <c r="AX269" s="23">
        <v>392292114</v>
      </c>
      <c r="AY269" s="23">
        <v>0</v>
      </c>
      <c r="AZ269" s="23">
        <v>0</v>
      </c>
      <c r="BA269" s="23">
        <v>9987300</v>
      </c>
      <c r="BB269" s="23">
        <v>1233</v>
      </c>
      <c r="BC269" s="23">
        <v>8100</v>
      </c>
      <c r="BD269" s="23">
        <v>300</v>
      </c>
      <c r="BE269" s="23">
        <v>8400</v>
      </c>
      <c r="BF269" s="23">
        <v>1212</v>
      </c>
      <c r="BG269" s="23">
        <v>10180800</v>
      </c>
      <c r="BH269" s="23">
        <v>0</v>
      </c>
      <c r="BI269" s="23">
        <v>20569</v>
      </c>
      <c r="BJ269" s="23">
        <v>0</v>
      </c>
      <c r="BK269" s="23">
        <v>0</v>
      </c>
      <c r="BL269" s="23">
        <v>0</v>
      </c>
      <c r="BM269" s="23">
        <v>0</v>
      </c>
      <c r="BN269" s="23">
        <v>0</v>
      </c>
      <c r="BO269" s="23">
        <v>134400</v>
      </c>
      <c r="BP269" s="23">
        <v>0</v>
      </c>
      <c r="BQ269" s="23">
        <v>10335769</v>
      </c>
      <c r="BR269" s="23">
        <v>8005958</v>
      </c>
      <c r="BS269" s="23">
        <v>2329811</v>
      </c>
      <c r="BT269" s="23">
        <v>2329811</v>
      </c>
      <c r="BU269" s="23">
        <v>1423996</v>
      </c>
      <c r="BV269" s="23">
        <v>4528</v>
      </c>
      <c r="BW269" s="23">
        <v>426209570</v>
      </c>
      <c r="BX269" s="23">
        <v>0</v>
      </c>
      <c r="BY269" s="23">
        <v>0</v>
      </c>
      <c r="BZ269" s="23">
        <v>10201369</v>
      </c>
      <c r="CA269" s="23">
        <v>1212</v>
      </c>
      <c r="CB269" s="23">
        <v>8416.9699999999993</v>
      </c>
      <c r="CC269" s="23">
        <v>283.03000000000003</v>
      </c>
      <c r="CD269" s="23">
        <v>8700</v>
      </c>
      <c r="CE269" s="23">
        <v>1218</v>
      </c>
      <c r="CF269" s="23">
        <v>10596600</v>
      </c>
      <c r="CG269" s="23">
        <v>0</v>
      </c>
      <c r="CH269" s="23">
        <v>15331</v>
      </c>
      <c r="CI269" s="23">
        <v>0</v>
      </c>
      <c r="CJ269" s="23">
        <v>0</v>
      </c>
      <c r="CK269" s="23">
        <v>0</v>
      </c>
      <c r="CL269" s="23">
        <v>0</v>
      </c>
      <c r="CM269" s="23">
        <v>0</v>
      </c>
      <c r="CN269" s="23">
        <v>0</v>
      </c>
      <c r="CO269" s="23">
        <v>0</v>
      </c>
      <c r="CP269" s="23">
        <v>10611931</v>
      </c>
      <c r="CQ269" s="23">
        <v>8131470</v>
      </c>
      <c r="CR269" s="23">
        <v>2480461</v>
      </c>
      <c r="CS269" s="23">
        <v>2466110</v>
      </c>
      <c r="CT269" s="23">
        <v>1440906</v>
      </c>
      <c r="CU269" s="23">
        <v>8334</v>
      </c>
      <c r="CV269" s="23">
        <v>439257190</v>
      </c>
      <c r="CW269" s="23">
        <v>14351</v>
      </c>
      <c r="CX269" s="23">
        <v>0</v>
      </c>
      <c r="CY269" s="23">
        <v>0</v>
      </c>
      <c r="CZ269" s="23">
        <v>10597580</v>
      </c>
      <c r="DA269" s="23">
        <v>1218</v>
      </c>
      <c r="DB269" s="23">
        <v>8700.7999999999993</v>
      </c>
      <c r="DC269" s="23">
        <v>299.2</v>
      </c>
      <c r="DD269" s="23">
        <v>9000</v>
      </c>
      <c r="DE269" s="23">
        <v>1217</v>
      </c>
      <c r="DF269" s="23">
        <v>10953000</v>
      </c>
      <c r="DG269" s="23">
        <v>14351</v>
      </c>
      <c r="DH269" s="23">
        <v>8767</v>
      </c>
      <c r="DI269" s="23">
        <v>0</v>
      </c>
      <c r="DJ269" s="23">
        <v>0</v>
      </c>
      <c r="DK269" s="23">
        <v>0</v>
      </c>
      <c r="DL269" s="23">
        <v>0</v>
      </c>
      <c r="DM269" s="23">
        <v>0</v>
      </c>
      <c r="DN269" s="23">
        <v>9000</v>
      </c>
      <c r="DO269" s="23">
        <v>0</v>
      </c>
      <c r="DP269" s="23">
        <v>10985118</v>
      </c>
      <c r="DQ269" s="23">
        <v>8620590</v>
      </c>
      <c r="DR269" s="23">
        <v>2364528</v>
      </c>
      <c r="DS269" s="23">
        <v>2364528</v>
      </c>
      <c r="DT269" s="23">
        <v>1465389</v>
      </c>
      <c r="DU269" s="23">
        <v>8376</v>
      </c>
      <c r="DV269" s="23">
        <v>449618112</v>
      </c>
      <c r="DW269" s="23">
        <v>0</v>
      </c>
      <c r="DX269" s="23">
        <v>0</v>
      </c>
      <c r="DY269" s="23">
        <v>0</v>
      </c>
      <c r="DZ269" s="23">
        <v>10976118</v>
      </c>
      <c r="EA269" s="23">
        <v>1217</v>
      </c>
      <c r="EB269" s="23">
        <v>9019</v>
      </c>
      <c r="EC269" s="23">
        <v>200</v>
      </c>
      <c r="ED269" s="23">
        <v>9219</v>
      </c>
      <c r="EE269" s="23">
        <v>1211</v>
      </c>
      <c r="EF269" s="23">
        <v>11164209</v>
      </c>
      <c r="EG269" s="23">
        <v>0</v>
      </c>
      <c r="EH269" s="23">
        <v>21347</v>
      </c>
      <c r="EI269" s="23">
        <v>0</v>
      </c>
      <c r="EJ269" s="23">
        <v>0</v>
      </c>
      <c r="EK269" s="23">
        <v>0</v>
      </c>
      <c r="EL269" s="23">
        <v>0</v>
      </c>
      <c r="EM269" s="23">
        <v>0</v>
      </c>
      <c r="EN269" s="23">
        <v>55314</v>
      </c>
      <c r="EO269" s="23">
        <v>0</v>
      </c>
      <c r="EP269" s="23">
        <v>11240870</v>
      </c>
      <c r="EQ269" s="23">
        <v>8485998</v>
      </c>
      <c r="ER269" s="23">
        <v>2754872</v>
      </c>
      <c r="ES269" s="23">
        <v>2754872</v>
      </c>
      <c r="ET269" s="23">
        <v>1117900</v>
      </c>
      <c r="EU269" s="23">
        <v>9869</v>
      </c>
      <c r="EV269" s="23">
        <v>445002654</v>
      </c>
      <c r="EW269" s="23">
        <v>0</v>
      </c>
      <c r="EX269" s="23">
        <v>0</v>
      </c>
      <c r="EY269" s="23">
        <v>0</v>
      </c>
      <c r="EZ269" s="23">
        <v>11185556</v>
      </c>
      <c r="FA269" s="23">
        <v>1211</v>
      </c>
      <c r="FB269" s="23">
        <v>9236.6299999999992</v>
      </c>
      <c r="FC269" s="23">
        <v>200</v>
      </c>
      <c r="FD269" s="23">
        <v>9436.6299999999992</v>
      </c>
      <c r="FE269" s="23">
        <v>1178</v>
      </c>
      <c r="FF269" s="23">
        <v>11116350</v>
      </c>
      <c r="FG269" s="23">
        <v>0</v>
      </c>
      <c r="FH269" s="23">
        <v>17923</v>
      </c>
      <c r="FI269" s="23">
        <v>0</v>
      </c>
      <c r="FJ269" s="23">
        <v>0</v>
      </c>
      <c r="FK269" s="23">
        <v>0</v>
      </c>
      <c r="FL269" s="23">
        <v>0</v>
      </c>
      <c r="FM269" s="23">
        <v>0</v>
      </c>
      <c r="FN269" s="23">
        <v>311409</v>
      </c>
      <c r="FO269" s="23">
        <v>0</v>
      </c>
      <c r="FP269" s="23">
        <v>11514888</v>
      </c>
      <c r="FQ269" s="23">
        <v>8470871</v>
      </c>
      <c r="FR269" s="23">
        <v>3044017</v>
      </c>
      <c r="FS269" s="23">
        <v>3044017</v>
      </c>
      <c r="FT269" s="23">
        <v>1118302</v>
      </c>
      <c r="FU269" s="23">
        <v>13942</v>
      </c>
      <c r="FV269" s="23">
        <v>433794316</v>
      </c>
      <c r="FW269" s="23">
        <v>0</v>
      </c>
      <c r="FX269" s="23">
        <v>0</v>
      </c>
      <c r="FY269" s="23">
        <v>69206</v>
      </c>
    </row>
    <row r="270" spans="1:181" x14ac:dyDescent="0.3">
      <c r="A270" s="23">
        <v>4074</v>
      </c>
      <c r="B270" s="23" t="s">
        <v>291</v>
      </c>
      <c r="C270" s="23">
        <v>14128299</v>
      </c>
      <c r="D270" s="23">
        <v>1904</v>
      </c>
      <c r="E270" s="23">
        <v>7420.33</v>
      </c>
      <c r="F270" s="23">
        <v>379.66999999999996</v>
      </c>
      <c r="G270" s="23">
        <v>7800</v>
      </c>
      <c r="H270" s="23">
        <v>1926</v>
      </c>
      <c r="I270" s="23">
        <v>15022800</v>
      </c>
      <c r="J270" s="23">
        <v>7620</v>
      </c>
      <c r="K270" s="23">
        <v>27569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15057989</v>
      </c>
      <c r="T270" s="23">
        <v>10697374</v>
      </c>
      <c r="U270" s="23">
        <v>4360615</v>
      </c>
      <c r="V270" s="23">
        <v>4350910</v>
      </c>
      <c r="W270" s="23">
        <v>2347672</v>
      </c>
      <c r="X270" s="23">
        <v>4976</v>
      </c>
      <c r="Y270" s="23">
        <v>682520414</v>
      </c>
      <c r="Z270" s="23">
        <v>9705</v>
      </c>
      <c r="AA270" s="23">
        <v>0</v>
      </c>
      <c r="AB270" s="23">
        <v>15048284</v>
      </c>
      <c r="AC270" s="23">
        <v>1926</v>
      </c>
      <c r="AD270" s="23">
        <v>7813.23</v>
      </c>
      <c r="AE270" s="23">
        <v>286.77</v>
      </c>
      <c r="AF270" s="23">
        <v>8100</v>
      </c>
      <c r="AG270" s="23">
        <v>1922</v>
      </c>
      <c r="AH270" s="23">
        <v>15568200</v>
      </c>
      <c r="AI270" s="23">
        <v>9705</v>
      </c>
      <c r="AJ270" s="23">
        <v>65943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24300</v>
      </c>
      <c r="AQ270" s="23">
        <v>0</v>
      </c>
      <c r="AR270" s="23">
        <v>15668148</v>
      </c>
      <c r="AS270" s="23">
        <v>11531097</v>
      </c>
      <c r="AT270" s="23">
        <v>4137051</v>
      </c>
      <c r="AU270" s="23">
        <v>4137051</v>
      </c>
      <c r="AV270" s="23">
        <v>2404792</v>
      </c>
      <c r="AW270" s="23">
        <v>6149</v>
      </c>
      <c r="AX270" s="23">
        <v>716411058</v>
      </c>
      <c r="AY270" s="23">
        <v>0</v>
      </c>
      <c r="AZ270" s="23">
        <v>0</v>
      </c>
      <c r="BA270" s="23">
        <v>15643848</v>
      </c>
      <c r="BB270" s="23">
        <v>1922</v>
      </c>
      <c r="BC270" s="23">
        <v>8139.36</v>
      </c>
      <c r="BD270" s="23">
        <v>260.64</v>
      </c>
      <c r="BE270" s="23">
        <v>8400</v>
      </c>
      <c r="BF270" s="23">
        <v>1908</v>
      </c>
      <c r="BG270" s="23">
        <v>16027200</v>
      </c>
      <c r="BH270" s="23">
        <v>0</v>
      </c>
      <c r="BI270" s="23">
        <v>48753</v>
      </c>
      <c r="BJ270" s="23">
        <v>0</v>
      </c>
      <c r="BK270" s="23">
        <v>0</v>
      </c>
      <c r="BL270" s="23">
        <v>0</v>
      </c>
      <c r="BM270" s="23">
        <v>0</v>
      </c>
      <c r="BN270" s="23">
        <v>0</v>
      </c>
      <c r="BO270" s="23">
        <v>92400</v>
      </c>
      <c r="BP270" s="23">
        <v>0</v>
      </c>
      <c r="BQ270" s="23">
        <v>16168353</v>
      </c>
      <c r="BR270" s="23">
        <v>11965287</v>
      </c>
      <c r="BS270" s="23">
        <v>4203066</v>
      </c>
      <c r="BT270" s="23">
        <v>4194666</v>
      </c>
      <c r="BU270" s="23">
        <v>2478700</v>
      </c>
      <c r="BV270" s="23">
        <v>4658</v>
      </c>
      <c r="BW270" s="23">
        <v>782577290</v>
      </c>
      <c r="BX270" s="23">
        <v>8400</v>
      </c>
      <c r="BY270" s="23">
        <v>0</v>
      </c>
      <c r="BZ270" s="23">
        <v>16075953</v>
      </c>
      <c r="CA270" s="23">
        <v>1908</v>
      </c>
      <c r="CB270" s="23">
        <v>8425.5499999999993</v>
      </c>
      <c r="CC270" s="23">
        <v>274.45</v>
      </c>
      <c r="CD270" s="23">
        <v>8700</v>
      </c>
      <c r="CE270" s="23">
        <v>1897</v>
      </c>
      <c r="CF270" s="23">
        <v>16503900</v>
      </c>
      <c r="CG270" s="23">
        <v>0</v>
      </c>
      <c r="CH270" s="23">
        <v>62626</v>
      </c>
      <c r="CI270" s="23">
        <v>0</v>
      </c>
      <c r="CJ270" s="23">
        <v>0</v>
      </c>
      <c r="CK270" s="23">
        <v>0</v>
      </c>
      <c r="CL270" s="23">
        <v>0</v>
      </c>
      <c r="CM270" s="23">
        <v>0</v>
      </c>
      <c r="CN270" s="23">
        <v>95700</v>
      </c>
      <c r="CO270" s="23">
        <v>0</v>
      </c>
      <c r="CP270" s="23">
        <v>16662226</v>
      </c>
      <c r="CQ270" s="23">
        <v>11995316</v>
      </c>
      <c r="CR270" s="23">
        <v>4666910</v>
      </c>
      <c r="CS270" s="23">
        <v>4666910</v>
      </c>
      <c r="CT270" s="23">
        <v>2564810</v>
      </c>
      <c r="CU270" s="23">
        <v>5042</v>
      </c>
      <c r="CV270" s="23">
        <v>812229248</v>
      </c>
      <c r="CW270" s="23">
        <v>0</v>
      </c>
      <c r="CX270" s="23">
        <v>0</v>
      </c>
      <c r="CY270" s="23">
        <v>0</v>
      </c>
      <c r="CZ270" s="23">
        <v>16566526</v>
      </c>
      <c r="DA270" s="23">
        <v>1897</v>
      </c>
      <c r="DB270" s="23">
        <v>8733.01</v>
      </c>
      <c r="DC270" s="23">
        <v>274.68</v>
      </c>
      <c r="DD270" s="23">
        <v>9007.69</v>
      </c>
      <c r="DE270" s="23">
        <v>1885</v>
      </c>
      <c r="DF270" s="23">
        <v>16979496</v>
      </c>
      <c r="DG270" s="23">
        <v>0</v>
      </c>
      <c r="DH270" s="23">
        <v>61464</v>
      </c>
      <c r="DI270" s="23">
        <v>0</v>
      </c>
      <c r="DJ270" s="23">
        <v>0</v>
      </c>
      <c r="DK270" s="23">
        <v>0</v>
      </c>
      <c r="DL270" s="23">
        <v>0</v>
      </c>
      <c r="DM270" s="23">
        <v>0</v>
      </c>
      <c r="DN270" s="23">
        <v>108092</v>
      </c>
      <c r="DO270" s="23">
        <v>0</v>
      </c>
      <c r="DP270" s="23">
        <v>17149052</v>
      </c>
      <c r="DQ270" s="23">
        <v>12486908</v>
      </c>
      <c r="DR270" s="23">
        <v>4662144</v>
      </c>
      <c r="DS270" s="23">
        <v>4662144</v>
      </c>
      <c r="DT270" s="23">
        <v>2527531</v>
      </c>
      <c r="DU270" s="23">
        <v>2997</v>
      </c>
      <c r="DV270" s="23">
        <v>853653898</v>
      </c>
      <c r="DW270" s="23">
        <v>0</v>
      </c>
      <c r="DX270" s="23">
        <v>0</v>
      </c>
      <c r="DY270" s="23">
        <v>0</v>
      </c>
      <c r="DZ270" s="23">
        <v>17040960</v>
      </c>
      <c r="EA270" s="23">
        <v>1885</v>
      </c>
      <c r="EB270" s="23">
        <v>9040.2999999999993</v>
      </c>
      <c r="EC270" s="23">
        <v>200</v>
      </c>
      <c r="ED270" s="23">
        <v>9240.2999999999993</v>
      </c>
      <c r="EE270" s="23">
        <v>1872</v>
      </c>
      <c r="EF270" s="23">
        <v>17297842</v>
      </c>
      <c r="EG270" s="23">
        <v>0</v>
      </c>
      <c r="EH270" s="23">
        <v>88546</v>
      </c>
      <c r="EI270" s="23">
        <v>0</v>
      </c>
      <c r="EJ270" s="23">
        <v>0</v>
      </c>
      <c r="EK270" s="23">
        <v>0</v>
      </c>
      <c r="EL270" s="23">
        <v>0</v>
      </c>
      <c r="EM270" s="23">
        <v>0</v>
      </c>
      <c r="EN270" s="23">
        <v>120124</v>
      </c>
      <c r="EO270" s="23">
        <v>20198</v>
      </c>
      <c r="EP270" s="23">
        <v>17526710</v>
      </c>
      <c r="EQ270" s="23">
        <v>11973126</v>
      </c>
      <c r="ER270" s="23">
        <v>5553584</v>
      </c>
      <c r="ES270" s="23">
        <v>5553584</v>
      </c>
      <c r="ET270" s="23">
        <v>2518512</v>
      </c>
      <c r="EU270" s="23">
        <v>4675</v>
      </c>
      <c r="EV270" s="23">
        <v>842154575</v>
      </c>
      <c r="EW270" s="23">
        <v>0</v>
      </c>
      <c r="EX270" s="23">
        <v>0</v>
      </c>
      <c r="EY270" s="23">
        <v>0</v>
      </c>
      <c r="EZ270" s="23">
        <v>17386388</v>
      </c>
      <c r="FA270" s="23">
        <v>1872</v>
      </c>
      <c r="FB270" s="23">
        <v>9287.6</v>
      </c>
      <c r="FC270" s="23">
        <v>200</v>
      </c>
      <c r="FD270" s="23">
        <v>9487.6</v>
      </c>
      <c r="FE270" s="23">
        <v>1841</v>
      </c>
      <c r="FF270" s="23">
        <v>17466672</v>
      </c>
      <c r="FG270" s="23">
        <v>0</v>
      </c>
      <c r="FH270" s="23">
        <v>113039</v>
      </c>
      <c r="FI270" s="23">
        <v>0</v>
      </c>
      <c r="FJ270" s="23">
        <v>0</v>
      </c>
      <c r="FK270" s="23">
        <v>0</v>
      </c>
      <c r="FL270" s="23">
        <v>0</v>
      </c>
      <c r="FM270" s="23">
        <v>0</v>
      </c>
      <c r="FN270" s="23">
        <v>294116</v>
      </c>
      <c r="FO270" s="23">
        <v>0</v>
      </c>
      <c r="FP270" s="23">
        <v>17873827</v>
      </c>
      <c r="FQ270" s="23">
        <v>11871619</v>
      </c>
      <c r="FR270" s="23">
        <v>6002208</v>
      </c>
      <c r="FS270" s="23">
        <v>6002207</v>
      </c>
      <c r="FT270" s="23">
        <v>2425681</v>
      </c>
      <c r="FU270" s="23">
        <v>5384</v>
      </c>
      <c r="FV270" s="23">
        <v>833178696</v>
      </c>
      <c r="FW270" s="23">
        <v>1</v>
      </c>
      <c r="FX270" s="23">
        <v>0</v>
      </c>
      <c r="FY270" s="23">
        <v>0</v>
      </c>
    </row>
    <row r="271" spans="1:181" x14ac:dyDescent="0.3">
      <c r="A271" s="23">
        <v>4088</v>
      </c>
      <c r="B271" s="23" t="s">
        <v>292</v>
      </c>
      <c r="C271" s="23">
        <v>9765189</v>
      </c>
      <c r="D271" s="23">
        <v>1244</v>
      </c>
      <c r="E271" s="23">
        <v>7849.83</v>
      </c>
      <c r="F271" s="23">
        <v>241.01</v>
      </c>
      <c r="G271" s="23">
        <v>8090.84</v>
      </c>
      <c r="H271" s="23">
        <v>1262</v>
      </c>
      <c r="I271" s="23">
        <v>10210640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10210640</v>
      </c>
      <c r="T271" s="23">
        <v>7477327</v>
      </c>
      <c r="U271" s="23">
        <v>2733313</v>
      </c>
      <c r="V271" s="23">
        <v>2733313</v>
      </c>
      <c r="W271" s="23">
        <v>1207488</v>
      </c>
      <c r="X271" s="23">
        <v>4839</v>
      </c>
      <c r="Y271" s="23">
        <v>396383311</v>
      </c>
      <c r="Z271" s="23">
        <v>0</v>
      </c>
      <c r="AA271" s="23">
        <v>0</v>
      </c>
      <c r="AB271" s="23">
        <v>10210640</v>
      </c>
      <c r="AC271" s="23">
        <v>1262</v>
      </c>
      <c r="AD271" s="23">
        <v>8090.84</v>
      </c>
      <c r="AE271" s="23">
        <v>248.48</v>
      </c>
      <c r="AF271" s="23">
        <v>8339.32</v>
      </c>
      <c r="AG271" s="23">
        <v>1296</v>
      </c>
      <c r="AH271" s="23">
        <v>10807759</v>
      </c>
      <c r="AI271" s="23">
        <v>0</v>
      </c>
      <c r="AJ271" s="23">
        <v>10137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10817896</v>
      </c>
      <c r="AS271" s="23">
        <v>8402304</v>
      </c>
      <c r="AT271" s="23">
        <v>2415592</v>
      </c>
      <c r="AU271" s="23">
        <v>2415592</v>
      </c>
      <c r="AV271" s="23">
        <v>1203510</v>
      </c>
      <c r="AW271" s="23">
        <v>3682</v>
      </c>
      <c r="AX271" s="23">
        <v>445652269</v>
      </c>
      <c r="AY271" s="23">
        <v>0</v>
      </c>
      <c r="AZ271" s="23">
        <v>0</v>
      </c>
      <c r="BA271" s="23">
        <v>10817896</v>
      </c>
      <c r="BB271" s="23">
        <v>1296</v>
      </c>
      <c r="BC271" s="23">
        <v>8347.14</v>
      </c>
      <c r="BD271" s="23">
        <v>256.93</v>
      </c>
      <c r="BE271" s="23">
        <v>8604.07</v>
      </c>
      <c r="BF271" s="23">
        <v>1304</v>
      </c>
      <c r="BG271" s="23">
        <v>11219707</v>
      </c>
      <c r="BH271" s="23">
        <v>0</v>
      </c>
      <c r="BI271" s="23">
        <v>9363</v>
      </c>
      <c r="BJ271" s="23">
        <v>0</v>
      </c>
      <c r="BK271" s="23">
        <v>0</v>
      </c>
      <c r="BL271" s="23">
        <v>0</v>
      </c>
      <c r="BM271" s="23">
        <v>0</v>
      </c>
      <c r="BN271" s="23">
        <v>0</v>
      </c>
      <c r="BO271" s="23">
        <v>0</v>
      </c>
      <c r="BP271" s="23">
        <v>0</v>
      </c>
      <c r="BQ271" s="23">
        <v>11229070</v>
      </c>
      <c r="BR271" s="23">
        <v>8502467</v>
      </c>
      <c r="BS271" s="23">
        <v>2726603</v>
      </c>
      <c r="BT271" s="23">
        <v>2726603</v>
      </c>
      <c r="BU271" s="23">
        <v>1201291</v>
      </c>
      <c r="BV271" s="23">
        <v>3163</v>
      </c>
      <c r="BW271" s="23">
        <v>480571386</v>
      </c>
      <c r="BX271" s="23">
        <v>0</v>
      </c>
      <c r="BY271" s="23">
        <v>0</v>
      </c>
      <c r="BZ271" s="23">
        <v>11229070</v>
      </c>
      <c r="CA271" s="23">
        <v>1304</v>
      </c>
      <c r="CB271" s="23">
        <v>8611.25</v>
      </c>
      <c r="CC271" s="23">
        <v>264.12</v>
      </c>
      <c r="CD271" s="23">
        <v>8875.3700000000008</v>
      </c>
      <c r="CE271" s="23">
        <v>1297</v>
      </c>
      <c r="CF271" s="23">
        <v>11511355</v>
      </c>
      <c r="CG271" s="23">
        <v>0</v>
      </c>
      <c r="CH271" s="23">
        <v>0</v>
      </c>
      <c r="CI271" s="23">
        <v>0</v>
      </c>
      <c r="CJ271" s="23">
        <v>0</v>
      </c>
      <c r="CK271" s="23">
        <v>0</v>
      </c>
      <c r="CL271" s="23">
        <v>0</v>
      </c>
      <c r="CM271" s="23">
        <v>0</v>
      </c>
      <c r="CN271" s="23">
        <v>62128</v>
      </c>
      <c r="CO271" s="23">
        <v>0</v>
      </c>
      <c r="CP271" s="23">
        <v>11573483</v>
      </c>
      <c r="CQ271" s="23">
        <v>8320005</v>
      </c>
      <c r="CR271" s="23">
        <v>3253478</v>
      </c>
      <c r="CS271" s="23">
        <v>3235727</v>
      </c>
      <c r="CT271" s="23">
        <v>1221113</v>
      </c>
      <c r="CU271" s="23">
        <v>2398</v>
      </c>
      <c r="CV271" s="23">
        <v>493831027</v>
      </c>
      <c r="CW271" s="23">
        <v>17751</v>
      </c>
      <c r="CX271" s="23">
        <v>0</v>
      </c>
      <c r="CY271" s="23">
        <v>0</v>
      </c>
      <c r="CZ271" s="23">
        <v>11511354</v>
      </c>
      <c r="DA271" s="23">
        <v>1297</v>
      </c>
      <c r="DB271" s="23">
        <v>8875.3700000000008</v>
      </c>
      <c r="DC271" s="23">
        <v>274.68</v>
      </c>
      <c r="DD271" s="23">
        <v>9150.0500000000011</v>
      </c>
      <c r="DE271" s="23">
        <v>1284</v>
      </c>
      <c r="DF271" s="23">
        <v>11748664</v>
      </c>
      <c r="DG271" s="23">
        <v>0</v>
      </c>
      <c r="DH271" s="23">
        <v>-41594</v>
      </c>
      <c r="DI271" s="23">
        <v>0</v>
      </c>
      <c r="DJ271" s="23">
        <v>0</v>
      </c>
      <c r="DK271" s="23">
        <v>0</v>
      </c>
      <c r="DL271" s="23">
        <v>0</v>
      </c>
      <c r="DM271" s="23">
        <v>0</v>
      </c>
      <c r="DN271" s="23">
        <v>118951</v>
      </c>
      <c r="DO271" s="23">
        <v>0</v>
      </c>
      <c r="DP271" s="23">
        <v>11826021</v>
      </c>
      <c r="DQ271" s="23">
        <v>8758367</v>
      </c>
      <c r="DR271" s="23">
        <v>3067654</v>
      </c>
      <c r="DS271" s="23">
        <v>3023271</v>
      </c>
      <c r="DT271" s="23">
        <v>1219358</v>
      </c>
      <c r="DU271" s="23">
        <v>2923</v>
      </c>
      <c r="DV271" s="23">
        <v>514017782</v>
      </c>
      <c r="DW271" s="23">
        <v>44383</v>
      </c>
      <c r="DX271" s="23">
        <v>0</v>
      </c>
      <c r="DY271" s="23">
        <v>0</v>
      </c>
      <c r="DZ271" s="23">
        <v>11707070</v>
      </c>
      <c r="EA271" s="23">
        <v>1284</v>
      </c>
      <c r="EB271" s="23">
        <v>9117.66</v>
      </c>
      <c r="EC271" s="23">
        <v>200</v>
      </c>
      <c r="ED271" s="23">
        <v>9317.66</v>
      </c>
      <c r="EE271" s="23">
        <v>1286</v>
      </c>
      <c r="EF271" s="23">
        <v>11982511</v>
      </c>
      <c r="EG271" s="23">
        <v>44383</v>
      </c>
      <c r="EH271" s="23">
        <v>0</v>
      </c>
      <c r="EI271" s="23">
        <v>0</v>
      </c>
      <c r="EJ271" s="23">
        <v>0</v>
      </c>
      <c r="EK271" s="23">
        <v>0</v>
      </c>
      <c r="EL271" s="23">
        <v>0</v>
      </c>
      <c r="EM271" s="23">
        <v>0</v>
      </c>
      <c r="EN271" s="23">
        <v>0</v>
      </c>
      <c r="EO271" s="23">
        <v>0</v>
      </c>
      <c r="EP271" s="23">
        <v>12026894</v>
      </c>
      <c r="EQ271" s="23">
        <v>8693568</v>
      </c>
      <c r="ER271" s="23">
        <v>3333326</v>
      </c>
      <c r="ES271" s="23">
        <v>3333326</v>
      </c>
      <c r="ET271" s="23">
        <v>1217748</v>
      </c>
      <c r="EU271" s="23">
        <v>6171</v>
      </c>
      <c r="EV271" s="23">
        <v>531478535</v>
      </c>
      <c r="EW271" s="23">
        <v>0</v>
      </c>
      <c r="EX271" s="23">
        <v>0</v>
      </c>
      <c r="EY271" s="23">
        <v>0</v>
      </c>
      <c r="EZ271" s="23">
        <v>12026894</v>
      </c>
      <c r="FA271" s="23">
        <v>1286</v>
      </c>
      <c r="FB271" s="23">
        <v>9352.17</v>
      </c>
      <c r="FC271" s="23">
        <v>200</v>
      </c>
      <c r="FD271" s="23">
        <v>9552.17</v>
      </c>
      <c r="FE271" s="23">
        <v>1278</v>
      </c>
      <c r="FF271" s="23">
        <v>12207673</v>
      </c>
      <c r="FG271" s="23">
        <v>0</v>
      </c>
      <c r="FH271" s="23">
        <v>0</v>
      </c>
      <c r="FI271" s="23">
        <v>0</v>
      </c>
      <c r="FJ271" s="23">
        <v>0</v>
      </c>
      <c r="FK271" s="23">
        <v>0</v>
      </c>
      <c r="FL271" s="23">
        <v>0</v>
      </c>
      <c r="FM271" s="23">
        <v>0</v>
      </c>
      <c r="FN271" s="23">
        <v>76417</v>
      </c>
      <c r="FO271" s="23">
        <v>0</v>
      </c>
      <c r="FP271" s="23">
        <v>12284090</v>
      </c>
      <c r="FQ271" s="23">
        <v>8575769</v>
      </c>
      <c r="FR271" s="23">
        <v>3708321</v>
      </c>
      <c r="FS271" s="23">
        <v>3708321</v>
      </c>
      <c r="FT271" s="23">
        <v>1218338</v>
      </c>
      <c r="FU271" s="23">
        <v>3070</v>
      </c>
      <c r="FV271" s="23">
        <v>523879821</v>
      </c>
      <c r="FW271" s="23">
        <v>0</v>
      </c>
      <c r="FX271" s="23">
        <v>0</v>
      </c>
      <c r="FY271" s="23">
        <v>0</v>
      </c>
    </row>
    <row r="272" spans="1:181" x14ac:dyDescent="0.3">
      <c r="A272" s="23">
        <v>4095</v>
      </c>
      <c r="B272" s="23" t="s">
        <v>293</v>
      </c>
      <c r="C272" s="23">
        <v>21129716</v>
      </c>
      <c r="D272" s="23">
        <v>2745</v>
      </c>
      <c r="E272" s="23">
        <v>7697.53</v>
      </c>
      <c r="F272" s="23">
        <v>241.01</v>
      </c>
      <c r="G272" s="23">
        <v>7938.54</v>
      </c>
      <c r="H272" s="23">
        <v>2741</v>
      </c>
      <c r="I272" s="23">
        <v>21759538</v>
      </c>
      <c r="J272" s="23">
        <v>0</v>
      </c>
      <c r="K272" s="23">
        <v>97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23816</v>
      </c>
      <c r="R272" s="23">
        <v>0</v>
      </c>
      <c r="S272" s="23">
        <v>21783451</v>
      </c>
      <c r="T272" s="23">
        <v>13815669</v>
      </c>
      <c r="U272" s="23">
        <v>7967782</v>
      </c>
      <c r="V272" s="23">
        <v>7960348</v>
      </c>
      <c r="W272" s="23">
        <v>1909358</v>
      </c>
      <c r="X272" s="23">
        <v>63199</v>
      </c>
      <c r="Y272" s="23">
        <v>1155986199</v>
      </c>
      <c r="Z272" s="23">
        <v>7434</v>
      </c>
      <c r="AA272" s="23">
        <v>0</v>
      </c>
      <c r="AB272" s="23">
        <v>21759635</v>
      </c>
      <c r="AC272" s="23">
        <v>2741</v>
      </c>
      <c r="AD272" s="23">
        <v>7938.58</v>
      </c>
      <c r="AE272" s="23">
        <v>248.48</v>
      </c>
      <c r="AF272" s="23">
        <v>8187.0599999999995</v>
      </c>
      <c r="AG272" s="23">
        <v>2749</v>
      </c>
      <c r="AH272" s="23">
        <v>22506228</v>
      </c>
      <c r="AI272" s="23">
        <v>0</v>
      </c>
      <c r="AJ272" s="23">
        <v>19662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22525890</v>
      </c>
      <c r="AS272" s="23">
        <v>14920034</v>
      </c>
      <c r="AT272" s="23">
        <v>7605856</v>
      </c>
      <c r="AU272" s="23">
        <v>7590154</v>
      </c>
      <c r="AV272" s="23">
        <v>2870255</v>
      </c>
      <c r="AW272" s="23">
        <v>55365</v>
      </c>
      <c r="AX272" s="23">
        <v>1337214732</v>
      </c>
      <c r="AY272" s="23">
        <v>15702</v>
      </c>
      <c r="AZ272" s="23">
        <v>0</v>
      </c>
      <c r="BA272" s="23">
        <v>22510188</v>
      </c>
      <c r="BB272" s="23">
        <v>2749</v>
      </c>
      <c r="BC272" s="23">
        <v>8188.5</v>
      </c>
      <c r="BD272" s="23">
        <v>256.93</v>
      </c>
      <c r="BE272" s="23">
        <v>8445.43</v>
      </c>
      <c r="BF272" s="23">
        <v>2776</v>
      </c>
      <c r="BG272" s="23">
        <v>23444514</v>
      </c>
      <c r="BH272" s="23">
        <v>15702</v>
      </c>
      <c r="BI272" s="23">
        <v>98216</v>
      </c>
      <c r="BJ272" s="23">
        <v>0</v>
      </c>
      <c r="BK272" s="23">
        <v>0</v>
      </c>
      <c r="BL272" s="23">
        <v>0</v>
      </c>
      <c r="BM272" s="23">
        <v>0</v>
      </c>
      <c r="BN272" s="23">
        <v>500000</v>
      </c>
      <c r="BO272" s="23">
        <v>0</v>
      </c>
      <c r="BP272" s="23">
        <v>0</v>
      </c>
      <c r="BQ272" s="23">
        <v>24058432</v>
      </c>
      <c r="BR272" s="23">
        <v>14807304</v>
      </c>
      <c r="BS272" s="23">
        <v>9251128</v>
      </c>
      <c r="BT272" s="23">
        <v>9251128</v>
      </c>
      <c r="BU272" s="23">
        <v>1587287</v>
      </c>
      <c r="BV272" s="23">
        <v>106954</v>
      </c>
      <c r="BW272" s="23">
        <v>1447037063</v>
      </c>
      <c r="BX272" s="23">
        <v>0</v>
      </c>
      <c r="BY272" s="23">
        <v>0</v>
      </c>
      <c r="BZ272" s="23">
        <v>23558432</v>
      </c>
      <c r="CA272" s="23">
        <v>2776</v>
      </c>
      <c r="CB272" s="23">
        <v>8486.4699999999993</v>
      </c>
      <c r="CC272" s="23">
        <v>264.12</v>
      </c>
      <c r="CD272" s="23">
        <v>8750.59</v>
      </c>
      <c r="CE272" s="23">
        <v>2828</v>
      </c>
      <c r="CF272" s="23">
        <v>24746669</v>
      </c>
      <c r="CG272" s="23">
        <v>0</v>
      </c>
      <c r="CH272" s="23">
        <v>26680</v>
      </c>
      <c r="CI272" s="23">
        <v>0</v>
      </c>
      <c r="CJ272" s="23">
        <v>0</v>
      </c>
      <c r="CK272" s="23">
        <v>0</v>
      </c>
      <c r="CL272" s="23">
        <v>0</v>
      </c>
      <c r="CM272" s="23">
        <v>500000</v>
      </c>
      <c r="CN272" s="23">
        <v>0</v>
      </c>
      <c r="CO272" s="23">
        <v>0</v>
      </c>
      <c r="CP272" s="23">
        <v>25273349</v>
      </c>
      <c r="CQ272" s="23">
        <v>15173825</v>
      </c>
      <c r="CR272" s="23">
        <v>10099524</v>
      </c>
      <c r="CS272" s="23">
        <v>10099524</v>
      </c>
      <c r="CT272" s="23">
        <v>1858035</v>
      </c>
      <c r="CU272" s="23">
        <v>107879</v>
      </c>
      <c r="CV272" s="23">
        <v>1551703463</v>
      </c>
      <c r="CW272" s="23">
        <v>0</v>
      </c>
      <c r="CX272" s="23">
        <v>0</v>
      </c>
      <c r="CY272" s="23">
        <v>0</v>
      </c>
      <c r="CZ272" s="23">
        <v>24773349</v>
      </c>
      <c r="DA272" s="23">
        <v>2828</v>
      </c>
      <c r="DB272" s="23">
        <v>8760.02</v>
      </c>
      <c r="DC272" s="23">
        <v>274.68</v>
      </c>
      <c r="DD272" s="23">
        <v>9034.7000000000007</v>
      </c>
      <c r="DE272" s="23">
        <v>2857</v>
      </c>
      <c r="DF272" s="23">
        <v>25812138</v>
      </c>
      <c r="DG272" s="23">
        <v>0</v>
      </c>
      <c r="DH272" s="23">
        <v>32125</v>
      </c>
      <c r="DI272" s="23">
        <v>0</v>
      </c>
      <c r="DJ272" s="23">
        <v>0</v>
      </c>
      <c r="DK272" s="23">
        <v>0</v>
      </c>
      <c r="DL272" s="23">
        <v>0</v>
      </c>
      <c r="DM272" s="23">
        <v>500000</v>
      </c>
      <c r="DN272" s="23">
        <v>0</v>
      </c>
      <c r="DO272" s="23">
        <v>0</v>
      </c>
      <c r="DP272" s="23">
        <v>26344263</v>
      </c>
      <c r="DQ272" s="23">
        <v>16361892</v>
      </c>
      <c r="DR272" s="23">
        <v>9982371</v>
      </c>
      <c r="DS272" s="23">
        <v>9982371</v>
      </c>
      <c r="DT272" s="23">
        <v>1854652</v>
      </c>
      <c r="DU272" s="23">
        <v>100276</v>
      </c>
      <c r="DV272" s="23">
        <v>1545031865</v>
      </c>
      <c r="DW272" s="23">
        <v>0</v>
      </c>
      <c r="DX272" s="23">
        <v>0</v>
      </c>
      <c r="DY272" s="23">
        <v>0</v>
      </c>
      <c r="DZ272" s="23">
        <v>25844263</v>
      </c>
      <c r="EA272" s="23">
        <v>2857</v>
      </c>
      <c r="EB272" s="23">
        <v>9045.94</v>
      </c>
      <c r="EC272" s="23">
        <v>200</v>
      </c>
      <c r="ED272" s="23">
        <v>9245.94</v>
      </c>
      <c r="EE272" s="23">
        <v>2871</v>
      </c>
      <c r="EF272" s="23">
        <v>26545094</v>
      </c>
      <c r="EG272" s="23">
        <v>0</v>
      </c>
      <c r="EH272" s="23">
        <v>31850</v>
      </c>
      <c r="EI272" s="23">
        <v>0</v>
      </c>
      <c r="EJ272" s="23">
        <v>0</v>
      </c>
      <c r="EK272" s="23">
        <v>0</v>
      </c>
      <c r="EL272" s="23">
        <v>0</v>
      </c>
      <c r="EM272" s="23">
        <v>500000</v>
      </c>
      <c r="EN272" s="23">
        <v>0</v>
      </c>
      <c r="EO272" s="23">
        <v>0</v>
      </c>
      <c r="EP272" s="23">
        <v>27076944</v>
      </c>
      <c r="EQ272" s="23">
        <v>15725648</v>
      </c>
      <c r="ER272" s="23">
        <v>11351296</v>
      </c>
      <c r="ES272" s="23">
        <v>11360542</v>
      </c>
      <c r="ET272" s="23">
        <v>1656625</v>
      </c>
      <c r="EU272" s="23">
        <v>96506</v>
      </c>
      <c r="EV272" s="23">
        <v>1631618032</v>
      </c>
      <c r="EW272" s="23">
        <v>0</v>
      </c>
      <c r="EX272" s="23">
        <v>9246</v>
      </c>
      <c r="EY272" s="23">
        <v>0</v>
      </c>
      <c r="EZ272" s="23">
        <v>26576944</v>
      </c>
      <c r="FA272" s="23">
        <v>2871</v>
      </c>
      <c r="FB272" s="23">
        <v>9257.0300000000007</v>
      </c>
      <c r="FC272" s="23">
        <v>200</v>
      </c>
      <c r="FD272" s="23">
        <v>9457.0300000000007</v>
      </c>
      <c r="FE272" s="23">
        <v>2861</v>
      </c>
      <c r="FF272" s="23">
        <v>27056563</v>
      </c>
      <c r="FG272" s="23">
        <v>0</v>
      </c>
      <c r="FH272" s="23">
        <v>45028</v>
      </c>
      <c r="FI272" s="23">
        <v>0</v>
      </c>
      <c r="FJ272" s="23">
        <v>0</v>
      </c>
      <c r="FK272" s="23">
        <v>0</v>
      </c>
      <c r="FL272" s="23">
        <v>0</v>
      </c>
      <c r="FM272" s="23">
        <v>500000</v>
      </c>
      <c r="FN272" s="23">
        <v>94570</v>
      </c>
      <c r="FO272" s="23">
        <v>0</v>
      </c>
      <c r="FP272" s="23">
        <v>27696161</v>
      </c>
      <c r="FQ272" s="23">
        <v>15130538</v>
      </c>
      <c r="FR272" s="23">
        <v>12565623</v>
      </c>
      <c r="FS272" s="23">
        <v>12565623</v>
      </c>
      <c r="FT272" s="23">
        <v>1727378</v>
      </c>
      <c r="FU272" s="23">
        <v>119145</v>
      </c>
      <c r="FV272" s="23">
        <v>1599577788</v>
      </c>
      <c r="FW272" s="23">
        <v>0</v>
      </c>
      <c r="FX272" s="23">
        <v>0</v>
      </c>
      <c r="FY272" s="23">
        <v>0</v>
      </c>
    </row>
    <row r="273" spans="1:181" x14ac:dyDescent="0.3">
      <c r="A273" s="23">
        <v>4137</v>
      </c>
      <c r="B273" s="23" t="s">
        <v>294</v>
      </c>
      <c r="C273" s="23">
        <v>7185400</v>
      </c>
      <c r="D273" s="23">
        <v>971</v>
      </c>
      <c r="E273" s="23">
        <v>7400</v>
      </c>
      <c r="F273" s="23">
        <v>400</v>
      </c>
      <c r="G273" s="23">
        <v>7800</v>
      </c>
      <c r="H273" s="23">
        <v>968</v>
      </c>
      <c r="I273" s="23">
        <v>7550400</v>
      </c>
      <c r="J273" s="23">
        <v>0</v>
      </c>
      <c r="K273" s="23">
        <v>25315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15600</v>
      </c>
      <c r="R273" s="23">
        <v>0</v>
      </c>
      <c r="S273" s="23">
        <v>7591315</v>
      </c>
      <c r="T273" s="23">
        <v>4554711</v>
      </c>
      <c r="U273" s="23">
        <v>3036604</v>
      </c>
      <c r="V273" s="23">
        <v>3036604</v>
      </c>
      <c r="W273" s="23">
        <v>727735</v>
      </c>
      <c r="X273" s="23">
        <v>3903</v>
      </c>
      <c r="Y273" s="23">
        <v>416978328</v>
      </c>
      <c r="Z273" s="23">
        <v>0</v>
      </c>
      <c r="AA273" s="23">
        <v>0</v>
      </c>
      <c r="AB273" s="23">
        <v>7575715</v>
      </c>
      <c r="AC273" s="23">
        <v>968</v>
      </c>
      <c r="AD273" s="23">
        <v>7826.15</v>
      </c>
      <c r="AE273" s="23">
        <v>273.84999999999997</v>
      </c>
      <c r="AF273" s="23">
        <v>8100</v>
      </c>
      <c r="AG273" s="23">
        <v>969</v>
      </c>
      <c r="AH273" s="23">
        <v>7848900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7848900</v>
      </c>
      <c r="AS273" s="23">
        <v>5205645</v>
      </c>
      <c r="AT273" s="23">
        <v>2643255</v>
      </c>
      <c r="AU273" s="23">
        <v>2643231</v>
      </c>
      <c r="AV273" s="23">
        <v>748428</v>
      </c>
      <c r="AW273" s="23">
        <v>1985</v>
      </c>
      <c r="AX273" s="23">
        <v>468945551</v>
      </c>
      <c r="AY273" s="23">
        <v>24</v>
      </c>
      <c r="AZ273" s="23">
        <v>0</v>
      </c>
      <c r="BA273" s="23">
        <v>7848876</v>
      </c>
      <c r="BB273" s="23">
        <v>969</v>
      </c>
      <c r="BC273" s="23">
        <v>8099.98</v>
      </c>
      <c r="BD273" s="23">
        <v>300.02</v>
      </c>
      <c r="BE273" s="23">
        <v>8400</v>
      </c>
      <c r="BF273" s="23">
        <v>986</v>
      </c>
      <c r="BG273" s="23">
        <v>8282400</v>
      </c>
      <c r="BH273" s="23">
        <v>24</v>
      </c>
      <c r="BI273" s="23">
        <v>0</v>
      </c>
      <c r="BJ273" s="23">
        <v>0</v>
      </c>
      <c r="BK273" s="23">
        <v>0</v>
      </c>
      <c r="BL273" s="23">
        <v>0</v>
      </c>
      <c r="BM273" s="23">
        <v>0</v>
      </c>
      <c r="BN273" s="23">
        <v>0</v>
      </c>
      <c r="BO273" s="23">
        <v>0</v>
      </c>
      <c r="BP273" s="23">
        <v>0</v>
      </c>
      <c r="BQ273" s="23">
        <v>8282424</v>
      </c>
      <c r="BR273" s="23">
        <v>5284251</v>
      </c>
      <c r="BS273" s="23">
        <v>2998173</v>
      </c>
      <c r="BT273" s="23">
        <v>2998173</v>
      </c>
      <c r="BU273" s="23">
        <v>747493</v>
      </c>
      <c r="BV273" s="23">
        <v>3174</v>
      </c>
      <c r="BW273" s="23">
        <v>510635015</v>
      </c>
      <c r="BX273" s="23">
        <v>0</v>
      </c>
      <c r="BY273" s="23">
        <v>0</v>
      </c>
      <c r="BZ273" s="23">
        <v>8282424</v>
      </c>
      <c r="CA273" s="23">
        <v>986</v>
      </c>
      <c r="CB273" s="23">
        <v>8400.02</v>
      </c>
      <c r="CC273" s="23">
        <v>299.98</v>
      </c>
      <c r="CD273" s="23">
        <v>8700</v>
      </c>
      <c r="CE273" s="23">
        <v>987</v>
      </c>
      <c r="CF273" s="23">
        <v>8586900</v>
      </c>
      <c r="CG273" s="23">
        <v>0</v>
      </c>
      <c r="CH273" s="23">
        <v>0</v>
      </c>
      <c r="CI273" s="23">
        <v>0</v>
      </c>
      <c r="CJ273" s="23">
        <v>0</v>
      </c>
      <c r="CK273" s="23">
        <v>0</v>
      </c>
      <c r="CL273" s="23">
        <v>0</v>
      </c>
      <c r="CM273" s="23">
        <v>0</v>
      </c>
      <c r="CN273" s="23">
        <v>0</v>
      </c>
      <c r="CO273" s="23">
        <v>0</v>
      </c>
      <c r="CP273" s="23">
        <v>8586900</v>
      </c>
      <c r="CQ273" s="23">
        <v>5422511</v>
      </c>
      <c r="CR273" s="23">
        <v>3164389</v>
      </c>
      <c r="CS273" s="23">
        <v>3173089</v>
      </c>
      <c r="CT273" s="23">
        <v>1318483</v>
      </c>
      <c r="CU273" s="23">
        <v>4454</v>
      </c>
      <c r="CV273" s="23">
        <v>537747863</v>
      </c>
      <c r="CW273" s="23">
        <v>0</v>
      </c>
      <c r="CX273" s="23">
        <v>8700</v>
      </c>
      <c r="CY273" s="23">
        <v>0</v>
      </c>
      <c r="CZ273" s="23">
        <v>8586900</v>
      </c>
      <c r="DA273" s="23">
        <v>987</v>
      </c>
      <c r="DB273" s="23">
        <v>8700</v>
      </c>
      <c r="DC273" s="23">
        <v>300</v>
      </c>
      <c r="DD273" s="23">
        <v>9000</v>
      </c>
      <c r="DE273" s="23">
        <v>997</v>
      </c>
      <c r="DF273" s="23">
        <v>8973000</v>
      </c>
      <c r="DG273" s="23">
        <v>0</v>
      </c>
      <c r="DH273" s="23">
        <v>0</v>
      </c>
      <c r="DI273" s="23">
        <v>0</v>
      </c>
      <c r="DJ273" s="23">
        <v>0</v>
      </c>
      <c r="DK273" s="23">
        <v>0</v>
      </c>
      <c r="DL273" s="23">
        <v>0</v>
      </c>
      <c r="DM273" s="23">
        <v>0</v>
      </c>
      <c r="DN273" s="23">
        <v>0</v>
      </c>
      <c r="DO273" s="23">
        <v>0</v>
      </c>
      <c r="DP273" s="23">
        <v>8973000</v>
      </c>
      <c r="DQ273" s="23">
        <v>5352096</v>
      </c>
      <c r="DR273" s="23">
        <v>3620904</v>
      </c>
      <c r="DS273" s="23">
        <v>3615063</v>
      </c>
      <c r="DT273" s="23">
        <v>1327074</v>
      </c>
      <c r="DU273" s="23">
        <v>5834</v>
      </c>
      <c r="DV273" s="23">
        <v>561013376</v>
      </c>
      <c r="DW273" s="23">
        <v>5841</v>
      </c>
      <c r="DX273" s="23">
        <v>0</v>
      </c>
      <c r="DY273" s="23">
        <v>0</v>
      </c>
      <c r="DZ273" s="23">
        <v>8967159</v>
      </c>
      <c r="EA273" s="23">
        <v>997</v>
      </c>
      <c r="EB273" s="23">
        <v>8994.14</v>
      </c>
      <c r="EC273" s="23">
        <v>200</v>
      </c>
      <c r="ED273" s="23">
        <v>9194.14</v>
      </c>
      <c r="EE273" s="23">
        <v>1005</v>
      </c>
      <c r="EF273" s="23">
        <v>9240111</v>
      </c>
      <c r="EG273" s="23">
        <v>5841</v>
      </c>
      <c r="EH273" s="23">
        <v>0</v>
      </c>
      <c r="EI273" s="23">
        <v>0</v>
      </c>
      <c r="EJ273" s="23">
        <v>0</v>
      </c>
      <c r="EK273" s="23">
        <v>0</v>
      </c>
      <c r="EL273" s="23">
        <v>0</v>
      </c>
      <c r="EM273" s="23">
        <v>0</v>
      </c>
      <c r="EN273" s="23">
        <v>0</v>
      </c>
      <c r="EO273" s="23">
        <v>0</v>
      </c>
      <c r="EP273" s="23">
        <v>9245952</v>
      </c>
      <c r="EQ273" s="23">
        <v>5415544</v>
      </c>
      <c r="ER273" s="23">
        <v>3830408</v>
      </c>
      <c r="ES273" s="23">
        <v>3636462</v>
      </c>
      <c r="ET273" s="23">
        <v>1304660</v>
      </c>
      <c r="EU273" s="23">
        <v>4819</v>
      </c>
      <c r="EV273" s="23">
        <v>567206304</v>
      </c>
      <c r="EW273" s="23">
        <v>193946</v>
      </c>
      <c r="EX273" s="23">
        <v>0</v>
      </c>
      <c r="EY273" s="23">
        <v>0</v>
      </c>
      <c r="EZ273" s="23">
        <v>9052006</v>
      </c>
      <c r="FA273" s="23">
        <v>1005</v>
      </c>
      <c r="FB273" s="23">
        <v>9006.9699999999993</v>
      </c>
      <c r="FC273" s="23">
        <v>200</v>
      </c>
      <c r="FD273" s="23">
        <v>9206.9699999999993</v>
      </c>
      <c r="FE273" s="23">
        <v>1022</v>
      </c>
      <c r="FF273" s="23">
        <v>9409523</v>
      </c>
      <c r="FG273" s="23">
        <v>193946</v>
      </c>
      <c r="FH273" s="23">
        <v>0</v>
      </c>
      <c r="FI273" s="23">
        <v>0</v>
      </c>
      <c r="FJ273" s="23">
        <v>0</v>
      </c>
      <c r="FK273" s="23">
        <v>0</v>
      </c>
      <c r="FL273" s="23">
        <v>0</v>
      </c>
      <c r="FM273" s="23">
        <v>0</v>
      </c>
      <c r="FN273" s="23">
        <v>0</v>
      </c>
      <c r="FO273" s="23">
        <v>0</v>
      </c>
      <c r="FP273" s="23">
        <v>9603469</v>
      </c>
      <c r="FQ273" s="23">
        <v>5498411</v>
      </c>
      <c r="FR273" s="23">
        <v>4105058</v>
      </c>
      <c r="FS273" s="23">
        <v>4105058</v>
      </c>
      <c r="FT273" s="23">
        <v>932472</v>
      </c>
      <c r="FU273" s="23">
        <v>2500</v>
      </c>
      <c r="FV273" s="23">
        <v>558873035</v>
      </c>
      <c r="FW273" s="23">
        <v>0</v>
      </c>
      <c r="FX273" s="23">
        <v>0</v>
      </c>
      <c r="FY273" s="23">
        <v>0</v>
      </c>
    </row>
    <row r="274" spans="1:181" x14ac:dyDescent="0.3">
      <c r="A274" s="23">
        <v>4144</v>
      </c>
      <c r="B274" s="23" t="s">
        <v>295</v>
      </c>
      <c r="C274" s="23">
        <v>30600016</v>
      </c>
      <c r="D274" s="23">
        <v>3453</v>
      </c>
      <c r="E274" s="23">
        <v>8861.86</v>
      </c>
      <c r="F274" s="23">
        <v>241.01</v>
      </c>
      <c r="G274" s="23">
        <v>9102.8700000000008</v>
      </c>
      <c r="H274" s="23">
        <v>3451</v>
      </c>
      <c r="I274" s="23">
        <v>31414004</v>
      </c>
      <c r="J274" s="23">
        <v>0</v>
      </c>
      <c r="K274" s="23">
        <v>267754</v>
      </c>
      <c r="L274" s="23">
        <v>0</v>
      </c>
      <c r="M274" s="23">
        <v>0</v>
      </c>
      <c r="N274" s="23">
        <v>0</v>
      </c>
      <c r="O274" s="23">
        <v>0</v>
      </c>
      <c r="P274" s="23">
        <v>300000</v>
      </c>
      <c r="Q274" s="23">
        <v>18206</v>
      </c>
      <c r="R274" s="23">
        <v>0</v>
      </c>
      <c r="S274" s="23">
        <v>31999964</v>
      </c>
      <c r="T274" s="23">
        <v>19208291</v>
      </c>
      <c r="U274" s="23">
        <v>12791673</v>
      </c>
      <c r="V274" s="23">
        <v>12791673</v>
      </c>
      <c r="W274" s="23">
        <v>3464791</v>
      </c>
      <c r="X274" s="23">
        <v>11561</v>
      </c>
      <c r="Y274" s="23">
        <v>1381113620</v>
      </c>
      <c r="Z274" s="23">
        <v>0</v>
      </c>
      <c r="AA274" s="23">
        <v>0</v>
      </c>
      <c r="AB274" s="23">
        <v>31681758</v>
      </c>
      <c r="AC274" s="23">
        <v>3451</v>
      </c>
      <c r="AD274" s="23">
        <v>9180.4599999999991</v>
      </c>
      <c r="AE274" s="23">
        <v>248.48</v>
      </c>
      <c r="AF274" s="23">
        <v>9428.9399999999987</v>
      </c>
      <c r="AG274" s="23">
        <v>3494</v>
      </c>
      <c r="AH274" s="23">
        <v>32944716</v>
      </c>
      <c r="AI274" s="23">
        <v>0</v>
      </c>
      <c r="AJ274" s="23">
        <v>37227</v>
      </c>
      <c r="AK274" s="23">
        <v>0</v>
      </c>
      <c r="AL274" s="23">
        <v>0</v>
      </c>
      <c r="AM274" s="23">
        <v>0</v>
      </c>
      <c r="AN274" s="23">
        <v>0</v>
      </c>
      <c r="AO274" s="23">
        <v>300000</v>
      </c>
      <c r="AP274" s="23">
        <v>0</v>
      </c>
      <c r="AQ274" s="23">
        <v>0</v>
      </c>
      <c r="AR274" s="23">
        <v>33281943</v>
      </c>
      <c r="AS274" s="23">
        <v>20165152</v>
      </c>
      <c r="AT274" s="23">
        <v>13116791</v>
      </c>
      <c r="AU274" s="23">
        <v>12716791</v>
      </c>
      <c r="AV274" s="23">
        <v>3977693</v>
      </c>
      <c r="AW274" s="23">
        <v>13737</v>
      </c>
      <c r="AX274" s="23">
        <v>1561936296</v>
      </c>
      <c r="AY274" s="23">
        <v>400000</v>
      </c>
      <c r="AZ274" s="23">
        <v>0</v>
      </c>
      <c r="BA274" s="23">
        <v>32881943</v>
      </c>
      <c r="BB274" s="23">
        <v>3494</v>
      </c>
      <c r="BC274" s="23">
        <v>9410.9699999999993</v>
      </c>
      <c r="BD274" s="23">
        <v>256.93</v>
      </c>
      <c r="BE274" s="23">
        <v>9667.9</v>
      </c>
      <c r="BF274" s="23">
        <v>3539</v>
      </c>
      <c r="BG274" s="23">
        <v>34214698</v>
      </c>
      <c r="BH274" s="23">
        <v>100000</v>
      </c>
      <c r="BI274" s="23">
        <v>18472</v>
      </c>
      <c r="BJ274" s="23">
        <v>0</v>
      </c>
      <c r="BK274" s="23">
        <v>0</v>
      </c>
      <c r="BL274" s="23">
        <v>0</v>
      </c>
      <c r="BM274" s="23">
        <v>0</v>
      </c>
      <c r="BN274" s="23">
        <v>300000</v>
      </c>
      <c r="BO274" s="23">
        <v>0</v>
      </c>
      <c r="BP274" s="23">
        <v>0</v>
      </c>
      <c r="BQ274" s="23">
        <v>34633170</v>
      </c>
      <c r="BR274" s="23">
        <v>20650696</v>
      </c>
      <c r="BS274" s="23">
        <v>13982474</v>
      </c>
      <c r="BT274" s="23">
        <v>13972806</v>
      </c>
      <c r="BU274" s="23">
        <v>4202683</v>
      </c>
      <c r="BV274" s="23">
        <v>11794</v>
      </c>
      <c r="BW274" s="23">
        <v>1795057808</v>
      </c>
      <c r="BX274" s="23">
        <v>9668</v>
      </c>
      <c r="BY274" s="23">
        <v>0</v>
      </c>
      <c r="BZ274" s="23">
        <v>34333170</v>
      </c>
      <c r="CA274" s="23">
        <v>3539</v>
      </c>
      <c r="CB274" s="23">
        <v>9701.3799999999992</v>
      </c>
      <c r="CC274" s="23">
        <v>264.12</v>
      </c>
      <c r="CD274" s="23">
        <v>9965.5</v>
      </c>
      <c r="CE274" s="23">
        <v>3587</v>
      </c>
      <c r="CF274" s="23">
        <v>35746249</v>
      </c>
      <c r="CG274" s="23">
        <v>0</v>
      </c>
      <c r="CH274" s="23">
        <v>63059</v>
      </c>
      <c r="CI274" s="23">
        <v>0</v>
      </c>
      <c r="CJ274" s="23">
        <v>0</v>
      </c>
      <c r="CK274" s="23">
        <v>0</v>
      </c>
      <c r="CL274" s="23">
        <v>0</v>
      </c>
      <c r="CM274" s="23">
        <v>300000</v>
      </c>
      <c r="CN274" s="23">
        <v>0</v>
      </c>
      <c r="CO274" s="23">
        <v>0</v>
      </c>
      <c r="CP274" s="23">
        <v>36109308</v>
      </c>
      <c r="CQ274" s="23">
        <v>20610681</v>
      </c>
      <c r="CR274" s="23">
        <v>15498627</v>
      </c>
      <c r="CS274" s="23">
        <v>15498627</v>
      </c>
      <c r="CT274" s="23">
        <v>4383295</v>
      </c>
      <c r="CU274" s="23">
        <v>14492</v>
      </c>
      <c r="CV274" s="23">
        <v>1868368862</v>
      </c>
      <c r="CW274" s="23">
        <v>0</v>
      </c>
      <c r="CX274" s="23">
        <v>0</v>
      </c>
      <c r="CY274" s="23">
        <v>0</v>
      </c>
      <c r="CZ274" s="23">
        <v>35809308</v>
      </c>
      <c r="DA274" s="23">
        <v>3587</v>
      </c>
      <c r="DB274" s="23">
        <v>9983.08</v>
      </c>
      <c r="DC274" s="23">
        <v>274.68</v>
      </c>
      <c r="DD274" s="23">
        <v>10257.76</v>
      </c>
      <c r="DE274" s="23">
        <v>3614</v>
      </c>
      <c r="DF274" s="23">
        <v>37071545</v>
      </c>
      <c r="DG274" s="23">
        <v>0</v>
      </c>
      <c r="DH274" s="23">
        <v>16958</v>
      </c>
      <c r="DI274" s="23">
        <v>0</v>
      </c>
      <c r="DJ274" s="23">
        <v>0</v>
      </c>
      <c r="DK274" s="23">
        <v>0</v>
      </c>
      <c r="DL274" s="23">
        <v>0</v>
      </c>
      <c r="DM274" s="23">
        <v>300000</v>
      </c>
      <c r="DN274" s="23">
        <v>0</v>
      </c>
      <c r="DO274" s="23">
        <v>0</v>
      </c>
      <c r="DP274" s="23">
        <v>37388503</v>
      </c>
      <c r="DQ274" s="23">
        <v>21263368</v>
      </c>
      <c r="DR274" s="23">
        <v>16125135</v>
      </c>
      <c r="DS274" s="23">
        <v>16125135</v>
      </c>
      <c r="DT274" s="23">
        <v>4425433</v>
      </c>
      <c r="DU274" s="23">
        <v>16000</v>
      </c>
      <c r="DV274" s="23">
        <v>1950931665</v>
      </c>
      <c r="DW274" s="23">
        <v>0</v>
      </c>
      <c r="DX274" s="23">
        <v>0</v>
      </c>
      <c r="DY274" s="23">
        <v>0</v>
      </c>
      <c r="DZ274" s="23">
        <v>37088503</v>
      </c>
      <c r="EA274" s="23">
        <v>3614</v>
      </c>
      <c r="EB274" s="23">
        <v>10262.450000000001</v>
      </c>
      <c r="EC274" s="23">
        <v>200</v>
      </c>
      <c r="ED274" s="23">
        <v>10462.450000000001</v>
      </c>
      <c r="EE274" s="23">
        <v>3609</v>
      </c>
      <c r="EF274" s="23">
        <v>37758982</v>
      </c>
      <c r="EG274" s="23">
        <v>0</v>
      </c>
      <c r="EH274" s="23">
        <v>14721</v>
      </c>
      <c r="EI274" s="23">
        <v>0</v>
      </c>
      <c r="EJ274" s="23">
        <v>0</v>
      </c>
      <c r="EK274" s="23">
        <v>0</v>
      </c>
      <c r="EL274" s="23">
        <v>0</v>
      </c>
      <c r="EM274" s="23">
        <v>300000</v>
      </c>
      <c r="EN274" s="23">
        <v>52312</v>
      </c>
      <c r="EO274" s="23">
        <v>0</v>
      </c>
      <c r="EP274" s="23">
        <v>38126015</v>
      </c>
      <c r="EQ274" s="23">
        <v>20711679</v>
      </c>
      <c r="ER274" s="23">
        <v>17414336</v>
      </c>
      <c r="ES274" s="23">
        <v>17114336</v>
      </c>
      <c r="ET274" s="23">
        <v>4242898</v>
      </c>
      <c r="EU274" s="23">
        <v>17688</v>
      </c>
      <c r="EV274" s="23">
        <v>1949940941</v>
      </c>
      <c r="EW274" s="23">
        <v>300000</v>
      </c>
      <c r="EX274" s="23">
        <v>0</v>
      </c>
      <c r="EY274" s="23">
        <v>0</v>
      </c>
      <c r="EZ274" s="23">
        <v>37773703</v>
      </c>
      <c r="FA274" s="23">
        <v>3609</v>
      </c>
      <c r="FB274" s="23">
        <v>10466.530000000001</v>
      </c>
      <c r="FC274" s="23">
        <v>200</v>
      </c>
      <c r="FD274" s="23">
        <v>10666.53</v>
      </c>
      <c r="FE274" s="23">
        <v>3619</v>
      </c>
      <c r="FF274" s="23">
        <v>38602172</v>
      </c>
      <c r="FG274" s="23">
        <v>0</v>
      </c>
      <c r="FH274" s="23">
        <v>-9393</v>
      </c>
      <c r="FI274" s="23">
        <v>0</v>
      </c>
      <c r="FJ274" s="23">
        <v>0</v>
      </c>
      <c r="FK274" s="23">
        <v>0</v>
      </c>
      <c r="FL274" s="23">
        <v>0</v>
      </c>
      <c r="FM274" s="23">
        <v>400000</v>
      </c>
      <c r="FN274" s="23">
        <v>0</v>
      </c>
      <c r="FO274" s="23">
        <v>0</v>
      </c>
      <c r="FP274" s="23">
        <v>38992779</v>
      </c>
      <c r="FQ274" s="23">
        <v>20090310</v>
      </c>
      <c r="FR274" s="23">
        <v>18902469</v>
      </c>
      <c r="FS274" s="23">
        <v>18502470</v>
      </c>
      <c r="FT274" s="23">
        <v>3848148</v>
      </c>
      <c r="FU274" s="23">
        <v>13989</v>
      </c>
      <c r="FV274" s="23">
        <v>1904225861</v>
      </c>
      <c r="FW274" s="23">
        <v>399999</v>
      </c>
      <c r="FX274" s="23">
        <v>0</v>
      </c>
      <c r="FY274" s="23">
        <v>0</v>
      </c>
    </row>
    <row r="275" spans="1:181" x14ac:dyDescent="0.3">
      <c r="A275" s="23">
        <v>4165</v>
      </c>
      <c r="B275" s="23" t="s">
        <v>296</v>
      </c>
      <c r="C275" s="23">
        <v>12912587</v>
      </c>
      <c r="D275" s="23">
        <v>1745</v>
      </c>
      <c r="E275" s="23">
        <v>7399.76</v>
      </c>
      <c r="F275" s="23">
        <v>400.24</v>
      </c>
      <c r="G275" s="23">
        <v>7800</v>
      </c>
      <c r="H275" s="23">
        <v>1748</v>
      </c>
      <c r="I275" s="23">
        <v>13634400</v>
      </c>
      <c r="J275" s="23">
        <v>0</v>
      </c>
      <c r="K275" s="23">
        <v>63169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13697569</v>
      </c>
      <c r="T275" s="23">
        <v>9539339</v>
      </c>
      <c r="U275" s="23">
        <v>4158230</v>
      </c>
      <c r="V275" s="23">
        <v>4166030</v>
      </c>
      <c r="W275" s="23">
        <v>1907360</v>
      </c>
      <c r="X275" s="23">
        <v>11875</v>
      </c>
      <c r="Y275" s="23">
        <v>705709584</v>
      </c>
      <c r="Z275" s="23">
        <v>0</v>
      </c>
      <c r="AA275" s="23">
        <v>7800</v>
      </c>
      <c r="AB275" s="23">
        <v>13697569</v>
      </c>
      <c r="AC275" s="23">
        <v>1748</v>
      </c>
      <c r="AD275" s="23">
        <v>7836.14</v>
      </c>
      <c r="AE275" s="23">
        <v>263.86</v>
      </c>
      <c r="AF275" s="23">
        <v>8100</v>
      </c>
      <c r="AG275" s="23">
        <v>1771</v>
      </c>
      <c r="AH275" s="23">
        <v>14345100</v>
      </c>
      <c r="AI275" s="23">
        <v>0</v>
      </c>
      <c r="AJ275" s="23">
        <v>63806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14408906</v>
      </c>
      <c r="AS275" s="23">
        <v>9965182</v>
      </c>
      <c r="AT275" s="23">
        <v>4443724</v>
      </c>
      <c r="AU275" s="23">
        <v>4443724</v>
      </c>
      <c r="AV275" s="23">
        <v>2284323</v>
      </c>
      <c r="AW275" s="23">
        <v>13724</v>
      </c>
      <c r="AX275" s="23">
        <v>784271725</v>
      </c>
      <c r="AY275" s="23">
        <v>0</v>
      </c>
      <c r="AZ275" s="23">
        <v>0</v>
      </c>
      <c r="BA275" s="23">
        <v>14408906</v>
      </c>
      <c r="BB275" s="23">
        <v>1771</v>
      </c>
      <c r="BC275" s="23">
        <v>8136.03</v>
      </c>
      <c r="BD275" s="23">
        <v>263.97000000000003</v>
      </c>
      <c r="BE275" s="23">
        <v>8400</v>
      </c>
      <c r="BF275" s="23">
        <v>1789</v>
      </c>
      <c r="BG275" s="23">
        <v>15027600</v>
      </c>
      <c r="BH275" s="23">
        <v>0</v>
      </c>
      <c r="BI275" s="23">
        <v>73636</v>
      </c>
      <c r="BJ275" s="23">
        <v>0</v>
      </c>
      <c r="BK275" s="23">
        <v>0</v>
      </c>
      <c r="BL275" s="23">
        <v>0</v>
      </c>
      <c r="BM275" s="23">
        <v>0</v>
      </c>
      <c r="BN275" s="23">
        <v>0</v>
      </c>
      <c r="BO275" s="23">
        <v>0</v>
      </c>
      <c r="BP275" s="23">
        <v>0</v>
      </c>
      <c r="BQ275" s="23">
        <v>15101236</v>
      </c>
      <c r="BR275" s="23">
        <v>10613440</v>
      </c>
      <c r="BS275" s="23">
        <v>4487796</v>
      </c>
      <c r="BT275" s="23">
        <v>4487796</v>
      </c>
      <c r="BU275" s="23">
        <v>2517629</v>
      </c>
      <c r="BV275" s="23">
        <v>18267</v>
      </c>
      <c r="BW275" s="23">
        <v>873117343</v>
      </c>
      <c r="BX275" s="23">
        <v>0</v>
      </c>
      <c r="BY275" s="23">
        <v>0</v>
      </c>
      <c r="BZ275" s="23">
        <v>15101236</v>
      </c>
      <c r="CA275" s="23">
        <v>1789</v>
      </c>
      <c r="CB275" s="23">
        <v>8441.16</v>
      </c>
      <c r="CC275" s="23">
        <v>264.12</v>
      </c>
      <c r="CD275" s="23">
        <v>8705.2800000000007</v>
      </c>
      <c r="CE275" s="23">
        <v>1813</v>
      </c>
      <c r="CF275" s="23">
        <v>15782673</v>
      </c>
      <c r="CG275" s="23">
        <v>0</v>
      </c>
      <c r="CH275" s="23">
        <v>84818</v>
      </c>
      <c r="CI275" s="23">
        <v>0</v>
      </c>
      <c r="CJ275" s="23">
        <v>0</v>
      </c>
      <c r="CK275" s="23">
        <v>0</v>
      </c>
      <c r="CL275" s="23">
        <v>0</v>
      </c>
      <c r="CM275" s="23">
        <v>0</v>
      </c>
      <c r="CN275" s="23">
        <v>0</v>
      </c>
      <c r="CO275" s="23">
        <v>0</v>
      </c>
      <c r="CP275" s="23">
        <v>15867491</v>
      </c>
      <c r="CQ275" s="23">
        <v>10479787</v>
      </c>
      <c r="CR275" s="23">
        <v>5387704</v>
      </c>
      <c r="CS275" s="23">
        <v>5337704</v>
      </c>
      <c r="CT275" s="23">
        <v>1844376</v>
      </c>
      <c r="CU275" s="23">
        <v>17017</v>
      </c>
      <c r="CV275" s="23">
        <v>912392894</v>
      </c>
      <c r="CW275" s="23">
        <v>50000</v>
      </c>
      <c r="CX275" s="23">
        <v>0</v>
      </c>
      <c r="CY275" s="23">
        <v>0</v>
      </c>
      <c r="CZ275" s="23">
        <v>15817491</v>
      </c>
      <c r="DA275" s="23">
        <v>1813</v>
      </c>
      <c r="DB275" s="23">
        <v>8724.48</v>
      </c>
      <c r="DC275" s="23">
        <v>275.52</v>
      </c>
      <c r="DD275" s="23">
        <v>9000</v>
      </c>
      <c r="DE275" s="23">
        <v>1815</v>
      </c>
      <c r="DF275" s="23">
        <v>16335000</v>
      </c>
      <c r="DG275" s="23">
        <v>50000</v>
      </c>
      <c r="DH275" s="23">
        <v>44656</v>
      </c>
      <c r="DI275" s="23">
        <v>0</v>
      </c>
      <c r="DJ275" s="23">
        <v>0</v>
      </c>
      <c r="DK275" s="23">
        <v>0</v>
      </c>
      <c r="DL275" s="23">
        <v>0</v>
      </c>
      <c r="DM275" s="23">
        <v>0</v>
      </c>
      <c r="DN275" s="23">
        <v>0</v>
      </c>
      <c r="DO275" s="23">
        <v>0</v>
      </c>
      <c r="DP275" s="23">
        <v>16429656</v>
      </c>
      <c r="DQ275" s="23">
        <v>10905639</v>
      </c>
      <c r="DR275" s="23">
        <v>5524017</v>
      </c>
      <c r="DS275" s="23">
        <v>5524017</v>
      </c>
      <c r="DT275" s="23">
        <v>1708203</v>
      </c>
      <c r="DU275" s="23">
        <v>9023</v>
      </c>
      <c r="DV275" s="23">
        <v>910574468</v>
      </c>
      <c r="DW275" s="23">
        <v>0</v>
      </c>
      <c r="DX275" s="23">
        <v>0</v>
      </c>
      <c r="DY275" s="23">
        <v>0</v>
      </c>
      <c r="DZ275" s="23">
        <v>16429656</v>
      </c>
      <c r="EA275" s="23">
        <v>1815</v>
      </c>
      <c r="EB275" s="23">
        <v>9052.15</v>
      </c>
      <c r="EC275" s="23">
        <v>200</v>
      </c>
      <c r="ED275" s="23">
        <v>9252.15</v>
      </c>
      <c r="EE275" s="23">
        <v>1805</v>
      </c>
      <c r="EF275" s="23">
        <v>16700131</v>
      </c>
      <c r="EG275" s="23">
        <v>0</v>
      </c>
      <c r="EH275" s="23">
        <v>-3172</v>
      </c>
      <c r="EI275" s="23">
        <v>0</v>
      </c>
      <c r="EJ275" s="23">
        <v>0</v>
      </c>
      <c r="EK275" s="23">
        <v>0</v>
      </c>
      <c r="EL275" s="23">
        <v>0</v>
      </c>
      <c r="EM275" s="23">
        <v>0</v>
      </c>
      <c r="EN275" s="23">
        <v>92522</v>
      </c>
      <c r="EO275" s="23">
        <v>0</v>
      </c>
      <c r="EP275" s="23">
        <v>16789481</v>
      </c>
      <c r="EQ275" s="23">
        <v>10874479</v>
      </c>
      <c r="ER275" s="23">
        <v>5915002</v>
      </c>
      <c r="ES275" s="23">
        <v>5915000</v>
      </c>
      <c r="ET275" s="23">
        <v>1270225</v>
      </c>
      <c r="EU275" s="23">
        <v>8045</v>
      </c>
      <c r="EV275" s="23">
        <v>891140078</v>
      </c>
      <c r="EW275" s="23">
        <v>2</v>
      </c>
      <c r="EX275" s="23">
        <v>0</v>
      </c>
      <c r="EY275" s="23">
        <v>0</v>
      </c>
      <c r="EZ275" s="23">
        <v>16696959</v>
      </c>
      <c r="FA275" s="23">
        <v>1805</v>
      </c>
      <c r="FB275" s="23">
        <v>9250.39</v>
      </c>
      <c r="FC275" s="23">
        <v>200</v>
      </c>
      <c r="FD275" s="23">
        <v>9450.39</v>
      </c>
      <c r="FE275" s="23">
        <v>1787</v>
      </c>
      <c r="FF275" s="23">
        <v>16887847</v>
      </c>
      <c r="FG275" s="23">
        <v>0</v>
      </c>
      <c r="FH275" s="23">
        <v>1248</v>
      </c>
      <c r="FI275" s="23">
        <v>0</v>
      </c>
      <c r="FJ275" s="23">
        <v>0</v>
      </c>
      <c r="FK275" s="23">
        <v>0</v>
      </c>
      <c r="FL275" s="23">
        <v>0</v>
      </c>
      <c r="FM275" s="23">
        <v>0</v>
      </c>
      <c r="FN275" s="23">
        <v>170107</v>
      </c>
      <c r="FO275" s="23">
        <v>0</v>
      </c>
      <c r="FP275" s="23">
        <v>17059202</v>
      </c>
      <c r="FQ275" s="23">
        <v>10789446</v>
      </c>
      <c r="FR275" s="23">
        <v>6269756</v>
      </c>
      <c r="FS275" s="23">
        <v>5969756</v>
      </c>
      <c r="FT275" s="23">
        <v>1440875</v>
      </c>
      <c r="FU275" s="23">
        <v>5319</v>
      </c>
      <c r="FV275" s="23">
        <v>822355487</v>
      </c>
      <c r="FW275" s="23">
        <v>300000</v>
      </c>
      <c r="FX275" s="23">
        <v>0</v>
      </c>
      <c r="FY275" s="23">
        <v>0</v>
      </c>
    </row>
    <row r="276" spans="1:181" x14ac:dyDescent="0.3">
      <c r="A276" s="23">
        <v>4179</v>
      </c>
      <c r="B276" s="23" t="s">
        <v>297</v>
      </c>
      <c r="C276" s="23">
        <v>78242683</v>
      </c>
      <c r="D276" s="23">
        <v>10496</v>
      </c>
      <c r="E276" s="23">
        <v>7454.52</v>
      </c>
      <c r="F276" s="23">
        <v>345.48</v>
      </c>
      <c r="G276" s="23">
        <v>7800</v>
      </c>
      <c r="H276" s="23">
        <v>10403</v>
      </c>
      <c r="I276" s="23">
        <v>81143400</v>
      </c>
      <c r="J276" s="23">
        <v>1129366</v>
      </c>
      <c r="K276" s="23">
        <v>12912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546000</v>
      </c>
      <c r="R276" s="23">
        <v>0</v>
      </c>
      <c r="S276" s="23">
        <v>82831678</v>
      </c>
      <c r="T276" s="23">
        <v>54048446</v>
      </c>
      <c r="U276" s="23">
        <v>28783232</v>
      </c>
      <c r="V276" s="23">
        <v>27194280</v>
      </c>
      <c r="W276" s="23">
        <v>4211652</v>
      </c>
      <c r="X276" s="23">
        <v>193940</v>
      </c>
      <c r="Y276" s="23">
        <v>3966560094</v>
      </c>
      <c r="Z276" s="23">
        <v>1588952</v>
      </c>
      <c r="AA276" s="23">
        <v>0</v>
      </c>
      <c r="AB276" s="23">
        <v>81242726</v>
      </c>
      <c r="AC276" s="23">
        <v>10403</v>
      </c>
      <c r="AD276" s="23">
        <v>7809.55</v>
      </c>
      <c r="AE276" s="23">
        <v>290.45</v>
      </c>
      <c r="AF276" s="23">
        <v>8100</v>
      </c>
      <c r="AG276" s="23">
        <v>10314</v>
      </c>
      <c r="AH276" s="23">
        <v>83543400</v>
      </c>
      <c r="AI276" s="23">
        <v>1042952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542700</v>
      </c>
      <c r="AQ276" s="23">
        <v>0</v>
      </c>
      <c r="AR276" s="23">
        <v>85129052</v>
      </c>
      <c r="AS276" s="23">
        <v>57140842</v>
      </c>
      <c r="AT276" s="23">
        <v>27988210</v>
      </c>
      <c r="AU276" s="23">
        <v>26463221</v>
      </c>
      <c r="AV276" s="23">
        <v>4589922</v>
      </c>
      <c r="AW276" s="23">
        <v>202310</v>
      </c>
      <c r="AX276" s="23">
        <v>4255156029</v>
      </c>
      <c r="AY276" s="23">
        <v>1524989</v>
      </c>
      <c r="AZ276" s="23">
        <v>0</v>
      </c>
      <c r="BA276" s="23">
        <v>83604063</v>
      </c>
      <c r="BB276" s="23">
        <v>10314</v>
      </c>
      <c r="BC276" s="23">
        <v>8105.88</v>
      </c>
      <c r="BD276" s="23">
        <v>294.12</v>
      </c>
      <c r="BE276" s="23">
        <v>8400</v>
      </c>
      <c r="BF276" s="23">
        <v>10250</v>
      </c>
      <c r="BG276" s="23">
        <v>86100000</v>
      </c>
      <c r="BH276" s="23">
        <v>982289</v>
      </c>
      <c r="BI276" s="23">
        <v>0</v>
      </c>
      <c r="BJ276" s="23">
        <v>0</v>
      </c>
      <c r="BK276" s="23">
        <v>0</v>
      </c>
      <c r="BL276" s="23">
        <v>0</v>
      </c>
      <c r="BM276" s="23">
        <v>0</v>
      </c>
      <c r="BN276" s="23">
        <v>0</v>
      </c>
      <c r="BO276" s="23">
        <v>403200</v>
      </c>
      <c r="BP276" s="23">
        <v>0</v>
      </c>
      <c r="BQ276" s="23">
        <v>87485489</v>
      </c>
      <c r="BR276" s="23">
        <v>59088614</v>
      </c>
      <c r="BS276" s="23">
        <v>28396875</v>
      </c>
      <c r="BT276" s="23">
        <v>28396875</v>
      </c>
      <c r="BU276" s="23">
        <v>4810333</v>
      </c>
      <c r="BV276" s="23">
        <v>199937</v>
      </c>
      <c r="BW276" s="23">
        <v>4526848443</v>
      </c>
      <c r="BX276" s="23">
        <v>0</v>
      </c>
      <c r="BY276" s="23">
        <v>0</v>
      </c>
      <c r="BZ276" s="23">
        <v>87082289</v>
      </c>
      <c r="CA276" s="23">
        <v>10250</v>
      </c>
      <c r="CB276" s="23">
        <v>8495.83</v>
      </c>
      <c r="CC276" s="23">
        <v>264.12</v>
      </c>
      <c r="CD276" s="23">
        <v>8759.9500000000007</v>
      </c>
      <c r="CE276" s="23">
        <v>10230</v>
      </c>
      <c r="CF276" s="23">
        <v>89614289</v>
      </c>
      <c r="CG276" s="23">
        <v>0</v>
      </c>
      <c r="CH276" s="23">
        <v>0</v>
      </c>
      <c r="CI276" s="23">
        <v>0</v>
      </c>
      <c r="CJ276" s="23">
        <v>0</v>
      </c>
      <c r="CK276" s="23">
        <v>0</v>
      </c>
      <c r="CL276" s="23">
        <v>0</v>
      </c>
      <c r="CM276" s="23">
        <v>0</v>
      </c>
      <c r="CN276" s="23">
        <v>175199</v>
      </c>
      <c r="CO276" s="23">
        <v>0</v>
      </c>
      <c r="CP276" s="23">
        <v>89789488</v>
      </c>
      <c r="CQ276" s="23">
        <v>59620653</v>
      </c>
      <c r="CR276" s="23">
        <v>30168835</v>
      </c>
      <c r="CS276" s="23">
        <v>30168835</v>
      </c>
      <c r="CT276" s="23">
        <v>4844657</v>
      </c>
      <c r="CU276" s="23">
        <v>182337</v>
      </c>
      <c r="CV276" s="23">
        <v>4710469279</v>
      </c>
      <c r="CW276" s="23">
        <v>0</v>
      </c>
      <c r="CX276" s="23">
        <v>0</v>
      </c>
      <c r="CY276" s="23">
        <v>0</v>
      </c>
      <c r="CZ276" s="23">
        <v>89614289</v>
      </c>
      <c r="DA276" s="23">
        <v>10230</v>
      </c>
      <c r="DB276" s="23">
        <v>8759.9500000000007</v>
      </c>
      <c r="DC276" s="23">
        <v>274.68</v>
      </c>
      <c r="DD276" s="23">
        <v>9034.630000000001</v>
      </c>
      <c r="DE276" s="23">
        <v>10194</v>
      </c>
      <c r="DF276" s="23">
        <v>92099018</v>
      </c>
      <c r="DG276" s="23">
        <v>0</v>
      </c>
      <c r="DH276" s="23">
        <v>-14413</v>
      </c>
      <c r="DI276" s="23">
        <v>0</v>
      </c>
      <c r="DJ276" s="23">
        <v>0</v>
      </c>
      <c r="DK276" s="23">
        <v>0</v>
      </c>
      <c r="DL276" s="23">
        <v>0</v>
      </c>
      <c r="DM276" s="23">
        <v>0</v>
      </c>
      <c r="DN276" s="23">
        <v>325247</v>
      </c>
      <c r="DO276" s="23">
        <v>0</v>
      </c>
      <c r="DP276" s="23">
        <v>92409852</v>
      </c>
      <c r="DQ276" s="23">
        <v>61580203</v>
      </c>
      <c r="DR276" s="23">
        <v>30829649</v>
      </c>
      <c r="DS276" s="23">
        <v>30829649</v>
      </c>
      <c r="DT276" s="23">
        <v>5224187</v>
      </c>
      <c r="DU276" s="23">
        <v>140715</v>
      </c>
      <c r="DV276" s="23">
        <v>4861466153</v>
      </c>
      <c r="DW276" s="23">
        <v>0</v>
      </c>
      <c r="DX276" s="23">
        <v>0</v>
      </c>
      <c r="DY276" s="23">
        <v>0</v>
      </c>
      <c r="DZ276" s="23">
        <v>92084605</v>
      </c>
      <c r="EA276" s="23">
        <v>10194</v>
      </c>
      <c r="EB276" s="23">
        <v>9033.2199999999993</v>
      </c>
      <c r="EC276" s="23">
        <v>200</v>
      </c>
      <c r="ED276" s="23">
        <v>9233.2199999999993</v>
      </c>
      <c r="EE276" s="23">
        <v>10125</v>
      </c>
      <c r="EF276" s="23">
        <v>93486353</v>
      </c>
      <c r="EG276" s="23">
        <v>0</v>
      </c>
      <c r="EH276" s="23">
        <v>0</v>
      </c>
      <c r="EI276" s="23">
        <v>0</v>
      </c>
      <c r="EJ276" s="23">
        <v>0</v>
      </c>
      <c r="EK276" s="23">
        <v>0</v>
      </c>
      <c r="EL276" s="23">
        <v>0</v>
      </c>
      <c r="EM276" s="23">
        <v>1300000</v>
      </c>
      <c r="EN276" s="23">
        <v>637092</v>
      </c>
      <c r="EO276" s="23">
        <v>0</v>
      </c>
      <c r="EP276" s="23">
        <v>95423445</v>
      </c>
      <c r="EQ276" s="23">
        <v>59390552</v>
      </c>
      <c r="ER276" s="23">
        <v>36032893</v>
      </c>
      <c r="ES276" s="23">
        <v>34066929</v>
      </c>
      <c r="ET276" s="23">
        <v>4116158</v>
      </c>
      <c r="EU276" s="23">
        <v>124092</v>
      </c>
      <c r="EV276" s="23">
        <v>4812564071</v>
      </c>
      <c r="EW276" s="23">
        <v>1965964</v>
      </c>
      <c r="EX276" s="23">
        <v>0</v>
      </c>
      <c r="EY276" s="23">
        <v>0</v>
      </c>
      <c r="EZ276" s="23">
        <v>93457481</v>
      </c>
      <c r="FA276" s="23">
        <v>10125</v>
      </c>
      <c r="FB276" s="23">
        <v>9230.3700000000008</v>
      </c>
      <c r="FC276" s="23">
        <v>200</v>
      </c>
      <c r="FD276" s="23">
        <v>9430.3700000000008</v>
      </c>
      <c r="FE276" s="23">
        <v>10024</v>
      </c>
      <c r="FF276" s="23">
        <v>94530029</v>
      </c>
      <c r="FG276" s="23">
        <v>28872</v>
      </c>
      <c r="FH276" s="23">
        <v>0</v>
      </c>
      <c r="FI276" s="23">
        <v>0</v>
      </c>
      <c r="FJ276" s="23">
        <v>0</v>
      </c>
      <c r="FK276" s="23">
        <v>0</v>
      </c>
      <c r="FL276" s="23">
        <v>0</v>
      </c>
      <c r="FM276" s="23">
        <v>1300000</v>
      </c>
      <c r="FN276" s="23">
        <v>952467</v>
      </c>
      <c r="FO276" s="23">
        <v>0</v>
      </c>
      <c r="FP276" s="23">
        <v>96811368</v>
      </c>
      <c r="FQ276" s="23">
        <v>58057473</v>
      </c>
      <c r="FR276" s="23">
        <v>38753895</v>
      </c>
      <c r="FS276" s="23">
        <v>36647529</v>
      </c>
      <c r="FT276" s="23">
        <v>4442385</v>
      </c>
      <c r="FU276" s="23">
        <v>123745</v>
      </c>
      <c r="FV276" s="23">
        <v>4749336116</v>
      </c>
      <c r="FW276" s="23">
        <v>2106366</v>
      </c>
      <c r="FX276" s="23">
        <v>0</v>
      </c>
      <c r="FY276" s="23">
        <v>0</v>
      </c>
    </row>
    <row r="277" spans="1:181" x14ac:dyDescent="0.3">
      <c r="A277" s="23">
        <v>4186</v>
      </c>
      <c r="B277" s="23" t="s">
        <v>298</v>
      </c>
      <c r="C277" s="23">
        <v>7816295</v>
      </c>
      <c r="D277" s="23">
        <v>983</v>
      </c>
      <c r="E277" s="23">
        <v>7951.47</v>
      </c>
      <c r="F277" s="23">
        <v>241.01</v>
      </c>
      <c r="G277" s="23">
        <v>8192.48</v>
      </c>
      <c r="H277" s="23">
        <v>986</v>
      </c>
      <c r="I277" s="23">
        <v>8077785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8077785</v>
      </c>
      <c r="T277" s="23">
        <v>6452240</v>
      </c>
      <c r="U277" s="23">
        <v>1625545</v>
      </c>
      <c r="V277" s="23">
        <v>1625545</v>
      </c>
      <c r="W277" s="23">
        <v>1753000</v>
      </c>
      <c r="X277" s="23">
        <v>6009</v>
      </c>
      <c r="Y277" s="23">
        <v>270863600</v>
      </c>
      <c r="Z277" s="23">
        <v>0</v>
      </c>
      <c r="AA277" s="23">
        <v>0</v>
      </c>
      <c r="AB277" s="23">
        <v>8077785</v>
      </c>
      <c r="AC277" s="23">
        <v>986</v>
      </c>
      <c r="AD277" s="23">
        <v>8192.48</v>
      </c>
      <c r="AE277" s="23">
        <v>248.48</v>
      </c>
      <c r="AF277" s="23">
        <v>8440.9599999999991</v>
      </c>
      <c r="AG277" s="23">
        <v>1001</v>
      </c>
      <c r="AH277" s="23">
        <v>8449401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8449401</v>
      </c>
      <c r="AS277" s="23">
        <v>7033806</v>
      </c>
      <c r="AT277" s="23">
        <v>1415595</v>
      </c>
      <c r="AU277" s="23">
        <v>1415595</v>
      </c>
      <c r="AV277" s="23">
        <v>1652923</v>
      </c>
      <c r="AW277" s="23">
        <v>7610</v>
      </c>
      <c r="AX277" s="23">
        <v>278264365</v>
      </c>
      <c r="AY277" s="23">
        <v>0</v>
      </c>
      <c r="AZ277" s="23">
        <v>0</v>
      </c>
      <c r="BA277" s="23">
        <v>8449401</v>
      </c>
      <c r="BB277" s="23">
        <v>1001</v>
      </c>
      <c r="BC277" s="23">
        <v>8440.9599999999991</v>
      </c>
      <c r="BD277" s="23">
        <v>256.93</v>
      </c>
      <c r="BE277" s="23">
        <v>8697.89</v>
      </c>
      <c r="BF277" s="23">
        <v>1026</v>
      </c>
      <c r="BG277" s="23">
        <v>8924035</v>
      </c>
      <c r="BH277" s="23">
        <v>0</v>
      </c>
      <c r="BI277" s="23">
        <v>166</v>
      </c>
      <c r="BJ277" s="23">
        <v>0</v>
      </c>
      <c r="BK277" s="23">
        <v>0</v>
      </c>
      <c r="BL277" s="23">
        <v>0</v>
      </c>
      <c r="BM277" s="23">
        <v>0</v>
      </c>
      <c r="BN277" s="23">
        <v>0</v>
      </c>
      <c r="BO277" s="23">
        <v>0</v>
      </c>
      <c r="BP277" s="23">
        <v>0</v>
      </c>
      <c r="BQ277" s="23">
        <v>8924201</v>
      </c>
      <c r="BR277" s="23">
        <v>7461171</v>
      </c>
      <c r="BS277" s="23">
        <v>1463030</v>
      </c>
      <c r="BT277" s="23">
        <v>1463030</v>
      </c>
      <c r="BU277" s="23">
        <v>1660000</v>
      </c>
      <c r="BV277" s="23">
        <v>7027</v>
      </c>
      <c r="BW277" s="23">
        <v>301065163</v>
      </c>
      <c r="BX277" s="23">
        <v>0</v>
      </c>
      <c r="BY277" s="23">
        <v>0</v>
      </c>
      <c r="BZ277" s="23">
        <v>8924201</v>
      </c>
      <c r="CA277" s="23">
        <v>1026</v>
      </c>
      <c r="CB277" s="23">
        <v>8698.0499999999993</v>
      </c>
      <c r="CC277" s="23">
        <v>264.12</v>
      </c>
      <c r="CD277" s="23">
        <v>8962.17</v>
      </c>
      <c r="CE277" s="23">
        <v>1029</v>
      </c>
      <c r="CF277" s="23">
        <v>9222073</v>
      </c>
      <c r="CG277" s="23">
        <v>0</v>
      </c>
      <c r="CH277" s="23">
        <v>83091</v>
      </c>
      <c r="CI277" s="23">
        <v>0</v>
      </c>
      <c r="CJ277" s="23">
        <v>0</v>
      </c>
      <c r="CK277" s="23">
        <v>0</v>
      </c>
      <c r="CL277" s="23">
        <v>0</v>
      </c>
      <c r="CM277" s="23">
        <v>0</v>
      </c>
      <c r="CN277" s="23">
        <v>0</v>
      </c>
      <c r="CO277" s="23">
        <v>0</v>
      </c>
      <c r="CP277" s="23">
        <v>9305164</v>
      </c>
      <c r="CQ277" s="23">
        <v>7778160</v>
      </c>
      <c r="CR277" s="23">
        <v>1527004</v>
      </c>
      <c r="CS277" s="23">
        <v>1527004</v>
      </c>
      <c r="CT277" s="23">
        <v>1640000</v>
      </c>
      <c r="CU277" s="23">
        <v>6340</v>
      </c>
      <c r="CV277" s="23">
        <v>324429389</v>
      </c>
      <c r="CW277" s="23">
        <v>0</v>
      </c>
      <c r="CX277" s="23">
        <v>0</v>
      </c>
      <c r="CY277" s="23">
        <v>0</v>
      </c>
      <c r="CZ277" s="23">
        <v>9305164</v>
      </c>
      <c r="DA277" s="23">
        <v>1029</v>
      </c>
      <c r="DB277" s="23">
        <v>9042.92</v>
      </c>
      <c r="DC277" s="23">
        <v>274.68</v>
      </c>
      <c r="DD277" s="23">
        <v>9317.6</v>
      </c>
      <c r="DE277" s="23">
        <v>1020</v>
      </c>
      <c r="DF277" s="23">
        <v>9503952</v>
      </c>
      <c r="DG277" s="23">
        <v>0</v>
      </c>
      <c r="DH277" s="23">
        <v>0</v>
      </c>
      <c r="DI277" s="23">
        <v>0</v>
      </c>
      <c r="DJ277" s="23">
        <v>0</v>
      </c>
      <c r="DK277" s="23">
        <v>0</v>
      </c>
      <c r="DL277" s="23">
        <v>0</v>
      </c>
      <c r="DM277" s="23">
        <v>0</v>
      </c>
      <c r="DN277" s="23">
        <v>83858</v>
      </c>
      <c r="DO277" s="23">
        <v>0</v>
      </c>
      <c r="DP277" s="23">
        <v>9587810</v>
      </c>
      <c r="DQ277" s="23">
        <v>7763955</v>
      </c>
      <c r="DR277" s="23">
        <v>1823855</v>
      </c>
      <c r="DS277" s="23">
        <v>1823855</v>
      </c>
      <c r="DT277" s="23">
        <v>1640000</v>
      </c>
      <c r="DU277" s="23">
        <v>10051</v>
      </c>
      <c r="DV277" s="23">
        <v>343649056</v>
      </c>
      <c r="DW277" s="23">
        <v>0</v>
      </c>
      <c r="DX277" s="23">
        <v>0</v>
      </c>
      <c r="DY277" s="23">
        <v>0</v>
      </c>
      <c r="DZ277" s="23">
        <v>9503952</v>
      </c>
      <c r="EA277" s="23">
        <v>1020</v>
      </c>
      <c r="EB277" s="23">
        <v>9317.6</v>
      </c>
      <c r="EC277" s="23">
        <v>200</v>
      </c>
      <c r="ED277" s="23">
        <v>9517.6</v>
      </c>
      <c r="EE277" s="23">
        <v>1006</v>
      </c>
      <c r="EF277" s="23">
        <v>9574706</v>
      </c>
      <c r="EG277" s="23">
        <v>0</v>
      </c>
      <c r="EH277" s="23">
        <v>1145</v>
      </c>
      <c r="EI277" s="23">
        <v>0</v>
      </c>
      <c r="EJ277" s="23">
        <v>0</v>
      </c>
      <c r="EK277" s="23">
        <v>0</v>
      </c>
      <c r="EL277" s="23">
        <v>0</v>
      </c>
      <c r="EM277" s="23">
        <v>0</v>
      </c>
      <c r="EN277" s="23">
        <v>133246</v>
      </c>
      <c r="EO277" s="23">
        <v>0</v>
      </c>
      <c r="EP277" s="23">
        <v>9709097</v>
      </c>
      <c r="EQ277" s="23">
        <v>7477606</v>
      </c>
      <c r="ER277" s="23">
        <v>2231491</v>
      </c>
      <c r="ES277" s="23">
        <v>2231491</v>
      </c>
      <c r="ET277" s="23">
        <v>1565170</v>
      </c>
      <c r="EU277" s="23">
        <v>8913</v>
      </c>
      <c r="EV277" s="23">
        <v>354883241</v>
      </c>
      <c r="EW277" s="23">
        <v>0</v>
      </c>
      <c r="EX277" s="23">
        <v>0</v>
      </c>
      <c r="EY277" s="23">
        <v>0</v>
      </c>
      <c r="EZ277" s="23">
        <v>9575851</v>
      </c>
      <c r="FA277" s="23">
        <v>1006</v>
      </c>
      <c r="FB277" s="23">
        <v>9518.74</v>
      </c>
      <c r="FC277" s="23">
        <v>200</v>
      </c>
      <c r="FD277" s="23">
        <v>9718.74</v>
      </c>
      <c r="FE277" s="23">
        <v>995</v>
      </c>
      <c r="FF277" s="23">
        <v>9670146</v>
      </c>
      <c r="FG277" s="23">
        <v>0</v>
      </c>
      <c r="FH277" s="23">
        <v>0</v>
      </c>
      <c r="FI277" s="23">
        <v>0</v>
      </c>
      <c r="FJ277" s="23">
        <v>0</v>
      </c>
      <c r="FK277" s="23">
        <v>0</v>
      </c>
      <c r="FL277" s="23">
        <v>0</v>
      </c>
      <c r="FM277" s="23">
        <v>0</v>
      </c>
      <c r="FN277" s="23">
        <v>106906</v>
      </c>
      <c r="FO277" s="23">
        <v>0</v>
      </c>
      <c r="FP277" s="23">
        <v>9777052</v>
      </c>
      <c r="FQ277" s="23">
        <v>7567720</v>
      </c>
      <c r="FR277" s="23">
        <v>2209332</v>
      </c>
      <c r="FS277" s="23">
        <v>2209332</v>
      </c>
      <c r="FT277" s="23">
        <v>1611085</v>
      </c>
      <c r="FU277" s="23">
        <v>9256</v>
      </c>
      <c r="FV277" s="23">
        <v>359544827</v>
      </c>
      <c r="FW277" s="23">
        <v>0</v>
      </c>
      <c r="FX277" s="23">
        <v>0</v>
      </c>
      <c r="FY277" s="23">
        <v>0</v>
      </c>
    </row>
    <row r="278" spans="1:181" x14ac:dyDescent="0.3">
      <c r="A278" s="23">
        <v>4207</v>
      </c>
      <c r="B278" s="23" t="s">
        <v>299</v>
      </c>
      <c r="C278" s="23">
        <v>4484400</v>
      </c>
      <c r="D278" s="23">
        <v>606</v>
      </c>
      <c r="E278" s="23">
        <v>7400</v>
      </c>
      <c r="F278" s="23">
        <v>400</v>
      </c>
      <c r="G278" s="23">
        <v>7800</v>
      </c>
      <c r="H278" s="23">
        <v>614</v>
      </c>
      <c r="I278" s="23">
        <v>4789200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4789200</v>
      </c>
      <c r="T278" s="23">
        <v>3642238</v>
      </c>
      <c r="U278" s="23">
        <v>1146962</v>
      </c>
      <c r="V278" s="23">
        <v>1139165</v>
      </c>
      <c r="W278" s="23">
        <v>196192</v>
      </c>
      <c r="X278" s="23">
        <v>1520</v>
      </c>
      <c r="Y278" s="23">
        <v>158410200</v>
      </c>
      <c r="Z278" s="23">
        <v>7797</v>
      </c>
      <c r="AA278" s="23">
        <v>0</v>
      </c>
      <c r="AB278" s="23">
        <v>4781403</v>
      </c>
      <c r="AC278" s="23">
        <v>614</v>
      </c>
      <c r="AD278" s="23">
        <v>7787.3</v>
      </c>
      <c r="AE278" s="23">
        <v>312.7</v>
      </c>
      <c r="AF278" s="23">
        <v>8100</v>
      </c>
      <c r="AG278" s="23">
        <v>622</v>
      </c>
      <c r="AH278" s="23">
        <v>5038200</v>
      </c>
      <c r="AI278" s="23">
        <v>7797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150000</v>
      </c>
      <c r="AP278" s="23">
        <v>0</v>
      </c>
      <c r="AQ278" s="23">
        <v>0</v>
      </c>
      <c r="AR278" s="23">
        <v>5195997</v>
      </c>
      <c r="AS278" s="23">
        <v>3956786</v>
      </c>
      <c r="AT278" s="23">
        <v>1239211</v>
      </c>
      <c r="AU278" s="23">
        <v>1239211</v>
      </c>
      <c r="AV278" s="23">
        <v>20893</v>
      </c>
      <c r="AW278" s="23">
        <v>1573</v>
      </c>
      <c r="AX278" s="23">
        <v>161521267</v>
      </c>
      <c r="AY278" s="23">
        <v>0</v>
      </c>
      <c r="AZ278" s="23">
        <v>0</v>
      </c>
      <c r="BA278" s="23">
        <v>5045997</v>
      </c>
      <c r="BB278" s="23">
        <v>622</v>
      </c>
      <c r="BC278" s="23">
        <v>8112.54</v>
      </c>
      <c r="BD278" s="23">
        <v>287.46000000000004</v>
      </c>
      <c r="BE278" s="23">
        <v>8400</v>
      </c>
      <c r="BF278" s="23">
        <v>622</v>
      </c>
      <c r="BG278" s="23">
        <v>5224800</v>
      </c>
      <c r="BH278" s="23">
        <v>0</v>
      </c>
      <c r="BI278" s="23">
        <v>0</v>
      </c>
      <c r="BJ278" s="23">
        <v>0</v>
      </c>
      <c r="BK278" s="23">
        <v>0</v>
      </c>
      <c r="BL278" s="23">
        <v>0</v>
      </c>
      <c r="BM278" s="23">
        <v>0</v>
      </c>
      <c r="BN278" s="23">
        <v>150000</v>
      </c>
      <c r="BO278" s="23">
        <v>0</v>
      </c>
      <c r="BP278" s="23">
        <v>0</v>
      </c>
      <c r="BQ278" s="23">
        <v>5374800</v>
      </c>
      <c r="BR278" s="23">
        <v>4072970</v>
      </c>
      <c r="BS278" s="23">
        <v>1301830</v>
      </c>
      <c r="BT278" s="23">
        <v>1301830</v>
      </c>
      <c r="BU278" s="23">
        <v>23000</v>
      </c>
      <c r="BV278" s="23">
        <v>1724</v>
      </c>
      <c r="BW278" s="23">
        <v>170935386</v>
      </c>
      <c r="BX278" s="23">
        <v>0</v>
      </c>
      <c r="BY278" s="23">
        <v>0</v>
      </c>
      <c r="BZ278" s="23">
        <v>5224800</v>
      </c>
      <c r="CA278" s="23">
        <v>622</v>
      </c>
      <c r="CB278" s="23">
        <v>8400</v>
      </c>
      <c r="CC278" s="23">
        <v>300</v>
      </c>
      <c r="CD278" s="23">
        <v>8700</v>
      </c>
      <c r="CE278" s="23">
        <v>618</v>
      </c>
      <c r="CF278" s="23">
        <v>5376600</v>
      </c>
      <c r="CG278" s="23">
        <v>0</v>
      </c>
      <c r="CH278" s="23">
        <v>0</v>
      </c>
      <c r="CI278" s="23">
        <v>0</v>
      </c>
      <c r="CJ278" s="23">
        <v>0</v>
      </c>
      <c r="CK278" s="23">
        <v>0</v>
      </c>
      <c r="CL278" s="23">
        <v>0</v>
      </c>
      <c r="CM278" s="23">
        <v>150000</v>
      </c>
      <c r="CN278" s="23">
        <v>34800</v>
      </c>
      <c r="CO278" s="23">
        <v>0</v>
      </c>
      <c r="CP278" s="23">
        <v>5561400</v>
      </c>
      <c r="CQ278" s="23">
        <v>4227862</v>
      </c>
      <c r="CR278" s="23">
        <v>1333538</v>
      </c>
      <c r="CS278" s="23">
        <v>1333538</v>
      </c>
      <c r="CT278" s="23">
        <v>20000</v>
      </c>
      <c r="CU278" s="23">
        <v>2026</v>
      </c>
      <c r="CV278" s="23">
        <v>183276439</v>
      </c>
      <c r="CW278" s="23">
        <v>0</v>
      </c>
      <c r="CX278" s="23">
        <v>0</v>
      </c>
      <c r="CY278" s="23">
        <v>0</v>
      </c>
      <c r="CZ278" s="23">
        <v>5376600</v>
      </c>
      <c r="DA278" s="23">
        <v>618</v>
      </c>
      <c r="DB278" s="23">
        <v>8700</v>
      </c>
      <c r="DC278" s="23">
        <v>300</v>
      </c>
      <c r="DD278" s="23">
        <v>9000</v>
      </c>
      <c r="DE278" s="23">
        <v>604</v>
      </c>
      <c r="DF278" s="23">
        <v>5436000</v>
      </c>
      <c r="DG278" s="23">
        <v>0</v>
      </c>
      <c r="DH278" s="23">
        <v>0</v>
      </c>
      <c r="DI278" s="23">
        <v>0</v>
      </c>
      <c r="DJ278" s="23">
        <v>0</v>
      </c>
      <c r="DK278" s="23">
        <v>0</v>
      </c>
      <c r="DL278" s="23">
        <v>0</v>
      </c>
      <c r="DM278" s="23">
        <v>150000</v>
      </c>
      <c r="DN278" s="23">
        <v>126000</v>
      </c>
      <c r="DO278" s="23">
        <v>0</v>
      </c>
      <c r="DP278" s="23">
        <v>5712000</v>
      </c>
      <c r="DQ278" s="23">
        <v>4360360</v>
      </c>
      <c r="DR278" s="23">
        <v>1351640</v>
      </c>
      <c r="DS278" s="23">
        <v>1351640</v>
      </c>
      <c r="DT278" s="23">
        <v>20000</v>
      </c>
      <c r="DU278" s="23">
        <v>1969</v>
      </c>
      <c r="DV278" s="23">
        <v>194804117</v>
      </c>
      <c r="DW278" s="23">
        <v>0</v>
      </c>
      <c r="DX278" s="23">
        <v>0</v>
      </c>
      <c r="DY278" s="23">
        <v>0</v>
      </c>
      <c r="DZ278" s="23">
        <v>5436000</v>
      </c>
      <c r="EA278" s="23">
        <v>604</v>
      </c>
      <c r="EB278" s="23">
        <v>9000</v>
      </c>
      <c r="EC278" s="23">
        <v>200</v>
      </c>
      <c r="ED278" s="23">
        <v>9200</v>
      </c>
      <c r="EE278" s="23">
        <v>587</v>
      </c>
      <c r="EF278" s="23">
        <v>5400400</v>
      </c>
      <c r="EG278" s="23">
        <v>0</v>
      </c>
      <c r="EH278" s="23">
        <v>0</v>
      </c>
      <c r="EI278" s="23">
        <v>0</v>
      </c>
      <c r="EJ278" s="23">
        <v>0</v>
      </c>
      <c r="EK278" s="23">
        <v>0</v>
      </c>
      <c r="EL278" s="23">
        <v>0</v>
      </c>
      <c r="EM278" s="23">
        <v>150000</v>
      </c>
      <c r="EN278" s="23">
        <v>156400</v>
      </c>
      <c r="EO278" s="23">
        <v>0</v>
      </c>
      <c r="EP278" s="23">
        <v>5742400</v>
      </c>
      <c r="EQ278" s="23">
        <v>4069690</v>
      </c>
      <c r="ER278" s="23">
        <v>1672710</v>
      </c>
      <c r="ES278" s="23">
        <v>1672710</v>
      </c>
      <c r="ET278" s="23">
        <v>20000</v>
      </c>
      <c r="EU278" s="23">
        <v>2520</v>
      </c>
      <c r="EV278" s="23">
        <v>198977726</v>
      </c>
      <c r="EW278" s="23">
        <v>0</v>
      </c>
      <c r="EX278" s="23">
        <v>0</v>
      </c>
      <c r="EY278" s="23">
        <v>35600</v>
      </c>
      <c r="EZ278" s="23">
        <v>5400400</v>
      </c>
      <c r="FA278" s="23">
        <v>587</v>
      </c>
      <c r="FB278" s="23">
        <v>9200</v>
      </c>
      <c r="FC278" s="23">
        <v>200</v>
      </c>
      <c r="FD278" s="23">
        <v>9400</v>
      </c>
      <c r="FE278" s="23">
        <v>557</v>
      </c>
      <c r="FF278" s="23">
        <v>5235800</v>
      </c>
      <c r="FG278" s="23">
        <v>0</v>
      </c>
      <c r="FH278" s="23">
        <v>15329</v>
      </c>
      <c r="FI278" s="23">
        <v>0</v>
      </c>
      <c r="FJ278" s="23">
        <v>0</v>
      </c>
      <c r="FK278" s="23">
        <v>0</v>
      </c>
      <c r="FL278" s="23">
        <v>0</v>
      </c>
      <c r="FM278" s="23">
        <v>150000</v>
      </c>
      <c r="FN278" s="23">
        <v>282000</v>
      </c>
      <c r="FO278" s="23">
        <v>0</v>
      </c>
      <c r="FP278" s="23">
        <v>5847729</v>
      </c>
      <c r="FQ278" s="23">
        <v>3960228</v>
      </c>
      <c r="FR278" s="23">
        <v>1887501</v>
      </c>
      <c r="FS278" s="23">
        <v>1887501</v>
      </c>
      <c r="FT278" s="23">
        <v>20000</v>
      </c>
      <c r="FU278" s="23">
        <v>2327</v>
      </c>
      <c r="FV278" s="23">
        <v>197681397</v>
      </c>
      <c r="FW278" s="23">
        <v>0</v>
      </c>
      <c r="FX278" s="23">
        <v>0</v>
      </c>
      <c r="FY278" s="23">
        <v>164600</v>
      </c>
    </row>
    <row r="279" spans="1:181" x14ac:dyDescent="0.3">
      <c r="A279" s="23">
        <v>4221</v>
      </c>
      <c r="B279" s="23" t="s">
        <v>300</v>
      </c>
      <c r="C279" s="23">
        <v>10163841</v>
      </c>
      <c r="D279" s="23">
        <v>1233</v>
      </c>
      <c r="E279" s="23">
        <v>8243.18</v>
      </c>
      <c r="F279" s="23">
        <v>241.01</v>
      </c>
      <c r="G279" s="23">
        <v>8484.19</v>
      </c>
      <c r="H279" s="23">
        <v>1225</v>
      </c>
      <c r="I279" s="23">
        <v>10393133</v>
      </c>
      <c r="J279" s="23">
        <v>1375</v>
      </c>
      <c r="K279" s="23">
        <v>57867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50905</v>
      </c>
      <c r="R279" s="23">
        <v>0</v>
      </c>
      <c r="S279" s="23">
        <v>10503280</v>
      </c>
      <c r="T279" s="23">
        <v>5673205</v>
      </c>
      <c r="U279" s="23">
        <v>4830075</v>
      </c>
      <c r="V279" s="23">
        <v>4829731</v>
      </c>
      <c r="W279" s="23">
        <v>1268350</v>
      </c>
      <c r="X279" s="23">
        <v>10720</v>
      </c>
      <c r="Y279" s="23">
        <v>603174456</v>
      </c>
      <c r="Z279" s="23">
        <v>344</v>
      </c>
      <c r="AA279" s="23">
        <v>0</v>
      </c>
      <c r="AB279" s="23">
        <v>10452375</v>
      </c>
      <c r="AC279" s="23">
        <v>1225</v>
      </c>
      <c r="AD279" s="23">
        <v>8532.5499999999993</v>
      </c>
      <c r="AE279" s="23">
        <v>248.48</v>
      </c>
      <c r="AF279" s="23">
        <v>8781.0299999999988</v>
      </c>
      <c r="AG279" s="23">
        <v>1236</v>
      </c>
      <c r="AH279" s="23">
        <v>10853353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10853353</v>
      </c>
      <c r="AS279" s="23">
        <v>5723950</v>
      </c>
      <c r="AT279" s="23">
        <v>5129403</v>
      </c>
      <c r="AU279" s="23">
        <v>5129403</v>
      </c>
      <c r="AV279" s="23">
        <v>1300474</v>
      </c>
      <c r="AW279" s="23">
        <v>10548</v>
      </c>
      <c r="AX279" s="23">
        <v>665093881</v>
      </c>
      <c r="AY279" s="23">
        <v>0</v>
      </c>
      <c r="AZ279" s="23">
        <v>0</v>
      </c>
      <c r="BA279" s="23">
        <v>10853353</v>
      </c>
      <c r="BB279" s="23">
        <v>1236</v>
      </c>
      <c r="BC279" s="23">
        <v>8781.0300000000007</v>
      </c>
      <c r="BD279" s="23">
        <v>256.93</v>
      </c>
      <c r="BE279" s="23">
        <v>9037.9600000000009</v>
      </c>
      <c r="BF279" s="23">
        <v>1235</v>
      </c>
      <c r="BG279" s="23">
        <v>11161881</v>
      </c>
      <c r="BH279" s="23">
        <v>0</v>
      </c>
      <c r="BI279" s="23">
        <v>-10400</v>
      </c>
      <c r="BJ279" s="23">
        <v>0</v>
      </c>
      <c r="BK279" s="23">
        <v>0</v>
      </c>
      <c r="BL279" s="23">
        <v>0</v>
      </c>
      <c r="BM279" s="23">
        <v>0</v>
      </c>
      <c r="BN279" s="23">
        <v>0</v>
      </c>
      <c r="BO279" s="23">
        <v>9038</v>
      </c>
      <c r="BP279" s="23">
        <v>0</v>
      </c>
      <c r="BQ279" s="23">
        <v>11160519</v>
      </c>
      <c r="BR279" s="23">
        <v>5975399</v>
      </c>
      <c r="BS279" s="23">
        <v>5185120</v>
      </c>
      <c r="BT279" s="23">
        <v>5194158</v>
      </c>
      <c r="BU279" s="23">
        <v>1312554</v>
      </c>
      <c r="BV279" s="23">
        <v>8520</v>
      </c>
      <c r="BW279" s="23">
        <v>745660505</v>
      </c>
      <c r="BX279" s="23">
        <v>0</v>
      </c>
      <c r="BY279" s="23">
        <v>9038</v>
      </c>
      <c r="BZ279" s="23">
        <v>11151481</v>
      </c>
      <c r="CA279" s="23">
        <v>1235</v>
      </c>
      <c r="CB279" s="23">
        <v>9029.5400000000009</v>
      </c>
      <c r="CC279" s="23">
        <v>264.12</v>
      </c>
      <c r="CD279" s="23">
        <v>9293.6600000000017</v>
      </c>
      <c r="CE279" s="23">
        <v>1257</v>
      </c>
      <c r="CF279" s="23">
        <v>11682131</v>
      </c>
      <c r="CG279" s="23">
        <v>0</v>
      </c>
      <c r="CH279" s="23">
        <v>4868</v>
      </c>
      <c r="CI279" s="23">
        <v>0</v>
      </c>
      <c r="CJ279" s="23">
        <v>0</v>
      </c>
      <c r="CK279" s="23">
        <v>0</v>
      </c>
      <c r="CL279" s="23">
        <v>0</v>
      </c>
      <c r="CM279" s="23">
        <v>0</v>
      </c>
      <c r="CN279" s="23">
        <v>0</v>
      </c>
      <c r="CO279" s="23">
        <v>0</v>
      </c>
      <c r="CP279" s="23">
        <v>11686999</v>
      </c>
      <c r="CQ279" s="23">
        <v>6089271</v>
      </c>
      <c r="CR279" s="23">
        <v>5597728</v>
      </c>
      <c r="CS279" s="23">
        <v>5597728</v>
      </c>
      <c r="CT279" s="23">
        <v>1320601</v>
      </c>
      <c r="CU279" s="23">
        <v>8096</v>
      </c>
      <c r="CV279" s="23">
        <v>799872487</v>
      </c>
      <c r="CW279" s="23">
        <v>0</v>
      </c>
      <c r="CX279" s="23">
        <v>0</v>
      </c>
      <c r="CY279" s="23">
        <v>0</v>
      </c>
      <c r="CZ279" s="23">
        <v>11686999</v>
      </c>
      <c r="DA279" s="23">
        <v>1257</v>
      </c>
      <c r="DB279" s="23">
        <v>9297.5300000000007</v>
      </c>
      <c r="DC279" s="23">
        <v>274.68</v>
      </c>
      <c r="DD279" s="23">
        <v>9572.2100000000009</v>
      </c>
      <c r="DE279" s="23">
        <v>1262</v>
      </c>
      <c r="DF279" s="23">
        <v>12080129</v>
      </c>
      <c r="DG279" s="23">
        <v>0</v>
      </c>
      <c r="DH279" s="23">
        <v>3125</v>
      </c>
      <c r="DI279" s="23">
        <v>0</v>
      </c>
      <c r="DJ279" s="23">
        <v>0</v>
      </c>
      <c r="DK279" s="23">
        <v>0</v>
      </c>
      <c r="DL279" s="23">
        <v>0</v>
      </c>
      <c r="DM279" s="23">
        <v>0</v>
      </c>
      <c r="DN279" s="23">
        <v>0</v>
      </c>
      <c r="DO279" s="23">
        <v>0</v>
      </c>
      <c r="DP279" s="23">
        <v>12083254</v>
      </c>
      <c r="DQ279" s="23">
        <v>6241065</v>
      </c>
      <c r="DR279" s="23">
        <v>5842189</v>
      </c>
      <c r="DS279" s="23">
        <v>5832617</v>
      </c>
      <c r="DT279" s="23">
        <v>1357150</v>
      </c>
      <c r="DU279" s="23">
        <v>6528</v>
      </c>
      <c r="DV279" s="23">
        <v>801375731</v>
      </c>
      <c r="DW279" s="23">
        <v>9572</v>
      </c>
      <c r="DX279" s="23">
        <v>0</v>
      </c>
      <c r="DY279" s="23">
        <v>0</v>
      </c>
      <c r="DZ279" s="23">
        <v>12073682</v>
      </c>
      <c r="EA279" s="23">
        <v>1262</v>
      </c>
      <c r="EB279" s="23">
        <v>9567.1</v>
      </c>
      <c r="EC279" s="23">
        <v>200</v>
      </c>
      <c r="ED279" s="23">
        <v>9767.1</v>
      </c>
      <c r="EE279" s="23">
        <v>1261</v>
      </c>
      <c r="EF279" s="23">
        <v>12316313</v>
      </c>
      <c r="EG279" s="23">
        <v>9572</v>
      </c>
      <c r="EH279" s="23">
        <v>-4204</v>
      </c>
      <c r="EI279" s="23">
        <v>0</v>
      </c>
      <c r="EJ279" s="23">
        <v>0</v>
      </c>
      <c r="EK279" s="23">
        <v>0</v>
      </c>
      <c r="EL279" s="23">
        <v>0</v>
      </c>
      <c r="EM279" s="23">
        <v>0</v>
      </c>
      <c r="EN279" s="23">
        <v>9767</v>
      </c>
      <c r="EO279" s="23">
        <v>0</v>
      </c>
      <c r="EP279" s="23">
        <v>12331448</v>
      </c>
      <c r="EQ279" s="23">
        <v>5831523</v>
      </c>
      <c r="ER279" s="23">
        <v>6499925</v>
      </c>
      <c r="ES279" s="23">
        <v>6499925</v>
      </c>
      <c r="ET279" s="23">
        <v>1356374</v>
      </c>
      <c r="EU279" s="23">
        <v>8208</v>
      </c>
      <c r="EV279" s="23">
        <v>799868000</v>
      </c>
      <c r="EW279" s="23">
        <v>0</v>
      </c>
      <c r="EX279" s="23">
        <v>0</v>
      </c>
      <c r="EY279" s="23">
        <v>0</v>
      </c>
      <c r="EZ279" s="23">
        <v>12321681</v>
      </c>
      <c r="FA279" s="23">
        <v>1261</v>
      </c>
      <c r="FB279" s="23">
        <v>9771.36</v>
      </c>
      <c r="FC279" s="23">
        <v>200</v>
      </c>
      <c r="FD279" s="23">
        <v>9971.36</v>
      </c>
      <c r="FE279" s="23">
        <v>1258</v>
      </c>
      <c r="FF279" s="23">
        <v>12543971</v>
      </c>
      <c r="FG279" s="23">
        <v>0</v>
      </c>
      <c r="FH279" s="23">
        <v>0</v>
      </c>
      <c r="FI279" s="23">
        <v>0</v>
      </c>
      <c r="FJ279" s="23">
        <v>0</v>
      </c>
      <c r="FK279" s="23">
        <v>0</v>
      </c>
      <c r="FL279" s="23">
        <v>0</v>
      </c>
      <c r="FM279" s="23">
        <v>0</v>
      </c>
      <c r="FN279" s="23">
        <v>29914</v>
      </c>
      <c r="FO279" s="23">
        <v>0</v>
      </c>
      <c r="FP279" s="23">
        <v>12573885</v>
      </c>
      <c r="FQ279" s="23">
        <v>5917894</v>
      </c>
      <c r="FR279" s="23">
        <v>6655991</v>
      </c>
      <c r="FS279" s="23">
        <v>6655991</v>
      </c>
      <c r="FT279" s="23">
        <v>1371845</v>
      </c>
      <c r="FU279" s="23">
        <v>9462</v>
      </c>
      <c r="FV279" s="23">
        <v>776987940</v>
      </c>
      <c r="FW279" s="23">
        <v>0</v>
      </c>
      <c r="FX279" s="23">
        <v>0</v>
      </c>
      <c r="FY279" s="23">
        <v>0</v>
      </c>
    </row>
    <row r="280" spans="1:181" x14ac:dyDescent="0.3">
      <c r="A280" s="23">
        <v>4228</v>
      </c>
      <c r="B280" s="23" t="s">
        <v>301</v>
      </c>
      <c r="C280" s="23">
        <v>7307648</v>
      </c>
      <c r="D280" s="23">
        <v>979</v>
      </c>
      <c r="E280" s="23">
        <v>7464.4</v>
      </c>
      <c r="F280" s="23">
        <v>335.6</v>
      </c>
      <c r="G280" s="23">
        <v>7800</v>
      </c>
      <c r="H280" s="23">
        <v>976</v>
      </c>
      <c r="I280" s="23">
        <v>7612800</v>
      </c>
      <c r="J280" s="23">
        <v>122871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15600</v>
      </c>
      <c r="R280" s="23">
        <v>0</v>
      </c>
      <c r="S280" s="23">
        <v>7751271</v>
      </c>
      <c r="T280" s="23">
        <v>4856240</v>
      </c>
      <c r="U280" s="23">
        <v>2895031</v>
      </c>
      <c r="V280" s="23">
        <v>2864313</v>
      </c>
      <c r="W280" s="23">
        <v>484839</v>
      </c>
      <c r="X280" s="23">
        <v>1932</v>
      </c>
      <c r="Y280" s="23">
        <v>412253543</v>
      </c>
      <c r="Z280" s="23">
        <v>30718</v>
      </c>
      <c r="AA280" s="23">
        <v>0</v>
      </c>
      <c r="AB280" s="23">
        <v>7720553</v>
      </c>
      <c r="AC280" s="23">
        <v>976</v>
      </c>
      <c r="AD280" s="23">
        <v>7910.4</v>
      </c>
      <c r="AE280" s="23">
        <v>248.48</v>
      </c>
      <c r="AF280" s="23">
        <v>8158.8799999999992</v>
      </c>
      <c r="AG280" s="23">
        <v>959</v>
      </c>
      <c r="AH280" s="23">
        <v>7824366</v>
      </c>
      <c r="AI280" s="23">
        <v>15118</v>
      </c>
      <c r="AJ280" s="23">
        <v>46156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106065</v>
      </c>
      <c r="AQ280" s="23">
        <v>0</v>
      </c>
      <c r="AR280" s="23">
        <v>7991705</v>
      </c>
      <c r="AS280" s="23">
        <v>5052352</v>
      </c>
      <c r="AT280" s="23">
        <v>2939353</v>
      </c>
      <c r="AU280" s="23">
        <v>2912921</v>
      </c>
      <c r="AV280" s="23">
        <v>544060</v>
      </c>
      <c r="AW280" s="23">
        <v>1736</v>
      </c>
      <c r="AX280" s="23">
        <v>451902878</v>
      </c>
      <c r="AY280" s="23">
        <v>26432</v>
      </c>
      <c r="AZ280" s="23">
        <v>0</v>
      </c>
      <c r="BA280" s="23">
        <v>7885640</v>
      </c>
      <c r="BB280" s="23">
        <v>959</v>
      </c>
      <c r="BC280" s="23">
        <v>8222.77</v>
      </c>
      <c r="BD280" s="23">
        <v>256.93</v>
      </c>
      <c r="BE280" s="23">
        <v>8479.7000000000007</v>
      </c>
      <c r="BF280" s="23">
        <v>965</v>
      </c>
      <c r="BG280" s="23">
        <v>8182911</v>
      </c>
      <c r="BH280" s="23">
        <v>0</v>
      </c>
      <c r="BI280" s="23">
        <v>-37087</v>
      </c>
      <c r="BJ280" s="23">
        <v>0</v>
      </c>
      <c r="BK280" s="23">
        <v>0</v>
      </c>
      <c r="BL280" s="23">
        <v>0</v>
      </c>
      <c r="BM280" s="23">
        <v>0</v>
      </c>
      <c r="BN280" s="23">
        <v>0</v>
      </c>
      <c r="BO280" s="23">
        <v>0</v>
      </c>
      <c r="BP280" s="23">
        <v>0</v>
      </c>
      <c r="BQ280" s="23">
        <v>8145824</v>
      </c>
      <c r="BR280" s="23">
        <v>5183351</v>
      </c>
      <c r="BS280" s="23">
        <v>2962473</v>
      </c>
      <c r="BT280" s="23">
        <v>2970952</v>
      </c>
      <c r="BU280" s="23">
        <v>543360</v>
      </c>
      <c r="BV280" s="23">
        <v>2886</v>
      </c>
      <c r="BW280" s="23">
        <v>487109824</v>
      </c>
      <c r="BX280" s="23">
        <v>0</v>
      </c>
      <c r="BY280" s="23">
        <v>8479</v>
      </c>
      <c r="BZ280" s="23">
        <v>8145824</v>
      </c>
      <c r="CA280" s="23">
        <v>965</v>
      </c>
      <c r="CB280" s="23">
        <v>8441.27</v>
      </c>
      <c r="CC280" s="23">
        <v>264.12</v>
      </c>
      <c r="CD280" s="23">
        <v>8705.3900000000012</v>
      </c>
      <c r="CE280" s="23">
        <v>971</v>
      </c>
      <c r="CF280" s="23">
        <v>8452934</v>
      </c>
      <c r="CG280" s="23">
        <v>0</v>
      </c>
      <c r="CH280" s="23">
        <v>0</v>
      </c>
      <c r="CI280" s="23">
        <v>0</v>
      </c>
      <c r="CJ280" s="23">
        <v>0</v>
      </c>
      <c r="CK280" s="23">
        <v>0</v>
      </c>
      <c r="CL280" s="23">
        <v>0</v>
      </c>
      <c r="CM280" s="23">
        <v>800000</v>
      </c>
      <c r="CN280" s="23">
        <v>0</v>
      </c>
      <c r="CO280" s="23">
        <v>0</v>
      </c>
      <c r="CP280" s="23">
        <v>9252934</v>
      </c>
      <c r="CQ280" s="23">
        <v>5459427</v>
      </c>
      <c r="CR280" s="23">
        <v>3793507</v>
      </c>
      <c r="CS280" s="23">
        <v>3751933</v>
      </c>
      <c r="CT280" s="23">
        <v>479623</v>
      </c>
      <c r="CU280" s="23">
        <v>3022</v>
      </c>
      <c r="CV280" s="23">
        <v>525243442</v>
      </c>
      <c r="CW280" s="23">
        <v>41574</v>
      </c>
      <c r="CX280" s="23">
        <v>0</v>
      </c>
      <c r="CY280" s="23">
        <v>0</v>
      </c>
      <c r="CZ280" s="23">
        <v>8452934</v>
      </c>
      <c r="DA280" s="23">
        <v>971</v>
      </c>
      <c r="DB280" s="23">
        <v>8705.39</v>
      </c>
      <c r="DC280" s="23">
        <v>294.61</v>
      </c>
      <c r="DD280" s="23">
        <v>9000</v>
      </c>
      <c r="DE280" s="23">
        <v>972</v>
      </c>
      <c r="DF280" s="23">
        <v>8748000</v>
      </c>
      <c r="DG280" s="23">
        <v>0</v>
      </c>
      <c r="DH280" s="23">
        <v>0</v>
      </c>
      <c r="DI280" s="23">
        <v>0</v>
      </c>
      <c r="DJ280" s="23">
        <v>0</v>
      </c>
      <c r="DK280" s="23">
        <v>0</v>
      </c>
      <c r="DL280" s="23">
        <v>0</v>
      </c>
      <c r="DM280" s="23">
        <v>800000</v>
      </c>
      <c r="DN280" s="23">
        <v>0</v>
      </c>
      <c r="DO280" s="23">
        <v>0</v>
      </c>
      <c r="DP280" s="23">
        <v>9548000</v>
      </c>
      <c r="DQ280" s="23">
        <v>5533441</v>
      </c>
      <c r="DR280" s="23">
        <v>4014559</v>
      </c>
      <c r="DS280" s="23">
        <v>4014365</v>
      </c>
      <c r="DT280" s="23">
        <v>519248</v>
      </c>
      <c r="DU280" s="23">
        <v>3180</v>
      </c>
      <c r="DV280" s="23">
        <v>536133957</v>
      </c>
      <c r="DW280" s="23">
        <v>194</v>
      </c>
      <c r="DX280" s="23">
        <v>0</v>
      </c>
      <c r="DY280" s="23">
        <v>0</v>
      </c>
      <c r="DZ280" s="23">
        <v>8748000</v>
      </c>
      <c r="EA280" s="23">
        <v>972</v>
      </c>
      <c r="EB280" s="23">
        <v>9000</v>
      </c>
      <c r="EC280" s="23">
        <v>200</v>
      </c>
      <c r="ED280" s="23">
        <v>9200</v>
      </c>
      <c r="EE280" s="23">
        <v>948</v>
      </c>
      <c r="EF280" s="23">
        <v>8721600</v>
      </c>
      <c r="EG280" s="23">
        <v>0</v>
      </c>
      <c r="EH280" s="23">
        <v>27029</v>
      </c>
      <c r="EI280" s="23">
        <v>0</v>
      </c>
      <c r="EJ280" s="23">
        <v>0</v>
      </c>
      <c r="EK280" s="23">
        <v>0</v>
      </c>
      <c r="EL280" s="23">
        <v>0</v>
      </c>
      <c r="EM280" s="23">
        <v>875000</v>
      </c>
      <c r="EN280" s="23">
        <v>220800</v>
      </c>
      <c r="EO280" s="23">
        <v>0</v>
      </c>
      <c r="EP280" s="23">
        <v>9870829</v>
      </c>
      <c r="EQ280" s="23">
        <v>5075260</v>
      </c>
      <c r="ER280" s="23">
        <v>4795569</v>
      </c>
      <c r="ES280" s="23">
        <v>4805128</v>
      </c>
      <c r="ET280" s="23">
        <v>516171</v>
      </c>
      <c r="EU280" s="23">
        <v>3686</v>
      </c>
      <c r="EV280" s="23">
        <v>524884903</v>
      </c>
      <c r="EW280" s="23">
        <v>0</v>
      </c>
      <c r="EX280" s="23">
        <v>9559</v>
      </c>
      <c r="EY280" s="23">
        <v>26400</v>
      </c>
      <c r="EZ280" s="23">
        <v>8748629</v>
      </c>
      <c r="FA280" s="23">
        <v>948</v>
      </c>
      <c r="FB280" s="23">
        <v>9228.51</v>
      </c>
      <c r="FC280" s="23">
        <v>200</v>
      </c>
      <c r="FD280" s="23">
        <v>9428.51</v>
      </c>
      <c r="FE280" s="23">
        <v>926</v>
      </c>
      <c r="FF280" s="23">
        <v>8730800</v>
      </c>
      <c r="FG280" s="23">
        <v>0</v>
      </c>
      <c r="FH280" s="23">
        <v>0</v>
      </c>
      <c r="FI280" s="23">
        <v>0</v>
      </c>
      <c r="FJ280" s="23">
        <v>0</v>
      </c>
      <c r="FK280" s="23">
        <v>0</v>
      </c>
      <c r="FL280" s="23">
        <v>0</v>
      </c>
      <c r="FM280" s="23">
        <v>875000</v>
      </c>
      <c r="FN280" s="23">
        <v>207427</v>
      </c>
      <c r="FO280" s="23">
        <v>0</v>
      </c>
      <c r="FP280" s="23">
        <v>9831056</v>
      </c>
      <c r="FQ280" s="23">
        <v>4853910</v>
      </c>
      <c r="FR280" s="23">
        <v>4977146</v>
      </c>
      <c r="FS280" s="23">
        <v>4967683</v>
      </c>
      <c r="FT280" s="23">
        <v>449538</v>
      </c>
      <c r="FU280" s="23">
        <v>4883</v>
      </c>
      <c r="FV280" s="23">
        <v>507699951</v>
      </c>
      <c r="FW280" s="23">
        <v>9463</v>
      </c>
      <c r="FX280" s="23">
        <v>0</v>
      </c>
      <c r="FY280" s="23">
        <v>17829</v>
      </c>
    </row>
    <row r="281" spans="1:181" x14ac:dyDescent="0.3">
      <c r="A281" s="23">
        <v>4235</v>
      </c>
      <c r="B281" s="23" t="s">
        <v>302</v>
      </c>
      <c r="C281" s="23">
        <v>1882603</v>
      </c>
      <c r="D281" s="23">
        <v>205</v>
      </c>
      <c r="E281" s="23">
        <v>9183.43</v>
      </c>
      <c r="F281" s="23">
        <v>241.01</v>
      </c>
      <c r="G281" s="23">
        <v>9424.44</v>
      </c>
      <c r="H281" s="23">
        <v>208</v>
      </c>
      <c r="I281" s="23">
        <v>1960284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1960284</v>
      </c>
      <c r="T281" s="23">
        <v>596684</v>
      </c>
      <c r="U281" s="23">
        <v>1363600</v>
      </c>
      <c r="V281" s="23">
        <v>1363600</v>
      </c>
      <c r="W281" s="23">
        <v>0</v>
      </c>
      <c r="X281" s="23">
        <v>1915</v>
      </c>
      <c r="Y281" s="23">
        <v>197212340</v>
      </c>
      <c r="Z281" s="23">
        <v>0</v>
      </c>
      <c r="AA281" s="23">
        <v>0</v>
      </c>
      <c r="AB281" s="23">
        <v>1960284</v>
      </c>
      <c r="AC281" s="23">
        <v>208</v>
      </c>
      <c r="AD281" s="23">
        <v>9424.44</v>
      </c>
      <c r="AE281" s="23">
        <v>248.48</v>
      </c>
      <c r="AF281" s="23">
        <v>9672.92</v>
      </c>
      <c r="AG281" s="23">
        <v>210</v>
      </c>
      <c r="AH281" s="23">
        <v>2031313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2031313</v>
      </c>
      <c r="AS281" s="23">
        <v>743174</v>
      </c>
      <c r="AT281" s="23">
        <v>1288139</v>
      </c>
      <c r="AU281" s="23">
        <v>1288132</v>
      </c>
      <c r="AV281" s="23">
        <v>0</v>
      </c>
      <c r="AW281" s="23">
        <v>2303</v>
      </c>
      <c r="AX281" s="23">
        <v>209471037</v>
      </c>
      <c r="AY281" s="23">
        <v>7</v>
      </c>
      <c r="AZ281" s="23">
        <v>0</v>
      </c>
      <c r="BA281" s="23">
        <v>2031306</v>
      </c>
      <c r="BB281" s="23">
        <v>210</v>
      </c>
      <c r="BC281" s="23">
        <v>9672.89</v>
      </c>
      <c r="BD281" s="23">
        <v>256.93</v>
      </c>
      <c r="BE281" s="23">
        <v>9929.82</v>
      </c>
      <c r="BF281" s="23">
        <v>205</v>
      </c>
      <c r="BG281" s="23">
        <v>2035613</v>
      </c>
      <c r="BH281" s="23">
        <v>7</v>
      </c>
      <c r="BI281" s="23">
        <v>-1093</v>
      </c>
      <c r="BJ281" s="23">
        <v>0</v>
      </c>
      <c r="BK281" s="23">
        <v>0</v>
      </c>
      <c r="BL281" s="23">
        <v>0</v>
      </c>
      <c r="BM281" s="23">
        <v>0</v>
      </c>
      <c r="BN281" s="23">
        <v>0</v>
      </c>
      <c r="BO281" s="23">
        <v>39719</v>
      </c>
      <c r="BP281" s="23">
        <v>0</v>
      </c>
      <c r="BQ281" s="23">
        <v>2074246</v>
      </c>
      <c r="BR281" s="23">
        <v>701521</v>
      </c>
      <c r="BS281" s="23">
        <v>1372725</v>
      </c>
      <c r="BT281" s="23">
        <v>1372725</v>
      </c>
      <c r="BU281" s="23">
        <v>160590</v>
      </c>
      <c r="BV281" s="23">
        <v>2483</v>
      </c>
      <c r="BW281" s="23">
        <v>253784543</v>
      </c>
      <c r="BX281" s="23">
        <v>0</v>
      </c>
      <c r="BY281" s="23">
        <v>0</v>
      </c>
      <c r="BZ281" s="23">
        <v>2034527</v>
      </c>
      <c r="CA281" s="23">
        <v>205</v>
      </c>
      <c r="CB281" s="23">
        <v>9924.52</v>
      </c>
      <c r="CC281" s="23">
        <v>264.12</v>
      </c>
      <c r="CD281" s="23">
        <v>10188.640000000001</v>
      </c>
      <c r="CE281" s="23">
        <v>198</v>
      </c>
      <c r="CF281" s="23">
        <v>2017351</v>
      </c>
      <c r="CG281" s="23">
        <v>0</v>
      </c>
      <c r="CH281" s="23">
        <v>1134</v>
      </c>
      <c r="CI281" s="23">
        <v>0</v>
      </c>
      <c r="CJ281" s="23">
        <v>0</v>
      </c>
      <c r="CK281" s="23">
        <v>0</v>
      </c>
      <c r="CL281" s="23">
        <v>0</v>
      </c>
      <c r="CM281" s="23">
        <v>0</v>
      </c>
      <c r="CN281" s="23">
        <v>71320</v>
      </c>
      <c r="CO281" s="23">
        <v>0</v>
      </c>
      <c r="CP281" s="23">
        <v>2106981</v>
      </c>
      <c r="CQ281" s="23">
        <v>606825</v>
      </c>
      <c r="CR281" s="23">
        <v>1500156</v>
      </c>
      <c r="CS281" s="23">
        <v>1500156</v>
      </c>
      <c r="CT281" s="23">
        <v>140181</v>
      </c>
      <c r="CU281" s="23">
        <v>2131</v>
      </c>
      <c r="CV281" s="23">
        <v>267288054</v>
      </c>
      <c r="CW281" s="23">
        <v>0</v>
      </c>
      <c r="CX281" s="23">
        <v>0</v>
      </c>
      <c r="CY281" s="23">
        <v>17176</v>
      </c>
      <c r="CZ281" s="23">
        <v>2018485</v>
      </c>
      <c r="DA281" s="23">
        <v>198</v>
      </c>
      <c r="DB281" s="23">
        <v>10194.370000000001</v>
      </c>
      <c r="DC281" s="23">
        <v>274.68</v>
      </c>
      <c r="DD281" s="23">
        <v>10469.050000000001</v>
      </c>
      <c r="DE281" s="23">
        <v>194</v>
      </c>
      <c r="DF281" s="23">
        <v>2030996</v>
      </c>
      <c r="DG281" s="23">
        <v>0</v>
      </c>
      <c r="DH281" s="23">
        <v>153</v>
      </c>
      <c r="DI281" s="23">
        <v>0</v>
      </c>
      <c r="DJ281" s="23">
        <v>0</v>
      </c>
      <c r="DK281" s="23">
        <v>0</v>
      </c>
      <c r="DL281" s="23">
        <v>0</v>
      </c>
      <c r="DM281" s="23">
        <v>0</v>
      </c>
      <c r="DN281" s="23">
        <v>41876</v>
      </c>
      <c r="DO281" s="23">
        <v>0</v>
      </c>
      <c r="DP281" s="23">
        <v>2073025</v>
      </c>
      <c r="DQ281" s="23">
        <v>515794</v>
      </c>
      <c r="DR281" s="23">
        <v>1557231</v>
      </c>
      <c r="DS281" s="23">
        <v>1558152</v>
      </c>
      <c r="DT281" s="23">
        <v>156181</v>
      </c>
      <c r="DU281" s="23">
        <v>2437</v>
      </c>
      <c r="DV281" s="23">
        <v>279616410</v>
      </c>
      <c r="DW281" s="23">
        <v>0</v>
      </c>
      <c r="DX281" s="23">
        <v>921</v>
      </c>
      <c r="DY281" s="23">
        <v>0</v>
      </c>
      <c r="DZ281" s="23">
        <v>2031149</v>
      </c>
      <c r="EA281" s="23">
        <v>194</v>
      </c>
      <c r="EB281" s="23">
        <v>10469.84</v>
      </c>
      <c r="EC281" s="23">
        <v>200</v>
      </c>
      <c r="ED281" s="23">
        <v>10669.84</v>
      </c>
      <c r="EE281" s="23">
        <v>188</v>
      </c>
      <c r="EF281" s="23">
        <v>2005930</v>
      </c>
      <c r="EG281" s="23">
        <v>0</v>
      </c>
      <c r="EH281" s="23">
        <v>0</v>
      </c>
      <c r="EI281" s="23">
        <v>0</v>
      </c>
      <c r="EJ281" s="23">
        <v>0</v>
      </c>
      <c r="EK281" s="23">
        <v>0</v>
      </c>
      <c r="EL281" s="23">
        <v>0</v>
      </c>
      <c r="EM281" s="23">
        <v>435000</v>
      </c>
      <c r="EN281" s="23">
        <v>64019</v>
      </c>
      <c r="EO281" s="23">
        <v>0</v>
      </c>
      <c r="EP281" s="23">
        <v>2530168</v>
      </c>
      <c r="EQ281" s="23">
        <v>436900</v>
      </c>
      <c r="ER281" s="23">
        <v>2093268</v>
      </c>
      <c r="ES281" s="23">
        <v>2037268</v>
      </c>
      <c r="ET281" s="23">
        <v>156260</v>
      </c>
      <c r="EU281" s="23">
        <v>2973</v>
      </c>
      <c r="EV281" s="23">
        <v>271463515</v>
      </c>
      <c r="EW281" s="23">
        <v>56000</v>
      </c>
      <c r="EX281" s="23">
        <v>0</v>
      </c>
      <c r="EY281" s="23">
        <v>25219</v>
      </c>
      <c r="EZ281" s="23">
        <v>2005930</v>
      </c>
      <c r="FA281" s="23">
        <v>188</v>
      </c>
      <c r="FB281" s="23">
        <v>10669.84</v>
      </c>
      <c r="FC281" s="23">
        <v>200</v>
      </c>
      <c r="FD281" s="23">
        <v>10869.84</v>
      </c>
      <c r="FE281" s="23">
        <v>187</v>
      </c>
      <c r="FF281" s="23">
        <v>2032660</v>
      </c>
      <c r="FG281" s="23">
        <v>0</v>
      </c>
      <c r="FH281" s="23">
        <v>0</v>
      </c>
      <c r="FI281" s="23">
        <v>0</v>
      </c>
      <c r="FJ281" s="23">
        <v>0</v>
      </c>
      <c r="FK281" s="23">
        <v>0</v>
      </c>
      <c r="FL281" s="23">
        <v>0</v>
      </c>
      <c r="FM281" s="23">
        <v>495000</v>
      </c>
      <c r="FN281" s="23">
        <v>10870</v>
      </c>
      <c r="FO281" s="23">
        <v>0</v>
      </c>
      <c r="FP281" s="23">
        <v>2538530</v>
      </c>
      <c r="FQ281" s="23">
        <v>370508</v>
      </c>
      <c r="FR281" s="23">
        <v>2168022</v>
      </c>
      <c r="FS281" s="23">
        <v>1961116</v>
      </c>
      <c r="FT281" s="23">
        <v>157057</v>
      </c>
      <c r="FU281" s="23">
        <v>3928</v>
      </c>
      <c r="FV281" s="23">
        <v>262006895</v>
      </c>
      <c r="FW281" s="23">
        <v>206906</v>
      </c>
      <c r="FX281" s="23">
        <v>0</v>
      </c>
      <c r="FY281" s="23">
        <v>0</v>
      </c>
    </row>
    <row r="282" spans="1:181" x14ac:dyDescent="0.3">
      <c r="A282" s="23">
        <v>4242</v>
      </c>
      <c r="B282" s="23" t="s">
        <v>536</v>
      </c>
      <c r="C282" s="23">
        <v>6186400</v>
      </c>
      <c r="D282" s="23">
        <v>836</v>
      </c>
      <c r="E282" s="23">
        <v>7400</v>
      </c>
      <c r="F282" s="23">
        <v>400</v>
      </c>
      <c r="G282" s="23">
        <v>7800</v>
      </c>
      <c r="H282" s="23">
        <v>790</v>
      </c>
      <c r="I282" s="23">
        <v>6162000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273000</v>
      </c>
      <c r="R282" s="23">
        <v>0</v>
      </c>
      <c r="S282" s="23">
        <v>6435000</v>
      </c>
      <c r="T282" s="23">
        <v>2538246</v>
      </c>
      <c r="U282" s="23">
        <v>3896754</v>
      </c>
      <c r="V282" s="23">
        <v>3904554</v>
      </c>
      <c r="W282" s="23">
        <v>0</v>
      </c>
      <c r="X282" s="23">
        <v>6373</v>
      </c>
      <c r="Y282" s="23">
        <v>504606612</v>
      </c>
      <c r="Z282" s="23">
        <v>0</v>
      </c>
      <c r="AA282" s="23">
        <v>7800</v>
      </c>
      <c r="AB282" s="23">
        <v>6162000</v>
      </c>
      <c r="AC282" s="23">
        <v>790</v>
      </c>
      <c r="AD282" s="23">
        <v>7800</v>
      </c>
      <c r="AE282" s="23">
        <v>300</v>
      </c>
      <c r="AF282" s="23">
        <v>8100</v>
      </c>
      <c r="AG282" s="23">
        <v>759</v>
      </c>
      <c r="AH282" s="23">
        <v>6147900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186300</v>
      </c>
      <c r="AQ282" s="23">
        <v>0</v>
      </c>
      <c r="AR282" s="23">
        <v>6334200</v>
      </c>
      <c r="AS282" s="23">
        <v>2465923</v>
      </c>
      <c r="AT282" s="23">
        <v>3868277</v>
      </c>
      <c r="AU282" s="23">
        <v>3868277</v>
      </c>
      <c r="AV282" s="23">
        <v>0</v>
      </c>
      <c r="AW282" s="23">
        <v>5695</v>
      </c>
      <c r="AX282" s="23">
        <v>548791481</v>
      </c>
      <c r="AY282" s="23">
        <v>0</v>
      </c>
      <c r="AZ282" s="23">
        <v>0</v>
      </c>
      <c r="BA282" s="23">
        <v>6147900</v>
      </c>
      <c r="BB282" s="23">
        <v>759</v>
      </c>
      <c r="BC282" s="23">
        <v>8100</v>
      </c>
      <c r="BD282" s="23">
        <v>300</v>
      </c>
      <c r="BE282" s="23">
        <v>8400</v>
      </c>
      <c r="BF282" s="23">
        <v>739</v>
      </c>
      <c r="BG282" s="23">
        <v>6207600</v>
      </c>
      <c r="BH282" s="23">
        <v>0</v>
      </c>
      <c r="BI282" s="23">
        <v>0</v>
      </c>
      <c r="BJ282" s="23">
        <v>0</v>
      </c>
      <c r="BK282" s="23">
        <v>0</v>
      </c>
      <c r="BL282" s="23">
        <v>0</v>
      </c>
      <c r="BM282" s="23">
        <v>0</v>
      </c>
      <c r="BN282" s="23">
        <v>0</v>
      </c>
      <c r="BO282" s="23">
        <v>126000</v>
      </c>
      <c r="BP282" s="23">
        <v>0</v>
      </c>
      <c r="BQ282" s="23">
        <v>6333600</v>
      </c>
      <c r="BR282" s="23">
        <v>2294725</v>
      </c>
      <c r="BS282" s="23">
        <v>4038875</v>
      </c>
      <c r="BT282" s="23">
        <v>4038875</v>
      </c>
      <c r="BU282" s="23">
        <v>0</v>
      </c>
      <c r="BV282" s="23">
        <v>2830</v>
      </c>
      <c r="BW282" s="23">
        <v>590759497</v>
      </c>
      <c r="BX282" s="23">
        <v>0</v>
      </c>
      <c r="BY282" s="23">
        <v>0</v>
      </c>
      <c r="BZ282" s="23">
        <v>6207600</v>
      </c>
      <c r="CA282" s="23">
        <v>739</v>
      </c>
      <c r="CB282" s="23">
        <v>8400</v>
      </c>
      <c r="CC282" s="23">
        <v>300</v>
      </c>
      <c r="CD282" s="23">
        <v>8700</v>
      </c>
      <c r="CE282" s="23">
        <v>736</v>
      </c>
      <c r="CF282" s="23">
        <v>6403200</v>
      </c>
      <c r="CG282" s="23">
        <v>0</v>
      </c>
      <c r="CH282" s="23">
        <v>0</v>
      </c>
      <c r="CI282" s="23">
        <v>0</v>
      </c>
      <c r="CJ282" s="23">
        <v>0</v>
      </c>
      <c r="CK282" s="23">
        <v>0</v>
      </c>
      <c r="CL282" s="23">
        <v>0</v>
      </c>
      <c r="CM282" s="23">
        <v>0</v>
      </c>
      <c r="CN282" s="23">
        <v>26100</v>
      </c>
      <c r="CO282" s="23">
        <v>0</v>
      </c>
      <c r="CP282" s="23">
        <v>6429300</v>
      </c>
      <c r="CQ282" s="23">
        <v>2578690</v>
      </c>
      <c r="CR282" s="23">
        <v>3850610</v>
      </c>
      <c r="CS282" s="23">
        <v>3850610</v>
      </c>
      <c r="CT282" s="23">
        <v>0</v>
      </c>
      <c r="CU282" s="23">
        <v>6312</v>
      </c>
      <c r="CV282" s="23">
        <v>632286442</v>
      </c>
      <c r="CW282" s="23">
        <v>0</v>
      </c>
      <c r="CX282" s="23">
        <v>0</v>
      </c>
      <c r="CY282" s="23">
        <v>0</v>
      </c>
      <c r="CZ282" s="23">
        <v>6403200</v>
      </c>
      <c r="DA282" s="23">
        <v>736</v>
      </c>
      <c r="DB282" s="23">
        <v>8700</v>
      </c>
      <c r="DC282" s="23">
        <v>300</v>
      </c>
      <c r="DD282" s="23">
        <v>9000</v>
      </c>
      <c r="DE282" s="23">
        <v>725</v>
      </c>
      <c r="DF282" s="23">
        <v>6525000</v>
      </c>
      <c r="DG282" s="23">
        <v>0</v>
      </c>
      <c r="DH282" s="23">
        <v>0</v>
      </c>
      <c r="DI282" s="23">
        <v>0</v>
      </c>
      <c r="DJ282" s="23">
        <v>0</v>
      </c>
      <c r="DK282" s="23">
        <v>0</v>
      </c>
      <c r="DL282" s="23">
        <v>0</v>
      </c>
      <c r="DM282" s="23">
        <v>0</v>
      </c>
      <c r="DN282" s="23">
        <v>99000</v>
      </c>
      <c r="DO282" s="23">
        <v>0</v>
      </c>
      <c r="DP282" s="23">
        <v>6624000</v>
      </c>
      <c r="DQ282" s="23">
        <v>2462065</v>
      </c>
      <c r="DR282" s="23">
        <v>4161935</v>
      </c>
      <c r="DS282" s="23">
        <v>4161935</v>
      </c>
      <c r="DT282" s="23">
        <v>30000</v>
      </c>
      <c r="DU282" s="23">
        <v>7317</v>
      </c>
      <c r="DV282" s="23">
        <v>671720135</v>
      </c>
      <c r="DW282" s="23">
        <v>0</v>
      </c>
      <c r="DX282" s="23">
        <v>0</v>
      </c>
      <c r="DY282" s="23">
        <v>0</v>
      </c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>
        <v>0</v>
      </c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>
        <v>0</v>
      </c>
    </row>
    <row r="283" spans="1:181" x14ac:dyDescent="0.3">
      <c r="A283" s="23">
        <v>4151</v>
      </c>
      <c r="B283" s="23" t="s">
        <v>303</v>
      </c>
      <c r="C283" s="23">
        <v>9213045</v>
      </c>
      <c r="D283" s="23">
        <v>1135</v>
      </c>
      <c r="E283" s="23">
        <v>8117.22</v>
      </c>
      <c r="F283" s="23">
        <v>241.01</v>
      </c>
      <c r="G283" s="23">
        <v>8358.23</v>
      </c>
      <c r="H283" s="23">
        <v>1134</v>
      </c>
      <c r="I283" s="23">
        <v>9478233</v>
      </c>
      <c r="J283" s="23">
        <v>0</v>
      </c>
      <c r="K283" s="23">
        <v>15526</v>
      </c>
      <c r="L283" s="23">
        <v>0</v>
      </c>
      <c r="M283" s="23">
        <v>0</v>
      </c>
      <c r="N283" s="23">
        <v>442000</v>
      </c>
      <c r="O283" s="23">
        <v>0</v>
      </c>
      <c r="P283" s="23">
        <v>290000</v>
      </c>
      <c r="Q283" s="23">
        <v>8358</v>
      </c>
      <c r="R283" s="23">
        <v>0</v>
      </c>
      <c r="S283" s="23">
        <v>10234117</v>
      </c>
      <c r="T283" s="23">
        <v>7002155</v>
      </c>
      <c r="U283" s="23">
        <v>3231962</v>
      </c>
      <c r="V283" s="23">
        <v>3223604</v>
      </c>
      <c r="W283" s="23">
        <v>19500</v>
      </c>
      <c r="X283" s="23">
        <v>1491</v>
      </c>
      <c r="Y283" s="23">
        <v>321890287</v>
      </c>
      <c r="Z283" s="23">
        <v>8358</v>
      </c>
      <c r="AA283" s="23">
        <v>0</v>
      </c>
      <c r="AB283" s="23">
        <v>9935759</v>
      </c>
      <c r="AC283" s="23">
        <v>1134</v>
      </c>
      <c r="AD283" s="23">
        <v>8761.69</v>
      </c>
      <c r="AE283" s="23">
        <v>248.48</v>
      </c>
      <c r="AF283" s="23">
        <v>9010.17</v>
      </c>
      <c r="AG283" s="23">
        <v>1129</v>
      </c>
      <c r="AH283" s="23">
        <v>10172482</v>
      </c>
      <c r="AI283" s="23">
        <v>0</v>
      </c>
      <c r="AJ283" s="23">
        <v>-1008</v>
      </c>
      <c r="AK283" s="23">
        <v>0</v>
      </c>
      <c r="AL283" s="23">
        <v>0</v>
      </c>
      <c r="AM283" s="23">
        <v>0</v>
      </c>
      <c r="AN283" s="23">
        <v>0</v>
      </c>
      <c r="AO283" s="23">
        <v>290000</v>
      </c>
      <c r="AP283" s="23">
        <v>36041</v>
      </c>
      <c r="AQ283" s="23">
        <v>0</v>
      </c>
      <c r="AR283" s="23">
        <v>10497515</v>
      </c>
      <c r="AS283" s="23">
        <v>7225267</v>
      </c>
      <c r="AT283" s="23">
        <v>3272248</v>
      </c>
      <c r="AU283" s="23">
        <v>3299266</v>
      </c>
      <c r="AV283" s="23">
        <v>20000</v>
      </c>
      <c r="AW283" s="23">
        <v>1940</v>
      </c>
      <c r="AX283" s="23">
        <v>348773321</v>
      </c>
      <c r="AY283" s="23">
        <v>0</v>
      </c>
      <c r="AZ283" s="23">
        <v>27018</v>
      </c>
      <c r="BA283" s="23">
        <v>10171474</v>
      </c>
      <c r="BB283" s="23">
        <v>1129</v>
      </c>
      <c r="BC283" s="23">
        <v>9009.2800000000007</v>
      </c>
      <c r="BD283" s="23">
        <v>256.93</v>
      </c>
      <c r="BE283" s="23">
        <v>9266.2100000000009</v>
      </c>
      <c r="BF283" s="23">
        <v>1116</v>
      </c>
      <c r="BG283" s="23">
        <v>10341090</v>
      </c>
      <c r="BH283" s="23">
        <v>0</v>
      </c>
      <c r="BI283" s="23">
        <v>0</v>
      </c>
      <c r="BJ283" s="23">
        <v>0</v>
      </c>
      <c r="BK283" s="23">
        <v>0</v>
      </c>
      <c r="BL283" s="23">
        <v>0</v>
      </c>
      <c r="BM283" s="23">
        <v>0</v>
      </c>
      <c r="BN283" s="23">
        <v>290000</v>
      </c>
      <c r="BO283" s="23">
        <v>92662</v>
      </c>
      <c r="BP283" s="23">
        <v>0</v>
      </c>
      <c r="BQ283" s="23">
        <v>10723752</v>
      </c>
      <c r="BR283" s="23">
        <v>7392248</v>
      </c>
      <c r="BS283" s="23">
        <v>3331504</v>
      </c>
      <c r="BT283" s="23">
        <v>3331504</v>
      </c>
      <c r="BU283" s="23">
        <v>20050</v>
      </c>
      <c r="BV283" s="23">
        <v>1465</v>
      </c>
      <c r="BW283" s="23">
        <v>377686104</v>
      </c>
      <c r="BX283" s="23">
        <v>0</v>
      </c>
      <c r="BY283" s="23">
        <v>0</v>
      </c>
      <c r="BZ283" s="23">
        <v>10341090</v>
      </c>
      <c r="CA283" s="23">
        <v>1116</v>
      </c>
      <c r="CB283" s="23">
        <v>9266.2099999999991</v>
      </c>
      <c r="CC283" s="23">
        <v>264.12</v>
      </c>
      <c r="CD283" s="23">
        <v>9530.33</v>
      </c>
      <c r="CE283" s="23">
        <v>1106</v>
      </c>
      <c r="CF283" s="23">
        <v>10540545</v>
      </c>
      <c r="CG283" s="23">
        <v>0</v>
      </c>
      <c r="CH283" s="23">
        <v>0</v>
      </c>
      <c r="CI283" s="23">
        <v>0</v>
      </c>
      <c r="CJ283" s="23">
        <v>0</v>
      </c>
      <c r="CK283" s="23">
        <v>0</v>
      </c>
      <c r="CL283" s="23">
        <v>0</v>
      </c>
      <c r="CM283" s="23">
        <v>290000</v>
      </c>
      <c r="CN283" s="23">
        <v>95303</v>
      </c>
      <c r="CO283" s="23">
        <v>0</v>
      </c>
      <c r="CP283" s="23">
        <v>10925848</v>
      </c>
      <c r="CQ283" s="23">
        <v>7403679</v>
      </c>
      <c r="CR283" s="23">
        <v>3522169</v>
      </c>
      <c r="CS283" s="23">
        <v>3522169</v>
      </c>
      <c r="CT283" s="23">
        <v>35047</v>
      </c>
      <c r="CU283" s="23">
        <v>2247</v>
      </c>
      <c r="CV283" s="23">
        <v>404101095</v>
      </c>
      <c r="CW283" s="23">
        <v>0</v>
      </c>
      <c r="CX283" s="23">
        <v>0</v>
      </c>
      <c r="CY283" s="23">
        <v>0</v>
      </c>
      <c r="CZ283" s="23">
        <v>10540545</v>
      </c>
      <c r="DA283" s="23">
        <v>1106</v>
      </c>
      <c r="DB283" s="23">
        <v>9530.33</v>
      </c>
      <c r="DC283" s="23">
        <v>274.68</v>
      </c>
      <c r="DD283" s="23">
        <v>9805.01</v>
      </c>
      <c r="DE283" s="23">
        <v>1099</v>
      </c>
      <c r="DF283" s="23">
        <v>10775706</v>
      </c>
      <c r="DG283" s="23">
        <v>0</v>
      </c>
      <c r="DH283" s="23">
        <v>0</v>
      </c>
      <c r="DI283" s="23">
        <v>0</v>
      </c>
      <c r="DJ283" s="23">
        <v>0</v>
      </c>
      <c r="DK283" s="23">
        <v>0</v>
      </c>
      <c r="DL283" s="23">
        <v>0</v>
      </c>
      <c r="DM283" s="23">
        <v>290000</v>
      </c>
      <c r="DN283" s="23">
        <v>68635</v>
      </c>
      <c r="DO283" s="23">
        <v>0</v>
      </c>
      <c r="DP283" s="23">
        <v>11134341</v>
      </c>
      <c r="DQ283" s="23">
        <v>7656220</v>
      </c>
      <c r="DR283" s="23">
        <v>3478121</v>
      </c>
      <c r="DS283" s="23">
        <v>3478121</v>
      </c>
      <c r="DT283" s="23">
        <v>55200</v>
      </c>
      <c r="DU283" s="23">
        <v>1373</v>
      </c>
      <c r="DV283" s="23">
        <v>427458187</v>
      </c>
      <c r="DW283" s="23">
        <v>0</v>
      </c>
      <c r="DX283" s="23">
        <v>0</v>
      </c>
      <c r="DY283" s="23">
        <v>0</v>
      </c>
      <c r="DZ283" s="23">
        <v>10775706</v>
      </c>
      <c r="EA283" s="23">
        <v>1099</v>
      </c>
      <c r="EB283" s="23">
        <v>9805.01</v>
      </c>
      <c r="EC283" s="23">
        <v>200</v>
      </c>
      <c r="ED283" s="23">
        <v>10005.01</v>
      </c>
      <c r="EE283" s="23">
        <v>1074</v>
      </c>
      <c r="EF283" s="23">
        <v>10745381</v>
      </c>
      <c r="EG283" s="23">
        <v>0</v>
      </c>
      <c r="EH283" s="23">
        <v>0</v>
      </c>
      <c r="EI283" s="23">
        <v>0</v>
      </c>
      <c r="EJ283" s="23">
        <v>0</v>
      </c>
      <c r="EK283" s="23">
        <v>0</v>
      </c>
      <c r="EL283" s="23">
        <v>0</v>
      </c>
      <c r="EM283" s="23">
        <v>0</v>
      </c>
      <c r="EN283" s="23">
        <v>250125</v>
      </c>
      <c r="EO283" s="23">
        <v>0</v>
      </c>
      <c r="EP283" s="23">
        <v>11025831</v>
      </c>
      <c r="EQ283" s="23">
        <v>7343222</v>
      </c>
      <c r="ER283" s="23">
        <v>3682609</v>
      </c>
      <c r="ES283" s="23">
        <v>3692614</v>
      </c>
      <c r="ET283" s="23">
        <v>50000</v>
      </c>
      <c r="EU283" s="23">
        <v>1090</v>
      </c>
      <c r="EV283" s="23">
        <v>433745843</v>
      </c>
      <c r="EW283" s="23">
        <v>0</v>
      </c>
      <c r="EX283" s="23">
        <v>10005</v>
      </c>
      <c r="EY283" s="23">
        <v>30325</v>
      </c>
      <c r="EZ283" s="23">
        <v>10745381</v>
      </c>
      <c r="FA283" s="23">
        <v>1074</v>
      </c>
      <c r="FB283" s="23">
        <v>10005.01</v>
      </c>
      <c r="FC283" s="23">
        <v>200</v>
      </c>
      <c r="FD283" s="23">
        <v>10205.01</v>
      </c>
      <c r="FE283" s="23">
        <v>1039</v>
      </c>
      <c r="FF283" s="23">
        <v>10603005</v>
      </c>
      <c r="FG283" s="23">
        <v>0</v>
      </c>
      <c r="FH283" s="23">
        <v>0</v>
      </c>
      <c r="FI283" s="23">
        <v>0</v>
      </c>
      <c r="FJ283" s="23">
        <v>0</v>
      </c>
      <c r="FK283" s="23">
        <v>0</v>
      </c>
      <c r="FL283" s="23">
        <v>0</v>
      </c>
      <c r="FM283" s="23">
        <v>0</v>
      </c>
      <c r="FN283" s="23">
        <v>357175</v>
      </c>
      <c r="FO283" s="23">
        <v>0</v>
      </c>
      <c r="FP283" s="23">
        <v>11102556</v>
      </c>
      <c r="FQ283" s="23">
        <v>7004749</v>
      </c>
      <c r="FR283" s="23">
        <v>4097807</v>
      </c>
      <c r="FS283" s="23">
        <v>4097807</v>
      </c>
      <c r="FT283" s="23">
        <v>93739</v>
      </c>
      <c r="FU283" s="23">
        <v>976</v>
      </c>
      <c r="FV283" s="23">
        <v>418013330</v>
      </c>
      <c r="FW283" s="23">
        <v>0</v>
      </c>
      <c r="FX283" s="23">
        <v>0</v>
      </c>
      <c r="FY283" s="23">
        <v>142376</v>
      </c>
    </row>
    <row r="284" spans="1:181" x14ac:dyDescent="0.3">
      <c r="A284" s="23">
        <v>490</v>
      </c>
      <c r="B284" s="23" t="s">
        <v>304</v>
      </c>
      <c r="C284" s="23">
        <v>3944144</v>
      </c>
      <c r="D284" s="23">
        <v>502</v>
      </c>
      <c r="E284" s="23">
        <v>7856.86</v>
      </c>
      <c r="F284" s="23">
        <v>241.01</v>
      </c>
      <c r="G284" s="23">
        <v>8097.87</v>
      </c>
      <c r="H284" s="23">
        <v>491</v>
      </c>
      <c r="I284" s="23">
        <v>3976054</v>
      </c>
      <c r="J284" s="23">
        <v>0</v>
      </c>
      <c r="K284" s="23">
        <v>33897</v>
      </c>
      <c r="L284" s="23">
        <v>0</v>
      </c>
      <c r="M284" s="23">
        <v>0</v>
      </c>
      <c r="N284" s="23">
        <v>150000</v>
      </c>
      <c r="O284" s="23">
        <v>0</v>
      </c>
      <c r="P284" s="23">
        <v>0</v>
      </c>
      <c r="Q284" s="23">
        <v>64783</v>
      </c>
      <c r="R284" s="23">
        <v>0</v>
      </c>
      <c r="S284" s="23">
        <v>4224734</v>
      </c>
      <c r="T284" s="23">
        <v>2930491</v>
      </c>
      <c r="U284" s="23">
        <v>1294243</v>
      </c>
      <c r="V284" s="23">
        <v>1294243</v>
      </c>
      <c r="W284" s="23">
        <v>501524</v>
      </c>
      <c r="X284" s="23">
        <v>517</v>
      </c>
      <c r="Y284" s="23">
        <v>161706012</v>
      </c>
      <c r="Z284" s="23">
        <v>0</v>
      </c>
      <c r="AA284" s="23">
        <v>0</v>
      </c>
      <c r="AB284" s="23">
        <v>4159951</v>
      </c>
      <c r="AC284" s="23">
        <v>491</v>
      </c>
      <c r="AD284" s="23">
        <v>8472.41</v>
      </c>
      <c r="AE284" s="23">
        <v>248.48</v>
      </c>
      <c r="AF284" s="23">
        <v>8720.89</v>
      </c>
      <c r="AG284" s="23">
        <v>482</v>
      </c>
      <c r="AH284" s="23">
        <v>4203469</v>
      </c>
      <c r="AI284" s="23">
        <v>0</v>
      </c>
      <c r="AJ284" s="23">
        <v>0</v>
      </c>
      <c r="AK284" s="23">
        <v>0</v>
      </c>
      <c r="AL284" s="23">
        <v>0</v>
      </c>
      <c r="AM284" s="23">
        <v>150000</v>
      </c>
      <c r="AN284" s="23">
        <v>0</v>
      </c>
      <c r="AO284" s="23">
        <v>0</v>
      </c>
      <c r="AP284" s="23">
        <v>61046</v>
      </c>
      <c r="AQ284" s="23">
        <v>0</v>
      </c>
      <c r="AR284" s="23">
        <v>4414515</v>
      </c>
      <c r="AS284" s="23">
        <v>3006901</v>
      </c>
      <c r="AT284" s="23">
        <v>1407614</v>
      </c>
      <c r="AU284" s="23">
        <v>1407847</v>
      </c>
      <c r="AV284" s="23">
        <v>509755</v>
      </c>
      <c r="AW284" s="23">
        <v>873</v>
      </c>
      <c r="AX284" s="23">
        <v>180568953</v>
      </c>
      <c r="AY284" s="23">
        <v>0</v>
      </c>
      <c r="AZ284" s="23">
        <v>233</v>
      </c>
      <c r="BA284" s="23">
        <v>4353469</v>
      </c>
      <c r="BB284" s="23">
        <v>482</v>
      </c>
      <c r="BC284" s="23">
        <v>9032.09</v>
      </c>
      <c r="BD284" s="23">
        <v>256.93</v>
      </c>
      <c r="BE284" s="23">
        <v>9289.02</v>
      </c>
      <c r="BF284" s="23">
        <v>472</v>
      </c>
      <c r="BG284" s="23">
        <v>4384417</v>
      </c>
      <c r="BH284" s="23">
        <v>0</v>
      </c>
      <c r="BI284" s="23">
        <v>59232</v>
      </c>
      <c r="BJ284" s="23">
        <v>0</v>
      </c>
      <c r="BK284" s="23">
        <v>0</v>
      </c>
      <c r="BL284" s="23">
        <v>0</v>
      </c>
      <c r="BM284" s="23">
        <v>0</v>
      </c>
      <c r="BN284" s="23">
        <v>0</v>
      </c>
      <c r="BO284" s="23">
        <v>74312</v>
      </c>
      <c r="BP284" s="23">
        <v>0</v>
      </c>
      <c r="BQ284" s="23">
        <v>4517961</v>
      </c>
      <c r="BR284" s="23">
        <v>3090681</v>
      </c>
      <c r="BS284" s="23">
        <v>1427280</v>
      </c>
      <c r="BT284" s="23">
        <v>1427280</v>
      </c>
      <c r="BU284" s="23">
        <v>513271</v>
      </c>
      <c r="BV284" s="23">
        <v>1213</v>
      </c>
      <c r="BW284" s="23">
        <v>199300670</v>
      </c>
      <c r="BX284" s="23">
        <v>0</v>
      </c>
      <c r="BY284" s="23">
        <v>0</v>
      </c>
      <c r="BZ284" s="23">
        <v>4443649</v>
      </c>
      <c r="CA284" s="23">
        <v>472</v>
      </c>
      <c r="CB284" s="23">
        <v>9414.51</v>
      </c>
      <c r="CC284" s="23">
        <v>264.12</v>
      </c>
      <c r="CD284" s="23">
        <v>9678.630000000001</v>
      </c>
      <c r="CE284" s="23">
        <v>461</v>
      </c>
      <c r="CF284" s="23">
        <v>4461848</v>
      </c>
      <c r="CG284" s="23">
        <v>0</v>
      </c>
      <c r="CH284" s="23">
        <v>28771</v>
      </c>
      <c r="CI284" s="23">
        <v>0</v>
      </c>
      <c r="CJ284" s="23">
        <v>0</v>
      </c>
      <c r="CK284" s="23">
        <v>0</v>
      </c>
      <c r="CL284" s="23">
        <v>0</v>
      </c>
      <c r="CM284" s="23">
        <v>0</v>
      </c>
      <c r="CN284" s="23">
        <v>106465</v>
      </c>
      <c r="CO284" s="23">
        <v>0</v>
      </c>
      <c r="CP284" s="23">
        <v>4597084</v>
      </c>
      <c r="CQ284" s="23">
        <v>2973744</v>
      </c>
      <c r="CR284" s="23">
        <v>1623340</v>
      </c>
      <c r="CS284" s="23">
        <v>1623340</v>
      </c>
      <c r="CT284" s="23">
        <v>516105</v>
      </c>
      <c r="CU284" s="23">
        <v>1103</v>
      </c>
      <c r="CV284" s="23">
        <v>209983944</v>
      </c>
      <c r="CW284" s="23">
        <v>0</v>
      </c>
      <c r="CX284" s="23">
        <v>0</v>
      </c>
      <c r="CY284" s="23">
        <v>0</v>
      </c>
      <c r="CZ284" s="23">
        <v>4490619</v>
      </c>
      <c r="DA284" s="23">
        <v>461</v>
      </c>
      <c r="DB284" s="23">
        <v>9741.0400000000009</v>
      </c>
      <c r="DC284" s="23">
        <v>274.68</v>
      </c>
      <c r="DD284" s="23">
        <v>10015.720000000001</v>
      </c>
      <c r="DE284" s="23">
        <v>450</v>
      </c>
      <c r="DF284" s="23">
        <v>4507074</v>
      </c>
      <c r="DG284" s="23">
        <v>0</v>
      </c>
      <c r="DH284" s="23">
        <v>0</v>
      </c>
      <c r="DI284" s="23">
        <v>0</v>
      </c>
      <c r="DJ284" s="23">
        <v>0</v>
      </c>
      <c r="DK284" s="23">
        <v>175000</v>
      </c>
      <c r="DL284" s="23">
        <v>0</v>
      </c>
      <c r="DM284" s="23">
        <v>0</v>
      </c>
      <c r="DN284" s="23">
        <v>110173</v>
      </c>
      <c r="DO284" s="23">
        <v>0</v>
      </c>
      <c r="DP284" s="23">
        <v>4792247</v>
      </c>
      <c r="DQ284" s="23">
        <v>2845230</v>
      </c>
      <c r="DR284" s="23">
        <v>1947017</v>
      </c>
      <c r="DS284" s="23">
        <v>1947017</v>
      </c>
      <c r="DT284" s="23">
        <v>517655</v>
      </c>
      <c r="DU284" s="23">
        <v>978</v>
      </c>
      <c r="DV284" s="23">
        <v>222918237</v>
      </c>
      <c r="DW284" s="23">
        <v>0</v>
      </c>
      <c r="DX284" s="23">
        <v>0</v>
      </c>
      <c r="DY284" s="23">
        <v>0</v>
      </c>
      <c r="DZ284" s="23">
        <v>4682074</v>
      </c>
      <c r="EA284" s="23">
        <v>450</v>
      </c>
      <c r="EB284" s="23">
        <v>10404.61</v>
      </c>
      <c r="EC284" s="23">
        <v>200</v>
      </c>
      <c r="ED284" s="23">
        <v>10604.61</v>
      </c>
      <c r="EE284" s="23">
        <v>447</v>
      </c>
      <c r="EF284" s="23">
        <v>4740261</v>
      </c>
      <c r="EG284" s="23">
        <v>0</v>
      </c>
      <c r="EH284" s="23">
        <v>0</v>
      </c>
      <c r="EI284" s="23">
        <v>0</v>
      </c>
      <c r="EJ284" s="23">
        <v>0</v>
      </c>
      <c r="EK284" s="23">
        <v>175000</v>
      </c>
      <c r="EL284" s="23">
        <v>0</v>
      </c>
      <c r="EM284" s="23">
        <v>0</v>
      </c>
      <c r="EN284" s="23">
        <v>31814</v>
      </c>
      <c r="EO284" s="23">
        <v>0</v>
      </c>
      <c r="EP284" s="23">
        <v>4947075</v>
      </c>
      <c r="EQ284" s="23">
        <v>2746312</v>
      </c>
      <c r="ER284" s="23">
        <v>2200763</v>
      </c>
      <c r="ES284" s="23">
        <v>2200763</v>
      </c>
      <c r="ET284" s="23">
        <v>517690</v>
      </c>
      <c r="EU284" s="23">
        <v>407</v>
      </c>
      <c r="EV284" s="23">
        <v>222399220</v>
      </c>
      <c r="EW284" s="23">
        <v>0</v>
      </c>
      <c r="EX284" s="23">
        <v>0</v>
      </c>
      <c r="EY284" s="23">
        <v>0</v>
      </c>
      <c r="EZ284" s="23">
        <v>4915261</v>
      </c>
      <c r="FA284" s="23">
        <v>447</v>
      </c>
      <c r="FB284" s="23">
        <v>10996.11</v>
      </c>
      <c r="FC284" s="23">
        <v>200</v>
      </c>
      <c r="FD284" s="23">
        <v>11196.11</v>
      </c>
      <c r="FE284" s="23">
        <v>450</v>
      </c>
      <c r="FF284" s="23">
        <v>5038250</v>
      </c>
      <c r="FG284" s="23">
        <v>0</v>
      </c>
      <c r="FH284" s="23">
        <v>0</v>
      </c>
      <c r="FI284" s="23">
        <v>0</v>
      </c>
      <c r="FJ284" s="23">
        <v>0</v>
      </c>
      <c r="FK284" s="23">
        <v>0</v>
      </c>
      <c r="FL284" s="23">
        <v>0</v>
      </c>
      <c r="FM284" s="23">
        <v>0</v>
      </c>
      <c r="FN284" s="23">
        <v>0</v>
      </c>
      <c r="FO284" s="23">
        <v>0</v>
      </c>
      <c r="FP284" s="23">
        <v>5038250</v>
      </c>
      <c r="FQ284" s="23">
        <v>2835889</v>
      </c>
      <c r="FR284" s="23">
        <v>2202361</v>
      </c>
      <c r="FS284" s="23">
        <v>2202361</v>
      </c>
      <c r="FT284" s="23">
        <v>516012</v>
      </c>
      <c r="FU284" s="23">
        <v>300</v>
      </c>
      <c r="FV284" s="23">
        <v>215728115</v>
      </c>
      <c r="FW284" s="23">
        <v>0</v>
      </c>
      <c r="FX284" s="23">
        <v>0</v>
      </c>
      <c r="FY284" s="23">
        <v>0</v>
      </c>
    </row>
    <row r="285" spans="1:181" x14ac:dyDescent="0.3">
      <c r="A285" s="23">
        <v>4270</v>
      </c>
      <c r="B285" s="23" t="s">
        <v>305</v>
      </c>
      <c r="C285" s="23">
        <v>2944816</v>
      </c>
      <c r="D285" s="23">
        <v>328</v>
      </c>
      <c r="E285" s="23">
        <v>8978.1</v>
      </c>
      <c r="F285" s="23">
        <v>241.01</v>
      </c>
      <c r="G285" s="23">
        <v>9219.11</v>
      </c>
      <c r="H285" s="23">
        <v>326</v>
      </c>
      <c r="I285" s="23">
        <v>3005430</v>
      </c>
      <c r="J285" s="23">
        <v>0</v>
      </c>
      <c r="K285" s="23">
        <v>9621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18438</v>
      </c>
      <c r="R285" s="23">
        <v>0</v>
      </c>
      <c r="S285" s="23">
        <v>3033489</v>
      </c>
      <c r="T285" s="23">
        <v>1482870</v>
      </c>
      <c r="U285" s="23">
        <v>1550619</v>
      </c>
      <c r="V285" s="23">
        <v>1550619</v>
      </c>
      <c r="W285" s="23">
        <v>269169</v>
      </c>
      <c r="X285" s="23">
        <v>397</v>
      </c>
      <c r="Y285" s="23">
        <v>166408188</v>
      </c>
      <c r="Z285" s="23">
        <v>0</v>
      </c>
      <c r="AA285" s="23">
        <v>0</v>
      </c>
      <c r="AB285" s="23">
        <v>3015051</v>
      </c>
      <c r="AC285" s="23">
        <v>326</v>
      </c>
      <c r="AD285" s="23">
        <v>9248.6200000000008</v>
      </c>
      <c r="AE285" s="23">
        <v>248.48</v>
      </c>
      <c r="AF285" s="23">
        <v>9497.1</v>
      </c>
      <c r="AG285" s="23">
        <v>317</v>
      </c>
      <c r="AH285" s="23">
        <v>3010581</v>
      </c>
      <c r="AI285" s="23">
        <v>0</v>
      </c>
      <c r="AJ285" s="23">
        <v>10018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66480</v>
      </c>
      <c r="AQ285" s="23">
        <v>0</v>
      </c>
      <c r="AR285" s="23">
        <v>3087079</v>
      </c>
      <c r="AS285" s="23">
        <v>1451174</v>
      </c>
      <c r="AT285" s="23">
        <v>1635905</v>
      </c>
      <c r="AU285" s="23">
        <v>1635905</v>
      </c>
      <c r="AV285" s="23">
        <v>254328</v>
      </c>
      <c r="AW285" s="23">
        <v>379</v>
      </c>
      <c r="AX285" s="23">
        <v>188746540</v>
      </c>
      <c r="AY285" s="23">
        <v>0</v>
      </c>
      <c r="AZ285" s="23">
        <v>0</v>
      </c>
      <c r="BA285" s="23">
        <v>3020599</v>
      </c>
      <c r="BB285" s="23">
        <v>317</v>
      </c>
      <c r="BC285" s="23">
        <v>9528.7000000000007</v>
      </c>
      <c r="BD285" s="23">
        <v>256.93</v>
      </c>
      <c r="BE285" s="23">
        <v>9785.630000000001</v>
      </c>
      <c r="BF285" s="23">
        <v>306</v>
      </c>
      <c r="BG285" s="23">
        <v>2994403</v>
      </c>
      <c r="BH285" s="23">
        <v>0</v>
      </c>
      <c r="BI285" s="23">
        <v>39929</v>
      </c>
      <c r="BJ285" s="23">
        <v>0</v>
      </c>
      <c r="BK285" s="23">
        <v>0</v>
      </c>
      <c r="BL285" s="23">
        <v>0</v>
      </c>
      <c r="BM285" s="23">
        <v>0</v>
      </c>
      <c r="BN285" s="23">
        <v>0</v>
      </c>
      <c r="BO285" s="23">
        <v>78285</v>
      </c>
      <c r="BP285" s="23">
        <v>0</v>
      </c>
      <c r="BQ285" s="23">
        <v>3112617</v>
      </c>
      <c r="BR285" s="23">
        <v>1241338</v>
      </c>
      <c r="BS285" s="23">
        <v>1871279</v>
      </c>
      <c r="BT285" s="23">
        <v>1871279</v>
      </c>
      <c r="BU285" s="23">
        <v>270578</v>
      </c>
      <c r="BV285" s="23">
        <v>433</v>
      </c>
      <c r="BW285" s="23">
        <v>201771625</v>
      </c>
      <c r="BX285" s="23">
        <v>0</v>
      </c>
      <c r="BY285" s="23">
        <v>0</v>
      </c>
      <c r="BZ285" s="23">
        <v>3034332</v>
      </c>
      <c r="CA285" s="23">
        <v>306</v>
      </c>
      <c r="CB285" s="23">
        <v>9916.1200000000008</v>
      </c>
      <c r="CC285" s="23">
        <v>264.12</v>
      </c>
      <c r="CD285" s="23">
        <v>10180.240000000002</v>
      </c>
      <c r="CE285" s="23">
        <v>293</v>
      </c>
      <c r="CF285" s="23">
        <v>2982810</v>
      </c>
      <c r="CG285" s="23">
        <v>0</v>
      </c>
      <c r="CH285" s="23">
        <v>19231</v>
      </c>
      <c r="CI285" s="23">
        <v>0</v>
      </c>
      <c r="CJ285" s="23">
        <v>0</v>
      </c>
      <c r="CK285" s="23">
        <v>250000</v>
      </c>
      <c r="CL285" s="23">
        <v>0</v>
      </c>
      <c r="CM285" s="23">
        <v>0</v>
      </c>
      <c r="CN285" s="23">
        <v>132343</v>
      </c>
      <c r="CO285" s="23">
        <v>0</v>
      </c>
      <c r="CP285" s="23">
        <v>3435906</v>
      </c>
      <c r="CQ285" s="23">
        <v>1172102</v>
      </c>
      <c r="CR285" s="23">
        <v>2263804</v>
      </c>
      <c r="CS285" s="23">
        <v>2263804</v>
      </c>
      <c r="CT285" s="23">
        <v>254328</v>
      </c>
      <c r="CU285" s="23">
        <v>277</v>
      </c>
      <c r="CV285" s="23">
        <v>221525401</v>
      </c>
      <c r="CW285" s="23">
        <v>0</v>
      </c>
      <c r="CX285" s="23">
        <v>0</v>
      </c>
      <c r="CY285" s="23">
        <v>51522</v>
      </c>
      <c r="CZ285" s="23">
        <v>3252041</v>
      </c>
      <c r="DA285" s="23">
        <v>293</v>
      </c>
      <c r="DB285" s="23">
        <v>11099.12</v>
      </c>
      <c r="DC285" s="23">
        <v>274.68</v>
      </c>
      <c r="DD285" s="23">
        <v>11373.800000000001</v>
      </c>
      <c r="DE285" s="23">
        <v>274</v>
      </c>
      <c r="DF285" s="23">
        <v>3116421</v>
      </c>
      <c r="DG285" s="23">
        <v>0</v>
      </c>
      <c r="DH285" s="23">
        <v>28008</v>
      </c>
      <c r="DI285" s="23">
        <v>0</v>
      </c>
      <c r="DJ285" s="23">
        <v>0</v>
      </c>
      <c r="DK285" s="23">
        <v>250000</v>
      </c>
      <c r="DL285" s="23">
        <v>0</v>
      </c>
      <c r="DM285" s="23">
        <v>0</v>
      </c>
      <c r="DN285" s="23">
        <v>216102</v>
      </c>
      <c r="DO285" s="23">
        <v>0</v>
      </c>
      <c r="DP285" s="23">
        <v>3746151</v>
      </c>
      <c r="DQ285" s="23">
        <v>994877</v>
      </c>
      <c r="DR285" s="23">
        <v>2751274</v>
      </c>
      <c r="DS285" s="23">
        <v>2751274</v>
      </c>
      <c r="DT285" s="23">
        <v>269328</v>
      </c>
      <c r="DU285" s="23">
        <v>457</v>
      </c>
      <c r="DV285" s="23">
        <v>229740865</v>
      </c>
      <c r="DW285" s="23">
        <v>0</v>
      </c>
      <c r="DX285" s="23">
        <v>0</v>
      </c>
      <c r="DY285" s="23">
        <v>135620</v>
      </c>
      <c r="DZ285" s="23">
        <v>3394429</v>
      </c>
      <c r="EA285" s="23">
        <v>274</v>
      </c>
      <c r="EB285" s="23">
        <v>12388.43</v>
      </c>
      <c r="EC285" s="23">
        <v>200</v>
      </c>
      <c r="ED285" s="23">
        <v>12588.43</v>
      </c>
      <c r="EE285" s="23">
        <v>260</v>
      </c>
      <c r="EF285" s="23">
        <v>3272992</v>
      </c>
      <c r="EG285" s="23">
        <v>0</v>
      </c>
      <c r="EH285" s="23">
        <v>25199</v>
      </c>
      <c r="EI285" s="23">
        <v>0</v>
      </c>
      <c r="EJ285" s="23">
        <v>0</v>
      </c>
      <c r="EK285" s="23">
        <v>250000</v>
      </c>
      <c r="EL285" s="23">
        <v>0</v>
      </c>
      <c r="EM285" s="23">
        <v>0</v>
      </c>
      <c r="EN285" s="23">
        <v>176238</v>
      </c>
      <c r="EO285" s="23">
        <v>0</v>
      </c>
      <c r="EP285" s="23">
        <v>3845866</v>
      </c>
      <c r="EQ285" s="23">
        <v>844890</v>
      </c>
      <c r="ER285" s="23">
        <v>3000976</v>
      </c>
      <c r="ES285" s="23">
        <v>2756102</v>
      </c>
      <c r="ET285" s="23">
        <v>261828</v>
      </c>
      <c r="EU285" s="23">
        <v>414</v>
      </c>
      <c r="EV285" s="23">
        <v>216569321</v>
      </c>
      <c r="EW285" s="23">
        <v>244874</v>
      </c>
      <c r="EX285" s="23">
        <v>0</v>
      </c>
      <c r="EY285" s="23">
        <v>121437</v>
      </c>
      <c r="EZ285" s="23">
        <v>3548191</v>
      </c>
      <c r="FA285" s="23">
        <v>260</v>
      </c>
      <c r="FB285" s="23">
        <v>13646.89</v>
      </c>
      <c r="FC285" s="23">
        <v>200</v>
      </c>
      <c r="FD285" s="23">
        <v>13846.89</v>
      </c>
      <c r="FE285" s="23">
        <v>254</v>
      </c>
      <c r="FF285" s="23">
        <v>3517110</v>
      </c>
      <c r="FG285" s="23">
        <v>0</v>
      </c>
      <c r="FH285" s="23">
        <v>10846</v>
      </c>
      <c r="FI285" s="23">
        <v>0</v>
      </c>
      <c r="FJ285" s="23">
        <v>0</v>
      </c>
      <c r="FK285" s="23">
        <v>0</v>
      </c>
      <c r="FL285" s="23">
        <v>0</v>
      </c>
      <c r="FM285" s="23">
        <v>0</v>
      </c>
      <c r="FN285" s="23">
        <v>83081</v>
      </c>
      <c r="FO285" s="23">
        <v>0</v>
      </c>
      <c r="FP285" s="23">
        <v>3642118</v>
      </c>
      <c r="FQ285" s="23">
        <v>716500</v>
      </c>
      <c r="FR285" s="23">
        <v>2925618</v>
      </c>
      <c r="FS285" s="23">
        <v>2811567</v>
      </c>
      <c r="FT285" s="23">
        <v>269328</v>
      </c>
      <c r="FU285" s="23">
        <v>325</v>
      </c>
      <c r="FV285" s="23">
        <v>209346658</v>
      </c>
      <c r="FW285" s="23">
        <v>114051</v>
      </c>
      <c r="FX285" s="23">
        <v>0</v>
      </c>
      <c r="FY285" s="23">
        <v>31081</v>
      </c>
    </row>
    <row r="286" spans="1:181" x14ac:dyDescent="0.3">
      <c r="A286" s="23">
        <v>4305</v>
      </c>
      <c r="B286" s="23" t="s">
        <v>306</v>
      </c>
      <c r="C286" s="23">
        <v>8737314</v>
      </c>
      <c r="D286" s="23">
        <v>1140</v>
      </c>
      <c r="E286" s="23">
        <v>7664.31</v>
      </c>
      <c r="F286" s="23">
        <v>241.01</v>
      </c>
      <c r="G286" s="23">
        <v>7905.3200000000006</v>
      </c>
      <c r="H286" s="23">
        <v>1163</v>
      </c>
      <c r="I286" s="23">
        <v>9193887</v>
      </c>
      <c r="J286" s="23">
        <v>45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9193932</v>
      </c>
      <c r="T286" s="23">
        <v>6690788</v>
      </c>
      <c r="U286" s="23">
        <v>2503144</v>
      </c>
      <c r="V286" s="23">
        <v>2503144</v>
      </c>
      <c r="W286" s="23">
        <v>0</v>
      </c>
      <c r="X286" s="23">
        <v>9085</v>
      </c>
      <c r="Y286" s="23">
        <v>288402543</v>
      </c>
      <c r="Z286" s="23">
        <v>0</v>
      </c>
      <c r="AA286" s="23">
        <v>0</v>
      </c>
      <c r="AB286" s="23">
        <v>9193932</v>
      </c>
      <c r="AC286" s="23">
        <v>1163</v>
      </c>
      <c r="AD286" s="23">
        <v>7905.36</v>
      </c>
      <c r="AE286" s="23">
        <v>248.48</v>
      </c>
      <c r="AF286" s="23">
        <v>8153.8399999999992</v>
      </c>
      <c r="AG286" s="23">
        <v>1179</v>
      </c>
      <c r="AH286" s="23">
        <v>9613377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9613377</v>
      </c>
      <c r="AS286" s="23">
        <v>7364526</v>
      </c>
      <c r="AT286" s="23">
        <v>2248851</v>
      </c>
      <c r="AU286" s="23">
        <v>2248851</v>
      </c>
      <c r="AV286" s="23">
        <v>232554</v>
      </c>
      <c r="AW286" s="23">
        <v>7173</v>
      </c>
      <c r="AX286" s="23">
        <v>313430630</v>
      </c>
      <c r="AY286" s="23">
        <v>0</v>
      </c>
      <c r="AZ286" s="23">
        <v>0</v>
      </c>
      <c r="BA286" s="23">
        <v>9613377</v>
      </c>
      <c r="BB286" s="23">
        <v>1179</v>
      </c>
      <c r="BC286" s="23">
        <v>8153.84</v>
      </c>
      <c r="BD286" s="23">
        <v>256.93</v>
      </c>
      <c r="BE286" s="23">
        <v>8410.77</v>
      </c>
      <c r="BF286" s="23">
        <v>1176</v>
      </c>
      <c r="BG286" s="23">
        <v>9891066</v>
      </c>
      <c r="BH286" s="23">
        <v>0</v>
      </c>
      <c r="BI286" s="23">
        <v>0</v>
      </c>
      <c r="BJ286" s="23">
        <v>0</v>
      </c>
      <c r="BK286" s="23">
        <v>0</v>
      </c>
      <c r="BL286" s="23">
        <v>0</v>
      </c>
      <c r="BM286" s="23">
        <v>0</v>
      </c>
      <c r="BN286" s="23">
        <v>0</v>
      </c>
      <c r="BO286" s="23">
        <v>16822</v>
      </c>
      <c r="BP286" s="23">
        <v>0</v>
      </c>
      <c r="BQ286" s="23">
        <v>9907888</v>
      </c>
      <c r="BR286" s="23">
        <v>7894306</v>
      </c>
      <c r="BS286" s="23">
        <v>2013582</v>
      </c>
      <c r="BT286" s="23">
        <v>2013582</v>
      </c>
      <c r="BU286" s="23">
        <v>290938</v>
      </c>
      <c r="BV286" s="23">
        <v>6503</v>
      </c>
      <c r="BW286" s="23">
        <v>323028001</v>
      </c>
      <c r="BX286" s="23">
        <v>0</v>
      </c>
      <c r="BY286" s="23">
        <v>0</v>
      </c>
      <c r="BZ286" s="23">
        <v>9891066</v>
      </c>
      <c r="CA286" s="23">
        <v>1176</v>
      </c>
      <c r="CB286" s="23">
        <v>8410.77</v>
      </c>
      <c r="CC286" s="23">
        <v>289.23</v>
      </c>
      <c r="CD286" s="23">
        <v>8700</v>
      </c>
      <c r="CE286" s="23">
        <v>1155</v>
      </c>
      <c r="CF286" s="23">
        <v>10048500</v>
      </c>
      <c r="CG286" s="23">
        <v>0</v>
      </c>
      <c r="CH286" s="23">
        <v>0</v>
      </c>
      <c r="CI286" s="23">
        <v>0</v>
      </c>
      <c r="CJ286" s="23">
        <v>0</v>
      </c>
      <c r="CK286" s="23">
        <v>0</v>
      </c>
      <c r="CL286" s="23">
        <v>0</v>
      </c>
      <c r="CM286" s="23">
        <v>0</v>
      </c>
      <c r="CN286" s="23">
        <v>182700</v>
      </c>
      <c r="CO286" s="23">
        <v>0</v>
      </c>
      <c r="CP286" s="23">
        <v>10231200</v>
      </c>
      <c r="CQ286" s="23">
        <v>8032208</v>
      </c>
      <c r="CR286" s="23">
        <v>2198992</v>
      </c>
      <c r="CS286" s="23">
        <v>2198992</v>
      </c>
      <c r="CT286" s="23">
        <v>368318</v>
      </c>
      <c r="CU286" s="23">
        <v>5529</v>
      </c>
      <c r="CV286" s="23">
        <v>342194711</v>
      </c>
      <c r="CW286" s="23">
        <v>0</v>
      </c>
      <c r="CX286" s="23">
        <v>0</v>
      </c>
      <c r="CY286" s="23">
        <v>0</v>
      </c>
      <c r="CZ286" s="23">
        <v>10048500</v>
      </c>
      <c r="DA286" s="23">
        <v>1155</v>
      </c>
      <c r="DB286" s="23">
        <v>8700</v>
      </c>
      <c r="DC286" s="23">
        <v>300</v>
      </c>
      <c r="DD286" s="23">
        <v>9000</v>
      </c>
      <c r="DE286" s="23">
        <v>1139</v>
      </c>
      <c r="DF286" s="23">
        <v>10251000</v>
      </c>
      <c r="DG286" s="23">
        <v>0</v>
      </c>
      <c r="DH286" s="23">
        <v>0</v>
      </c>
      <c r="DI286" s="23">
        <v>0</v>
      </c>
      <c r="DJ286" s="23">
        <v>0</v>
      </c>
      <c r="DK286" s="23">
        <v>0</v>
      </c>
      <c r="DL286" s="23">
        <v>0</v>
      </c>
      <c r="DM286" s="23">
        <v>0</v>
      </c>
      <c r="DN286" s="23">
        <v>144000</v>
      </c>
      <c r="DO286" s="23">
        <v>0</v>
      </c>
      <c r="DP286" s="23">
        <v>10395000</v>
      </c>
      <c r="DQ286" s="23">
        <v>8097425</v>
      </c>
      <c r="DR286" s="23">
        <v>2297575</v>
      </c>
      <c r="DS286" s="23">
        <v>2297575</v>
      </c>
      <c r="DT286" s="23">
        <v>399056</v>
      </c>
      <c r="DU286" s="23">
        <v>6395</v>
      </c>
      <c r="DV286" s="23">
        <v>346870244</v>
      </c>
      <c r="DW286" s="23">
        <v>0</v>
      </c>
      <c r="DX286" s="23">
        <v>0</v>
      </c>
      <c r="DY286" s="23">
        <v>0</v>
      </c>
      <c r="DZ286" s="23">
        <v>10251000</v>
      </c>
      <c r="EA286" s="23">
        <v>1139</v>
      </c>
      <c r="EB286" s="23">
        <v>9000</v>
      </c>
      <c r="EC286" s="23">
        <v>200</v>
      </c>
      <c r="ED286" s="23">
        <v>9200</v>
      </c>
      <c r="EE286" s="23">
        <v>1134</v>
      </c>
      <c r="EF286" s="23">
        <v>10432800</v>
      </c>
      <c r="EG286" s="23">
        <v>0</v>
      </c>
      <c r="EH286" s="23">
        <v>0</v>
      </c>
      <c r="EI286" s="23">
        <v>0</v>
      </c>
      <c r="EJ286" s="23">
        <v>0</v>
      </c>
      <c r="EK286" s="23">
        <v>0</v>
      </c>
      <c r="EL286" s="23">
        <v>0</v>
      </c>
      <c r="EM286" s="23">
        <v>0</v>
      </c>
      <c r="EN286" s="23">
        <v>46000</v>
      </c>
      <c r="EO286" s="23">
        <v>0</v>
      </c>
      <c r="EP286" s="23">
        <v>10478800</v>
      </c>
      <c r="EQ286" s="23">
        <v>8249841</v>
      </c>
      <c r="ER286" s="23">
        <v>2228959</v>
      </c>
      <c r="ES286" s="23">
        <v>2228959</v>
      </c>
      <c r="ET286" s="23">
        <v>411775</v>
      </c>
      <c r="EU286" s="23">
        <v>6296</v>
      </c>
      <c r="EV286" s="23">
        <v>349685268</v>
      </c>
      <c r="EW286" s="23">
        <v>0</v>
      </c>
      <c r="EX286" s="23">
        <v>0</v>
      </c>
      <c r="EY286" s="23">
        <v>0</v>
      </c>
      <c r="EZ286" s="23">
        <v>10432800</v>
      </c>
      <c r="FA286" s="23">
        <v>1134</v>
      </c>
      <c r="FB286" s="23">
        <v>9200</v>
      </c>
      <c r="FC286" s="23">
        <v>200</v>
      </c>
      <c r="FD286" s="23">
        <v>9400</v>
      </c>
      <c r="FE286" s="23">
        <v>1144</v>
      </c>
      <c r="FF286" s="23">
        <v>10753600</v>
      </c>
      <c r="FG286" s="23">
        <v>0</v>
      </c>
      <c r="FH286" s="23">
        <v>27262</v>
      </c>
      <c r="FI286" s="23">
        <v>0</v>
      </c>
      <c r="FJ286" s="23">
        <v>0</v>
      </c>
      <c r="FK286" s="23">
        <v>0</v>
      </c>
      <c r="FL286" s="23">
        <v>0</v>
      </c>
      <c r="FM286" s="23">
        <v>0</v>
      </c>
      <c r="FN286" s="23">
        <v>0</v>
      </c>
      <c r="FO286" s="23">
        <v>0</v>
      </c>
      <c r="FP286" s="23">
        <v>10780862</v>
      </c>
      <c r="FQ286" s="23">
        <v>8049939</v>
      </c>
      <c r="FR286" s="23">
        <v>2730923</v>
      </c>
      <c r="FS286" s="23">
        <v>2730923</v>
      </c>
      <c r="FT286" s="23">
        <v>416650</v>
      </c>
      <c r="FU286" s="23">
        <v>8651</v>
      </c>
      <c r="FV286" s="23">
        <v>348232855</v>
      </c>
      <c r="FW286" s="23">
        <v>0</v>
      </c>
      <c r="FX286" s="23">
        <v>0</v>
      </c>
      <c r="FY286" s="23">
        <v>0</v>
      </c>
    </row>
    <row r="287" spans="1:181" x14ac:dyDescent="0.3">
      <c r="A287" s="23">
        <v>4312</v>
      </c>
      <c r="B287" s="23" t="s">
        <v>307</v>
      </c>
      <c r="C287" s="23">
        <v>19102836</v>
      </c>
      <c r="D287" s="23">
        <v>2120</v>
      </c>
      <c r="E287" s="23">
        <v>9010.77</v>
      </c>
      <c r="F287" s="23">
        <v>241.01</v>
      </c>
      <c r="G287" s="23">
        <v>9251.7800000000007</v>
      </c>
      <c r="H287" s="23">
        <v>2158</v>
      </c>
      <c r="I287" s="23">
        <v>19965341</v>
      </c>
      <c r="J287" s="23">
        <v>27077</v>
      </c>
      <c r="K287" s="23">
        <v>12683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20005101</v>
      </c>
      <c r="T287" s="23">
        <v>1305783</v>
      </c>
      <c r="U287" s="23">
        <v>18699318</v>
      </c>
      <c r="V287" s="23">
        <v>18692549</v>
      </c>
      <c r="W287" s="23">
        <v>2439635</v>
      </c>
      <c r="X287" s="23">
        <v>125314</v>
      </c>
      <c r="Y287" s="23">
        <v>1912077713</v>
      </c>
      <c r="Z287" s="23">
        <v>6769</v>
      </c>
      <c r="AA287" s="23">
        <v>0</v>
      </c>
      <c r="AB287" s="23">
        <v>19998332</v>
      </c>
      <c r="AC287" s="23">
        <v>2158</v>
      </c>
      <c r="AD287" s="23">
        <v>9267.07</v>
      </c>
      <c r="AE287" s="23">
        <v>248.48</v>
      </c>
      <c r="AF287" s="23">
        <v>9515.5499999999993</v>
      </c>
      <c r="AG287" s="23">
        <v>2161</v>
      </c>
      <c r="AH287" s="23">
        <v>20563104</v>
      </c>
      <c r="AI287" s="23">
        <v>6769</v>
      </c>
      <c r="AJ287" s="23">
        <v>41634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20611507</v>
      </c>
      <c r="AS287" s="23">
        <v>1195108</v>
      </c>
      <c r="AT287" s="23">
        <v>19416399</v>
      </c>
      <c r="AU287" s="23">
        <v>19406883</v>
      </c>
      <c r="AV287" s="23">
        <v>2656790</v>
      </c>
      <c r="AW287" s="23">
        <v>107039</v>
      </c>
      <c r="AX287" s="23">
        <v>2102150852</v>
      </c>
      <c r="AY287" s="23">
        <v>9516</v>
      </c>
      <c r="AZ287" s="23">
        <v>0</v>
      </c>
      <c r="BA287" s="23">
        <v>20601991</v>
      </c>
      <c r="BB287" s="23">
        <v>2161</v>
      </c>
      <c r="BC287" s="23">
        <v>9533.5499999999993</v>
      </c>
      <c r="BD287" s="23">
        <v>256.93</v>
      </c>
      <c r="BE287" s="23">
        <v>9790.48</v>
      </c>
      <c r="BF287" s="23">
        <v>2146</v>
      </c>
      <c r="BG287" s="23">
        <v>21010370</v>
      </c>
      <c r="BH287" s="23">
        <v>9516</v>
      </c>
      <c r="BI287" s="23">
        <v>24964</v>
      </c>
      <c r="BJ287" s="23">
        <v>0</v>
      </c>
      <c r="BK287" s="23">
        <v>0</v>
      </c>
      <c r="BL287" s="23">
        <v>0</v>
      </c>
      <c r="BM287" s="23">
        <v>0</v>
      </c>
      <c r="BN287" s="23">
        <v>0</v>
      </c>
      <c r="BO287" s="23">
        <v>107695</v>
      </c>
      <c r="BP287" s="23">
        <v>0</v>
      </c>
      <c r="BQ287" s="23">
        <v>21152545</v>
      </c>
      <c r="BR287" s="23">
        <v>1072986</v>
      </c>
      <c r="BS287" s="23">
        <v>20079559</v>
      </c>
      <c r="BT287" s="23">
        <v>20079559</v>
      </c>
      <c r="BU287" s="23">
        <v>2772075</v>
      </c>
      <c r="BV287" s="23">
        <v>106235</v>
      </c>
      <c r="BW287" s="23">
        <v>2280052669</v>
      </c>
      <c r="BX287" s="23">
        <v>0</v>
      </c>
      <c r="BY287" s="23">
        <v>0</v>
      </c>
      <c r="BZ287" s="23">
        <v>21044850</v>
      </c>
      <c r="CA287" s="23">
        <v>2146</v>
      </c>
      <c r="CB287" s="23">
        <v>9806.5499999999993</v>
      </c>
      <c r="CC287" s="23">
        <v>264.12</v>
      </c>
      <c r="CD287" s="23">
        <v>10070.67</v>
      </c>
      <c r="CE287" s="23">
        <v>2118</v>
      </c>
      <c r="CF287" s="23">
        <v>21329679</v>
      </c>
      <c r="CG287" s="23">
        <v>0</v>
      </c>
      <c r="CH287" s="23">
        <v>-10703</v>
      </c>
      <c r="CI287" s="23">
        <v>0</v>
      </c>
      <c r="CJ287" s="23">
        <v>0</v>
      </c>
      <c r="CK287" s="23">
        <v>0</v>
      </c>
      <c r="CL287" s="23">
        <v>0</v>
      </c>
      <c r="CM287" s="23">
        <v>0</v>
      </c>
      <c r="CN287" s="23">
        <v>281979</v>
      </c>
      <c r="CO287" s="23">
        <v>0</v>
      </c>
      <c r="CP287" s="23">
        <v>21600955</v>
      </c>
      <c r="CQ287" s="23">
        <v>928958</v>
      </c>
      <c r="CR287" s="23">
        <v>20671997</v>
      </c>
      <c r="CS287" s="23">
        <v>20671996</v>
      </c>
      <c r="CT287" s="23">
        <v>2876531</v>
      </c>
      <c r="CU287" s="23">
        <v>98485</v>
      </c>
      <c r="CV287" s="23">
        <v>2379657470</v>
      </c>
      <c r="CW287" s="23">
        <v>1</v>
      </c>
      <c r="CX287" s="23">
        <v>0</v>
      </c>
      <c r="CY287" s="23">
        <v>0</v>
      </c>
      <c r="CZ287" s="23">
        <v>21318976</v>
      </c>
      <c r="DA287" s="23">
        <v>2118</v>
      </c>
      <c r="DB287" s="23">
        <v>10065.620000000001</v>
      </c>
      <c r="DC287" s="23">
        <v>274.68</v>
      </c>
      <c r="DD287" s="23">
        <v>10340.300000000001</v>
      </c>
      <c r="DE287" s="23">
        <v>2140</v>
      </c>
      <c r="DF287" s="23">
        <v>22128242</v>
      </c>
      <c r="DG287" s="23">
        <v>0</v>
      </c>
      <c r="DH287" s="23">
        <v>-2620</v>
      </c>
      <c r="DI287" s="23">
        <v>0</v>
      </c>
      <c r="DJ287" s="23">
        <v>0</v>
      </c>
      <c r="DK287" s="23">
        <v>0</v>
      </c>
      <c r="DL287" s="23">
        <v>0</v>
      </c>
      <c r="DM287" s="23">
        <v>0</v>
      </c>
      <c r="DN287" s="23">
        <v>0</v>
      </c>
      <c r="DO287" s="23">
        <v>0</v>
      </c>
      <c r="DP287" s="23">
        <v>22125622</v>
      </c>
      <c r="DQ287" s="23">
        <v>897612</v>
      </c>
      <c r="DR287" s="23">
        <v>21228010</v>
      </c>
      <c r="DS287" s="23">
        <v>21228010</v>
      </c>
      <c r="DT287" s="23">
        <v>3065942</v>
      </c>
      <c r="DU287" s="23">
        <v>94888</v>
      </c>
      <c r="DV287" s="23">
        <v>2464610881</v>
      </c>
      <c r="DW287" s="23">
        <v>0</v>
      </c>
      <c r="DX287" s="23">
        <v>0</v>
      </c>
      <c r="DY287" s="23">
        <v>0</v>
      </c>
      <c r="DZ287" s="23">
        <v>22125622</v>
      </c>
      <c r="EA287" s="23">
        <v>2140</v>
      </c>
      <c r="EB287" s="23">
        <v>10339.08</v>
      </c>
      <c r="EC287" s="23">
        <v>200</v>
      </c>
      <c r="ED287" s="23">
        <v>10539.08</v>
      </c>
      <c r="EE287" s="23">
        <v>2194</v>
      </c>
      <c r="EF287" s="23">
        <v>23122742</v>
      </c>
      <c r="EG287" s="23">
        <v>0</v>
      </c>
      <c r="EH287" s="23">
        <v>56023</v>
      </c>
      <c r="EI287" s="23">
        <v>0</v>
      </c>
      <c r="EJ287" s="23">
        <v>0</v>
      </c>
      <c r="EK287" s="23">
        <v>0</v>
      </c>
      <c r="EL287" s="23">
        <v>0</v>
      </c>
      <c r="EM287" s="23">
        <v>0</v>
      </c>
      <c r="EN287" s="23">
        <v>0</v>
      </c>
      <c r="EO287" s="23">
        <v>0</v>
      </c>
      <c r="EP287" s="23">
        <v>23178765</v>
      </c>
      <c r="EQ287" s="23">
        <v>941368</v>
      </c>
      <c r="ER287" s="23">
        <v>22237397</v>
      </c>
      <c r="ES287" s="23">
        <v>22226855</v>
      </c>
      <c r="ET287" s="23">
        <v>2991755</v>
      </c>
      <c r="EU287" s="23">
        <v>98576</v>
      </c>
      <c r="EV287" s="23">
        <v>2463394472</v>
      </c>
      <c r="EW287" s="23">
        <v>10542</v>
      </c>
      <c r="EX287" s="23">
        <v>0</v>
      </c>
      <c r="EY287" s="23">
        <v>0</v>
      </c>
      <c r="EZ287" s="23">
        <v>23168223</v>
      </c>
      <c r="FA287" s="23">
        <v>2194</v>
      </c>
      <c r="FB287" s="23">
        <v>10559.81</v>
      </c>
      <c r="FC287" s="23">
        <v>200</v>
      </c>
      <c r="FD287" s="23">
        <v>10759.81</v>
      </c>
      <c r="FE287" s="23">
        <v>2266</v>
      </c>
      <c r="FF287" s="23">
        <v>24381729</v>
      </c>
      <c r="FG287" s="23">
        <v>10542</v>
      </c>
      <c r="FH287" s="23">
        <v>40158</v>
      </c>
      <c r="FI287" s="23">
        <v>0</v>
      </c>
      <c r="FJ287" s="23">
        <v>0</v>
      </c>
      <c r="FK287" s="23">
        <v>0</v>
      </c>
      <c r="FL287" s="23">
        <v>0</v>
      </c>
      <c r="FM287" s="23">
        <v>0</v>
      </c>
      <c r="FN287" s="23">
        <v>0</v>
      </c>
      <c r="FO287" s="23">
        <v>0</v>
      </c>
      <c r="FP287" s="23">
        <v>24432429</v>
      </c>
      <c r="FQ287" s="23">
        <v>1011240</v>
      </c>
      <c r="FR287" s="23">
        <v>23421189</v>
      </c>
      <c r="FS287" s="23">
        <v>23421124</v>
      </c>
      <c r="FT287" s="23">
        <v>2981394</v>
      </c>
      <c r="FU287" s="23">
        <v>111125</v>
      </c>
      <c r="FV287" s="23">
        <v>2334200345</v>
      </c>
      <c r="FW287" s="23">
        <v>65</v>
      </c>
      <c r="FX287" s="23">
        <v>0</v>
      </c>
      <c r="FY287" s="23">
        <v>0</v>
      </c>
    </row>
    <row r="288" spans="1:181" x14ac:dyDescent="0.3">
      <c r="A288" s="23">
        <v>4330</v>
      </c>
      <c r="B288" s="23" t="s">
        <v>308</v>
      </c>
      <c r="C288" s="23">
        <v>1606107</v>
      </c>
      <c r="D288" s="23">
        <v>161</v>
      </c>
      <c r="E288" s="23">
        <v>9975.82</v>
      </c>
      <c r="F288" s="23">
        <v>241.01</v>
      </c>
      <c r="G288" s="23">
        <v>10216.83</v>
      </c>
      <c r="H288" s="23">
        <v>154</v>
      </c>
      <c r="I288" s="23">
        <v>1573392</v>
      </c>
      <c r="J288" s="23">
        <v>0</v>
      </c>
      <c r="K288" s="23">
        <v>4517</v>
      </c>
      <c r="L288" s="23">
        <v>0</v>
      </c>
      <c r="M288" s="23">
        <v>0</v>
      </c>
      <c r="N288" s="23">
        <v>0</v>
      </c>
      <c r="O288" s="23">
        <v>0</v>
      </c>
      <c r="P288" s="23">
        <v>675000</v>
      </c>
      <c r="Q288" s="23">
        <v>51084</v>
      </c>
      <c r="R288" s="23">
        <v>0</v>
      </c>
      <c r="S288" s="23">
        <v>2303993</v>
      </c>
      <c r="T288" s="23">
        <v>40691</v>
      </c>
      <c r="U288" s="23">
        <v>2263302</v>
      </c>
      <c r="V288" s="23">
        <v>2263302</v>
      </c>
      <c r="W288" s="23">
        <v>356738</v>
      </c>
      <c r="X288" s="23">
        <v>270</v>
      </c>
      <c r="Y288" s="23">
        <v>331158378</v>
      </c>
      <c r="Z288" s="23">
        <v>0</v>
      </c>
      <c r="AA288" s="23">
        <v>0</v>
      </c>
      <c r="AB288" s="23">
        <v>1577909</v>
      </c>
      <c r="AC288" s="23">
        <v>154</v>
      </c>
      <c r="AD288" s="23">
        <v>10246.16</v>
      </c>
      <c r="AE288" s="23">
        <v>248.48</v>
      </c>
      <c r="AF288" s="23">
        <v>10494.64</v>
      </c>
      <c r="AG288" s="23">
        <v>154</v>
      </c>
      <c r="AH288" s="23">
        <v>1616175</v>
      </c>
      <c r="AI288" s="23">
        <v>0</v>
      </c>
      <c r="AJ288" s="23">
        <v>9550</v>
      </c>
      <c r="AK288" s="23">
        <v>0</v>
      </c>
      <c r="AL288" s="23">
        <v>0</v>
      </c>
      <c r="AM288" s="23">
        <v>0</v>
      </c>
      <c r="AN288" s="23">
        <v>0</v>
      </c>
      <c r="AO288" s="23">
        <v>675000</v>
      </c>
      <c r="AP288" s="23">
        <v>0</v>
      </c>
      <c r="AQ288" s="23">
        <v>0</v>
      </c>
      <c r="AR288" s="23">
        <v>2300725</v>
      </c>
      <c r="AS288" s="23">
        <v>34561</v>
      </c>
      <c r="AT288" s="23">
        <v>2266164</v>
      </c>
      <c r="AU288" s="23">
        <v>2266163</v>
      </c>
      <c r="AV288" s="23">
        <v>365694</v>
      </c>
      <c r="AW288" s="23">
        <v>187</v>
      </c>
      <c r="AX288" s="23">
        <v>377892439</v>
      </c>
      <c r="AY288" s="23">
        <v>1</v>
      </c>
      <c r="AZ288" s="23">
        <v>0</v>
      </c>
      <c r="BA288" s="23">
        <v>1625725</v>
      </c>
      <c r="BB288" s="23">
        <v>154</v>
      </c>
      <c r="BC288" s="23">
        <v>10556.66</v>
      </c>
      <c r="BD288" s="23">
        <v>256.93</v>
      </c>
      <c r="BE288" s="23">
        <v>10813.59</v>
      </c>
      <c r="BF288" s="23">
        <v>156</v>
      </c>
      <c r="BG288" s="23">
        <v>1686920</v>
      </c>
      <c r="BH288" s="23">
        <v>0</v>
      </c>
      <c r="BI288" s="23">
        <v>0</v>
      </c>
      <c r="BJ288" s="23">
        <v>0</v>
      </c>
      <c r="BK288" s="23">
        <v>0</v>
      </c>
      <c r="BL288" s="23">
        <v>0</v>
      </c>
      <c r="BM288" s="23">
        <v>0</v>
      </c>
      <c r="BN288" s="23">
        <v>850000</v>
      </c>
      <c r="BO288" s="23">
        <v>0</v>
      </c>
      <c r="BP288" s="23">
        <v>0</v>
      </c>
      <c r="BQ288" s="23">
        <v>2536920</v>
      </c>
      <c r="BR288" s="23">
        <v>29355</v>
      </c>
      <c r="BS288" s="23">
        <v>2507565</v>
      </c>
      <c r="BT288" s="23">
        <v>2507565</v>
      </c>
      <c r="BU288" s="23">
        <v>368193</v>
      </c>
      <c r="BV288" s="23">
        <v>221</v>
      </c>
      <c r="BW288" s="23">
        <v>405870401</v>
      </c>
      <c r="BX288" s="23">
        <v>0</v>
      </c>
      <c r="BY288" s="23">
        <v>0</v>
      </c>
      <c r="BZ288" s="23">
        <v>1686920</v>
      </c>
      <c r="CA288" s="23">
        <v>156</v>
      </c>
      <c r="CB288" s="23">
        <v>10813.59</v>
      </c>
      <c r="CC288" s="23">
        <v>264.12</v>
      </c>
      <c r="CD288" s="23">
        <v>11077.710000000001</v>
      </c>
      <c r="CE288" s="23">
        <v>158</v>
      </c>
      <c r="CF288" s="23">
        <v>1750278</v>
      </c>
      <c r="CG288" s="23">
        <v>0</v>
      </c>
      <c r="CH288" s="23">
        <v>0</v>
      </c>
      <c r="CI288" s="23">
        <v>0</v>
      </c>
      <c r="CJ288" s="23">
        <v>0</v>
      </c>
      <c r="CK288" s="23">
        <v>0</v>
      </c>
      <c r="CL288" s="23">
        <v>0</v>
      </c>
      <c r="CM288" s="23">
        <v>850000</v>
      </c>
      <c r="CN288" s="23">
        <v>0</v>
      </c>
      <c r="CO288" s="23">
        <v>0</v>
      </c>
      <c r="CP288" s="23">
        <v>2600278</v>
      </c>
      <c r="CQ288" s="23">
        <v>24927</v>
      </c>
      <c r="CR288" s="23">
        <v>2575351</v>
      </c>
      <c r="CS288" s="23">
        <v>2575351</v>
      </c>
      <c r="CT288" s="23">
        <v>381150</v>
      </c>
      <c r="CU288" s="23">
        <v>265</v>
      </c>
      <c r="CV288" s="23">
        <v>444424262</v>
      </c>
      <c r="CW288" s="23">
        <v>0</v>
      </c>
      <c r="CX288" s="23">
        <v>0</v>
      </c>
      <c r="CY288" s="23">
        <v>0</v>
      </c>
      <c r="CZ288" s="23">
        <v>1750278</v>
      </c>
      <c r="DA288" s="23">
        <v>158</v>
      </c>
      <c r="DB288" s="23">
        <v>11077.71</v>
      </c>
      <c r="DC288" s="23">
        <v>274.68</v>
      </c>
      <c r="DD288" s="23">
        <v>11352.39</v>
      </c>
      <c r="DE288" s="23">
        <v>152</v>
      </c>
      <c r="DF288" s="23">
        <v>1725563</v>
      </c>
      <c r="DG288" s="23">
        <v>0</v>
      </c>
      <c r="DH288" s="23">
        <v>0</v>
      </c>
      <c r="DI288" s="23">
        <v>0</v>
      </c>
      <c r="DJ288" s="23">
        <v>0</v>
      </c>
      <c r="DK288" s="23">
        <v>0</v>
      </c>
      <c r="DL288" s="23">
        <v>0</v>
      </c>
      <c r="DM288" s="23">
        <v>850000</v>
      </c>
      <c r="DN288" s="23">
        <v>68114</v>
      </c>
      <c r="DO288" s="23">
        <v>0</v>
      </c>
      <c r="DP288" s="23">
        <v>2668392</v>
      </c>
      <c r="DQ288" s="23">
        <v>21195</v>
      </c>
      <c r="DR288" s="23">
        <v>2647197</v>
      </c>
      <c r="DS288" s="23">
        <v>2647197</v>
      </c>
      <c r="DT288" s="23">
        <v>372988</v>
      </c>
      <c r="DU288" s="23">
        <v>228</v>
      </c>
      <c r="DV288" s="23">
        <v>433683096</v>
      </c>
      <c r="DW288" s="23">
        <v>0</v>
      </c>
      <c r="DX288" s="23">
        <v>0</v>
      </c>
      <c r="DY288" s="23">
        <v>24715</v>
      </c>
      <c r="DZ288" s="23">
        <v>1725563</v>
      </c>
      <c r="EA288" s="23">
        <v>152</v>
      </c>
      <c r="EB288" s="23">
        <v>11352.39</v>
      </c>
      <c r="EC288" s="23">
        <v>200</v>
      </c>
      <c r="ED288" s="23">
        <v>11552.39</v>
      </c>
      <c r="EE288" s="23">
        <v>145</v>
      </c>
      <c r="EF288" s="23">
        <v>1675097</v>
      </c>
      <c r="EG288" s="23">
        <v>0</v>
      </c>
      <c r="EH288" s="23">
        <v>0</v>
      </c>
      <c r="EI288" s="23">
        <v>0</v>
      </c>
      <c r="EJ288" s="23">
        <v>0</v>
      </c>
      <c r="EK288" s="23">
        <v>0</v>
      </c>
      <c r="EL288" s="23">
        <v>0</v>
      </c>
      <c r="EM288" s="23">
        <v>835000</v>
      </c>
      <c r="EN288" s="23">
        <v>80867</v>
      </c>
      <c r="EO288" s="23">
        <v>0</v>
      </c>
      <c r="EP288" s="23">
        <v>2641430</v>
      </c>
      <c r="EQ288" s="23">
        <v>17985</v>
      </c>
      <c r="ER288" s="23">
        <v>2623445</v>
      </c>
      <c r="ES288" s="23">
        <v>2623445</v>
      </c>
      <c r="ET288" s="23">
        <v>385837</v>
      </c>
      <c r="EU288" s="23">
        <v>341</v>
      </c>
      <c r="EV288" s="23">
        <v>425930137</v>
      </c>
      <c r="EW288" s="23">
        <v>0</v>
      </c>
      <c r="EX288" s="23">
        <v>0</v>
      </c>
      <c r="EY288" s="23">
        <v>50466</v>
      </c>
      <c r="EZ288" s="23">
        <v>1675097</v>
      </c>
      <c r="FA288" s="23">
        <v>145</v>
      </c>
      <c r="FB288" s="23">
        <v>11552.39</v>
      </c>
      <c r="FC288" s="23">
        <v>200</v>
      </c>
      <c r="FD288" s="23">
        <v>11752.39</v>
      </c>
      <c r="FE288" s="23">
        <v>142</v>
      </c>
      <c r="FF288" s="23">
        <v>1668839</v>
      </c>
      <c r="FG288" s="23">
        <v>0</v>
      </c>
      <c r="FH288" s="23">
        <v>-17829</v>
      </c>
      <c r="FI288" s="23">
        <v>0</v>
      </c>
      <c r="FJ288" s="23">
        <v>0</v>
      </c>
      <c r="FK288" s="23">
        <v>0</v>
      </c>
      <c r="FL288" s="23">
        <v>0</v>
      </c>
      <c r="FM288" s="23">
        <v>835000</v>
      </c>
      <c r="FN288" s="23">
        <v>35257</v>
      </c>
      <c r="FO288" s="23">
        <v>0</v>
      </c>
      <c r="FP288" s="23">
        <v>2527525</v>
      </c>
      <c r="FQ288" s="23">
        <v>15253</v>
      </c>
      <c r="FR288" s="23">
        <v>2512272</v>
      </c>
      <c r="FS288" s="23">
        <v>2512272</v>
      </c>
      <c r="FT288" s="23">
        <v>391163</v>
      </c>
      <c r="FU288" s="23">
        <v>245</v>
      </c>
      <c r="FV288" s="23">
        <v>429916955</v>
      </c>
      <c r="FW288" s="23">
        <v>0</v>
      </c>
      <c r="FX288" s="23">
        <v>0</v>
      </c>
      <c r="FY288" s="23">
        <v>6258</v>
      </c>
    </row>
    <row r="289" spans="1:181" x14ac:dyDescent="0.3">
      <c r="A289" s="23">
        <v>4347</v>
      </c>
      <c r="B289" s="23" t="s">
        <v>309</v>
      </c>
      <c r="C289" s="23">
        <v>8236200</v>
      </c>
      <c r="D289" s="23">
        <v>1113</v>
      </c>
      <c r="E289" s="23">
        <v>7400</v>
      </c>
      <c r="F289" s="23">
        <v>400</v>
      </c>
      <c r="G289" s="23">
        <v>7800</v>
      </c>
      <c r="H289" s="23">
        <v>1081</v>
      </c>
      <c r="I289" s="23">
        <v>8431800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187200</v>
      </c>
      <c r="R289" s="23">
        <v>0</v>
      </c>
      <c r="S289" s="23">
        <v>8619000</v>
      </c>
      <c r="T289" s="23">
        <v>4877247</v>
      </c>
      <c r="U289" s="23">
        <v>3741753</v>
      </c>
      <c r="V289" s="23">
        <v>3741753</v>
      </c>
      <c r="W289" s="23">
        <v>400101</v>
      </c>
      <c r="X289" s="23">
        <v>9251</v>
      </c>
      <c r="Y289" s="23">
        <v>517248648</v>
      </c>
      <c r="Z289" s="23">
        <v>0</v>
      </c>
      <c r="AA289" s="23">
        <v>0</v>
      </c>
      <c r="AB289" s="23">
        <v>8431800</v>
      </c>
      <c r="AC289" s="23">
        <v>1081</v>
      </c>
      <c r="AD289" s="23">
        <v>7800</v>
      </c>
      <c r="AE289" s="23">
        <v>300</v>
      </c>
      <c r="AF289" s="23">
        <v>8100</v>
      </c>
      <c r="AG289" s="23">
        <v>1043</v>
      </c>
      <c r="AH289" s="23">
        <v>8448300</v>
      </c>
      <c r="AI289" s="23">
        <v>0</v>
      </c>
      <c r="AJ289" s="23">
        <v>7465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234900</v>
      </c>
      <c r="AQ289" s="23">
        <v>0</v>
      </c>
      <c r="AR289" s="23">
        <v>8690665</v>
      </c>
      <c r="AS289" s="23">
        <v>5097860</v>
      </c>
      <c r="AT289" s="23">
        <v>3592805</v>
      </c>
      <c r="AU289" s="23">
        <v>3592805</v>
      </c>
      <c r="AV289" s="23">
        <v>392000</v>
      </c>
      <c r="AW289" s="23">
        <v>8712</v>
      </c>
      <c r="AX289" s="23">
        <v>551195072</v>
      </c>
      <c r="AY289" s="23">
        <v>0</v>
      </c>
      <c r="AZ289" s="23">
        <v>0</v>
      </c>
      <c r="BA289" s="23">
        <v>8455765</v>
      </c>
      <c r="BB289" s="23">
        <v>1043</v>
      </c>
      <c r="BC289" s="23">
        <v>8107.16</v>
      </c>
      <c r="BD289" s="23">
        <v>292.84000000000003</v>
      </c>
      <c r="BE289" s="23">
        <v>8400</v>
      </c>
      <c r="BF289" s="23">
        <v>999</v>
      </c>
      <c r="BG289" s="23">
        <v>8391600</v>
      </c>
      <c r="BH289" s="23">
        <v>0</v>
      </c>
      <c r="BI289" s="23">
        <v>16726</v>
      </c>
      <c r="BJ289" s="23">
        <v>0</v>
      </c>
      <c r="BK289" s="23">
        <v>0</v>
      </c>
      <c r="BL289" s="23">
        <v>0</v>
      </c>
      <c r="BM289" s="23">
        <v>0</v>
      </c>
      <c r="BN289" s="23">
        <v>0</v>
      </c>
      <c r="BO289" s="23">
        <v>277200</v>
      </c>
      <c r="BP289" s="23">
        <v>0</v>
      </c>
      <c r="BQ289" s="23">
        <v>8685526</v>
      </c>
      <c r="BR289" s="23">
        <v>4780643</v>
      </c>
      <c r="BS289" s="23">
        <v>3904883</v>
      </c>
      <c r="BT289" s="23">
        <v>3904883</v>
      </c>
      <c r="BU289" s="23">
        <v>462856</v>
      </c>
      <c r="BV289" s="23">
        <v>7642</v>
      </c>
      <c r="BW289" s="23">
        <v>583175441</v>
      </c>
      <c r="BX289" s="23">
        <v>0</v>
      </c>
      <c r="BY289" s="23">
        <v>0</v>
      </c>
      <c r="BZ289" s="23">
        <v>8408326</v>
      </c>
      <c r="CA289" s="23">
        <v>999</v>
      </c>
      <c r="CB289" s="23">
        <v>8416.74</v>
      </c>
      <c r="CC289" s="23">
        <v>283.26</v>
      </c>
      <c r="CD289" s="23">
        <v>8700</v>
      </c>
      <c r="CE289" s="23">
        <v>956</v>
      </c>
      <c r="CF289" s="23">
        <v>8317200</v>
      </c>
      <c r="CG289" s="23">
        <v>0</v>
      </c>
      <c r="CH289" s="23">
        <v>0</v>
      </c>
      <c r="CI289" s="23">
        <v>0</v>
      </c>
      <c r="CJ289" s="23">
        <v>0</v>
      </c>
      <c r="CK289" s="23">
        <v>0</v>
      </c>
      <c r="CL289" s="23">
        <v>0</v>
      </c>
      <c r="CM289" s="23">
        <v>0</v>
      </c>
      <c r="CN289" s="23">
        <v>374100</v>
      </c>
      <c r="CO289" s="23">
        <v>0</v>
      </c>
      <c r="CP289" s="23">
        <v>8782426</v>
      </c>
      <c r="CQ289" s="23">
        <v>4437011</v>
      </c>
      <c r="CR289" s="23">
        <v>4345415</v>
      </c>
      <c r="CS289" s="23">
        <v>4260446</v>
      </c>
      <c r="CT289" s="23">
        <v>487061</v>
      </c>
      <c r="CU289" s="23">
        <v>9902</v>
      </c>
      <c r="CV289" s="23">
        <v>610945007</v>
      </c>
      <c r="CW289" s="23">
        <v>84969</v>
      </c>
      <c r="CX289" s="23">
        <v>0</v>
      </c>
      <c r="CY289" s="23">
        <v>91126</v>
      </c>
      <c r="CZ289" s="23">
        <v>8317200</v>
      </c>
      <c r="DA289" s="23">
        <v>956</v>
      </c>
      <c r="DB289" s="23">
        <v>8700</v>
      </c>
      <c r="DC289" s="23">
        <v>300</v>
      </c>
      <c r="DD289" s="23">
        <v>9000</v>
      </c>
      <c r="DE289" s="23">
        <v>927</v>
      </c>
      <c r="DF289" s="23">
        <v>8343000</v>
      </c>
      <c r="DG289" s="23">
        <v>0</v>
      </c>
      <c r="DH289" s="23">
        <v>-10994</v>
      </c>
      <c r="DI289" s="23">
        <v>0</v>
      </c>
      <c r="DJ289" s="23">
        <v>0</v>
      </c>
      <c r="DK289" s="23">
        <v>0</v>
      </c>
      <c r="DL289" s="23">
        <v>0</v>
      </c>
      <c r="DM289" s="23">
        <v>0</v>
      </c>
      <c r="DN289" s="23">
        <v>261000</v>
      </c>
      <c r="DO289" s="23">
        <v>0</v>
      </c>
      <c r="DP289" s="23">
        <v>8593006</v>
      </c>
      <c r="DQ289" s="23">
        <v>4240437</v>
      </c>
      <c r="DR289" s="23">
        <v>4352569</v>
      </c>
      <c r="DS289" s="23">
        <v>4352569</v>
      </c>
      <c r="DT289" s="23">
        <v>587150</v>
      </c>
      <c r="DU289" s="23">
        <v>9646</v>
      </c>
      <c r="DV289" s="23">
        <v>633524861</v>
      </c>
      <c r="DW289" s="23">
        <v>0</v>
      </c>
      <c r="DX289" s="23">
        <v>0</v>
      </c>
      <c r="DY289" s="23">
        <v>0</v>
      </c>
      <c r="DZ289" s="23">
        <v>8332006</v>
      </c>
      <c r="EA289" s="23">
        <v>927</v>
      </c>
      <c r="EB289" s="23">
        <v>8988.14</v>
      </c>
      <c r="EC289" s="23">
        <v>200</v>
      </c>
      <c r="ED289" s="23">
        <v>9188.14</v>
      </c>
      <c r="EE289" s="23">
        <v>907</v>
      </c>
      <c r="EF289" s="23">
        <v>8333643</v>
      </c>
      <c r="EG289" s="23">
        <v>0</v>
      </c>
      <c r="EH289" s="23">
        <v>9702</v>
      </c>
      <c r="EI289" s="23">
        <v>0</v>
      </c>
      <c r="EJ289" s="23">
        <v>0</v>
      </c>
      <c r="EK289" s="23">
        <v>0</v>
      </c>
      <c r="EL289" s="23">
        <v>0</v>
      </c>
      <c r="EM289" s="23">
        <v>0</v>
      </c>
      <c r="EN289" s="23">
        <v>183763</v>
      </c>
      <c r="EO289" s="23">
        <v>0</v>
      </c>
      <c r="EP289" s="23">
        <v>8527108</v>
      </c>
      <c r="EQ289" s="23">
        <v>3691356</v>
      </c>
      <c r="ER289" s="23">
        <v>4835752</v>
      </c>
      <c r="ES289" s="23">
        <v>4835753</v>
      </c>
      <c r="ET289" s="23">
        <v>285706</v>
      </c>
      <c r="EU289" s="23">
        <v>7036</v>
      </c>
      <c r="EV289" s="23">
        <v>660148607</v>
      </c>
      <c r="EW289" s="23">
        <v>0</v>
      </c>
      <c r="EX289" s="23">
        <v>1</v>
      </c>
      <c r="EY289" s="23">
        <v>0</v>
      </c>
      <c r="EZ289" s="23">
        <v>8343345</v>
      </c>
      <c r="FA289" s="23">
        <v>907</v>
      </c>
      <c r="FB289" s="23">
        <v>9198.84</v>
      </c>
      <c r="FC289" s="23">
        <v>200</v>
      </c>
      <c r="FD289" s="23">
        <v>9398.84</v>
      </c>
      <c r="FE289" s="23">
        <v>883</v>
      </c>
      <c r="FF289" s="23">
        <v>8299176</v>
      </c>
      <c r="FG289" s="23">
        <v>0</v>
      </c>
      <c r="FH289" s="23">
        <v>0</v>
      </c>
      <c r="FI289" s="23">
        <v>0</v>
      </c>
      <c r="FJ289" s="23">
        <v>0</v>
      </c>
      <c r="FK289" s="23">
        <v>0</v>
      </c>
      <c r="FL289" s="23">
        <v>0</v>
      </c>
      <c r="FM289" s="23">
        <v>0</v>
      </c>
      <c r="FN289" s="23">
        <v>225572</v>
      </c>
      <c r="FO289" s="23">
        <v>0</v>
      </c>
      <c r="FP289" s="23">
        <v>8568917</v>
      </c>
      <c r="FQ289" s="23">
        <v>3293769</v>
      </c>
      <c r="FR289" s="23">
        <v>5275148</v>
      </c>
      <c r="FS289" s="23">
        <v>5265749</v>
      </c>
      <c r="FT289" s="23">
        <v>284700</v>
      </c>
      <c r="FU289" s="23">
        <v>6854</v>
      </c>
      <c r="FV289" s="23">
        <v>627597123</v>
      </c>
      <c r="FW289" s="23">
        <v>9399</v>
      </c>
      <c r="FX289" s="23">
        <v>0</v>
      </c>
      <c r="FY289" s="23">
        <v>44169</v>
      </c>
    </row>
    <row r="290" spans="1:181" x14ac:dyDescent="0.3">
      <c r="A290" s="23">
        <v>4368</v>
      </c>
      <c r="B290" s="23" t="s">
        <v>310</v>
      </c>
      <c r="C290" s="23">
        <v>5809000</v>
      </c>
      <c r="D290" s="23">
        <v>785</v>
      </c>
      <c r="E290" s="23">
        <v>7400</v>
      </c>
      <c r="F290" s="23">
        <v>400</v>
      </c>
      <c r="G290" s="23">
        <v>7800</v>
      </c>
      <c r="H290" s="23">
        <v>767</v>
      </c>
      <c r="I290" s="23">
        <v>5982600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109200</v>
      </c>
      <c r="R290" s="23">
        <v>0</v>
      </c>
      <c r="S290" s="23">
        <v>6091800</v>
      </c>
      <c r="T290" s="23">
        <v>4340317</v>
      </c>
      <c r="U290" s="23">
        <v>1751483</v>
      </c>
      <c r="V290" s="23">
        <v>1751483</v>
      </c>
      <c r="W290" s="23">
        <v>528795</v>
      </c>
      <c r="X290" s="23">
        <v>629</v>
      </c>
      <c r="Y290" s="23">
        <v>244269235</v>
      </c>
      <c r="Z290" s="23">
        <v>0</v>
      </c>
      <c r="AA290" s="23">
        <v>0</v>
      </c>
      <c r="AB290" s="23">
        <v>5982600</v>
      </c>
      <c r="AC290" s="23">
        <v>767</v>
      </c>
      <c r="AD290" s="23">
        <v>7800</v>
      </c>
      <c r="AE290" s="23">
        <v>300</v>
      </c>
      <c r="AF290" s="23">
        <v>8100</v>
      </c>
      <c r="AG290" s="23">
        <v>750</v>
      </c>
      <c r="AH290" s="23">
        <v>6075000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105300</v>
      </c>
      <c r="AQ290" s="23">
        <v>0</v>
      </c>
      <c r="AR290" s="23">
        <v>6180300</v>
      </c>
      <c r="AS290" s="23">
        <v>4579790</v>
      </c>
      <c r="AT290" s="23">
        <v>1600510</v>
      </c>
      <c r="AU290" s="23">
        <v>1600510</v>
      </c>
      <c r="AV290" s="23">
        <v>526920</v>
      </c>
      <c r="AW290" s="23">
        <v>930</v>
      </c>
      <c r="AX290" s="23">
        <v>255278143</v>
      </c>
      <c r="AY290" s="23">
        <v>0</v>
      </c>
      <c r="AZ290" s="23">
        <v>0</v>
      </c>
      <c r="BA290" s="23">
        <v>6075000</v>
      </c>
      <c r="BB290" s="23">
        <v>750</v>
      </c>
      <c r="BC290" s="23">
        <v>8100</v>
      </c>
      <c r="BD290" s="23">
        <v>300</v>
      </c>
      <c r="BE290" s="23">
        <v>8400</v>
      </c>
      <c r="BF290" s="23">
        <v>718</v>
      </c>
      <c r="BG290" s="23">
        <v>6031200</v>
      </c>
      <c r="BH290" s="23">
        <v>0</v>
      </c>
      <c r="BI290" s="23">
        <v>0</v>
      </c>
      <c r="BJ290" s="23">
        <v>0</v>
      </c>
      <c r="BK290" s="23">
        <v>0</v>
      </c>
      <c r="BL290" s="23">
        <v>0</v>
      </c>
      <c r="BM290" s="23">
        <v>0</v>
      </c>
      <c r="BN290" s="23">
        <v>0</v>
      </c>
      <c r="BO290" s="23">
        <v>201600</v>
      </c>
      <c r="BP290" s="23">
        <v>0</v>
      </c>
      <c r="BQ290" s="23">
        <v>6232800</v>
      </c>
      <c r="BR290" s="23">
        <v>4654862</v>
      </c>
      <c r="BS290" s="23">
        <v>1577938</v>
      </c>
      <c r="BT290" s="23">
        <v>1577938</v>
      </c>
      <c r="BU290" s="23">
        <v>524295</v>
      </c>
      <c r="BV290" s="23">
        <v>901</v>
      </c>
      <c r="BW290" s="23">
        <v>280684689</v>
      </c>
      <c r="BX290" s="23">
        <v>0</v>
      </c>
      <c r="BY290" s="23">
        <v>0</v>
      </c>
      <c r="BZ290" s="23">
        <v>6031200</v>
      </c>
      <c r="CA290" s="23">
        <v>718</v>
      </c>
      <c r="CB290" s="23">
        <v>8400</v>
      </c>
      <c r="CC290" s="23">
        <v>300</v>
      </c>
      <c r="CD290" s="23">
        <v>8700</v>
      </c>
      <c r="CE290" s="23">
        <v>703</v>
      </c>
      <c r="CF290" s="23">
        <v>6116100</v>
      </c>
      <c r="CG290" s="23">
        <v>0</v>
      </c>
      <c r="CH290" s="23">
        <v>0</v>
      </c>
      <c r="CI290" s="23">
        <v>0</v>
      </c>
      <c r="CJ290" s="23">
        <v>0</v>
      </c>
      <c r="CK290" s="23">
        <v>0</v>
      </c>
      <c r="CL290" s="23">
        <v>0</v>
      </c>
      <c r="CM290" s="23">
        <v>0</v>
      </c>
      <c r="CN290" s="23">
        <v>130500</v>
      </c>
      <c r="CO290" s="23">
        <v>0</v>
      </c>
      <c r="CP290" s="23">
        <v>6246600</v>
      </c>
      <c r="CQ290" s="23">
        <v>4265780</v>
      </c>
      <c r="CR290" s="23">
        <v>1980820</v>
      </c>
      <c r="CS290" s="23">
        <v>1980820</v>
      </c>
      <c r="CT290" s="23">
        <v>520733</v>
      </c>
      <c r="CU290" s="23">
        <v>713</v>
      </c>
      <c r="CV290" s="23">
        <v>304145588</v>
      </c>
      <c r="CW290" s="23">
        <v>0</v>
      </c>
      <c r="CX290" s="23">
        <v>0</v>
      </c>
      <c r="CY290" s="23">
        <v>0</v>
      </c>
      <c r="CZ290" s="23">
        <v>6116100</v>
      </c>
      <c r="DA290" s="23">
        <v>703</v>
      </c>
      <c r="DB290" s="23">
        <v>8700</v>
      </c>
      <c r="DC290" s="23">
        <v>300</v>
      </c>
      <c r="DD290" s="23">
        <v>9000</v>
      </c>
      <c r="DE290" s="23">
        <v>672</v>
      </c>
      <c r="DF290" s="23">
        <v>6048000</v>
      </c>
      <c r="DG290" s="23">
        <v>0</v>
      </c>
      <c r="DH290" s="23">
        <v>66969</v>
      </c>
      <c r="DI290" s="23">
        <v>0</v>
      </c>
      <c r="DJ290" s="23">
        <v>0</v>
      </c>
      <c r="DK290" s="23">
        <v>175000</v>
      </c>
      <c r="DL290" s="23">
        <v>0</v>
      </c>
      <c r="DM290" s="23">
        <v>0</v>
      </c>
      <c r="DN290" s="23">
        <v>279000</v>
      </c>
      <c r="DO290" s="23">
        <v>0</v>
      </c>
      <c r="DP290" s="23">
        <v>6637069</v>
      </c>
      <c r="DQ290" s="23">
        <v>4377786</v>
      </c>
      <c r="DR290" s="23">
        <v>2259283</v>
      </c>
      <c r="DS290" s="23">
        <v>2259283</v>
      </c>
      <c r="DT290" s="23">
        <v>521098</v>
      </c>
      <c r="DU290" s="23">
        <v>609</v>
      </c>
      <c r="DV290" s="23">
        <v>308427949</v>
      </c>
      <c r="DW290" s="23">
        <v>0</v>
      </c>
      <c r="DX290" s="23">
        <v>0</v>
      </c>
      <c r="DY290" s="23">
        <v>68100</v>
      </c>
      <c r="DZ290" s="23">
        <v>6289969</v>
      </c>
      <c r="EA290" s="23">
        <v>672</v>
      </c>
      <c r="EB290" s="23">
        <v>9360.07</v>
      </c>
      <c r="EC290" s="23">
        <v>200</v>
      </c>
      <c r="ED290" s="23">
        <v>9560.07</v>
      </c>
      <c r="EE290" s="23">
        <v>663</v>
      </c>
      <c r="EF290" s="23">
        <v>6338326</v>
      </c>
      <c r="EG290" s="23">
        <v>0</v>
      </c>
      <c r="EH290" s="23">
        <v>0</v>
      </c>
      <c r="EI290" s="23">
        <v>0</v>
      </c>
      <c r="EJ290" s="23">
        <v>0</v>
      </c>
      <c r="EK290" s="23">
        <v>175000</v>
      </c>
      <c r="EL290" s="23">
        <v>0</v>
      </c>
      <c r="EM290" s="23">
        <v>0</v>
      </c>
      <c r="EN290" s="23">
        <v>86041</v>
      </c>
      <c r="EO290" s="23">
        <v>0</v>
      </c>
      <c r="EP290" s="23">
        <v>6599367</v>
      </c>
      <c r="EQ290" s="23">
        <v>3957547</v>
      </c>
      <c r="ER290" s="23">
        <v>2641820</v>
      </c>
      <c r="ES290" s="23">
        <v>2641820</v>
      </c>
      <c r="ET290" s="23">
        <v>493248</v>
      </c>
      <c r="EU290" s="23">
        <v>563</v>
      </c>
      <c r="EV290" s="23">
        <v>321001555</v>
      </c>
      <c r="EW290" s="23">
        <v>0</v>
      </c>
      <c r="EX290" s="23">
        <v>0</v>
      </c>
      <c r="EY290" s="23">
        <v>0</v>
      </c>
      <c r="EZ290" s="23">
        <v>6513326</v>
      </c>
      <c r="FA290" s="23">
        <v>663</v>
      </c>
      <c r="FB290" s="23">
        <v>9824.02</v>
      </c>
      <c r="FC290" s="23">
        <v>200</v>
      </c>
      <c r="FD290" s="23">
        <v>10024.02</v>
      </c>
      <c r="FE290" s="23">
        <v>635</v>
      </c>
      <c r="FF290" s="23">
        <v>6365253</v>
      </c>
      <c r="FG290" s="23">
        <v>0</v>
      </c>
      <c r="FH290" s="23">
        <v>0</v>
      </c>
      <c r="FI290" s="23">
        <v>0</v>
      </c>
      <c r="FJ290" s="23">
        <v>0</v>
      </c>
      <c r="FK290" s="23">
        <v>175000</v>
      </c>
      <c r="FL290" s="23">
        <v>0</v>
      </c>
      <c r="FM290" s="23">
        <v>0</v>
      </c>
      <c r="FN290" s="23">
        <v>280673</v>
      </c>
      <c r="FO290" s="23">
        <v>0</v>
      </c>
      <c r="FP290" s="23">
        <v>6968999</v>
      </c>
      <c r="FQ290" s="23">
        <v>3891633</v>
      </c>
      <c r="FR290" s="23">
        <v>3077366</v>
      </c>
      <c r="FS290" s="23">
        <v>3077366</v>
      </c>
      <c r="FT290" s="23">
        <v>486700</v>
      </c>
      <c r="FU290" s="23">
        <v>885</v>
      </c>
      <c r="FV290" s="23">
        <v>318907637</v>
      </c>
      <c r="FW290" s="23">
        <v>0</v>
      </c>
      <c r="FX290" s="23">
        <v>0</v>
      </c>
      <c r="FY290" s="23">
        <v>148073</v>
      </c>
    </row>
    <row r="291" spans="1:181" x14ac:dyDescent="0.3">
      <c r="A291" s="23">
        <v>4389</v>
      </c>
      <c r="B291" s="23" t="s">
        <v>311</v>
      </c>
      <c r="C291" s="23">
        <v>12330700</v>
      </c>
      <c r="D291" s="23">
        <v>1566</v>
      </c>
      <c r="E291" s="23">
        <v>7874.01</v>
      </c>
      <c r="F291" s="23">
        <v>241.01</v>
      </c>
      <c r="G291" s="23">
        <v>8115.02</v>
      </c>
      <c r="H291" s="23">
        <v>1528</v>
      </c>
      <c r="I291" s="23">
        <v>12399751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235336</v>
      </c>
      <c r="R291" s="23">
        <v>0</v>
      </c>
      <c r="S291" s="23">
        <v>12635087</v>
      </c>
      <c r="T291" s="23">
        <v>8737865</v>
      </c>
      <c r="U291" s="23">
        <v>3897222</v>
      </c>
      <c r="V291" s="23">
        <v>3897222</v>
      </c>
      <c r="W291" s="23">
        <v>1285535</v>
      </c>
      <c r="X291" s="23">
        <v>16299</v>
      </c>
      <c r="Y291" s="23">
        <v>505366759</v>
      </c>
      <c r="Z291" s="23">
        <v>0</v>
      </c>
      <c r="AA291" s="23">
        <v>0</v>
      </c>
      <c r="AB291" s="23">
        <v>12399751</v>
      </c>
      <c r="AC291" s="23">
        <v>1528</v>
      </c>
      <c r="AD291" s="23">
        <v>8115.02</v>
      </c>
      <c r="AE291" s="23">
        <v>248.48</v>
      </c>
      <c r="AF291" s="23">
        <v>8363.5</v>
      </c>
      <c r="AG291" s="23">
        <v>1487</v>
      </c>
      <c r="AH291" s="23">
        <v>12436525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259269</v>
      </c>
      <c r="AQ291" s="23">
        <v>0</v>
      </c>
      <c r="AR291" s="23">
        <v>12695794</v>
      </c>
      <c r="AS291" s="23">
        <v>9294463</v>
      </c>
      <c r="AT291" s="23">
        <v>3401331</v>
      </c>
      <c r="AU291" s="23">
        <v>3401330</v>
      </c>
      <c r="AV291" s="23">
        <v>1260993</v>
      </c>
      <c r="AW291" s="23">
        <v>20212</v>
      </c>
      <c r="AX291" s="23">
        <v>605441950</v>
      </c>
      <c r="AY291" s="23">
        <v>1</v>
      </c>
      <c r="AZ291" s="23">
        <v>0</v>
      </c>
      <c r="BA291" s="23">
        <v>12436525</v>
      </c>
      <c r="BB291" s="23">
        <v>1487</v>
      </c>
      <c r="BC291" s="23">
        <v>8363.5</v>
      </c>
      <c r="BD291" s="23">
        <v>256.93</v>
      </c>
      <c r="BE291" s="23">
        <v>8620.43</v>
      </c>
      <c r="BF291" s="23">
        <v>1451</v>
      </c>
      <c r="BG291" s="23">
        <v>12508244</v>
      </c>
      <c r="BH291" s="23">
        <v>0</v>
      </c>
      <c r="BI291" s="23">
        <v>8280</v>
      </c>
      <c r="BJ291" s="23">
        <v>0</v>
      </c>
      <c r="BK291" s="23">
        <v>0</v>
      </c>
      <c r="BL291" s="23">
        <v>500000</v>
      </c>
      <c r="BM291" s="23">
        <v>0</v>
      </c>
      <c r="BN291" s="23">
        <v>0</v>
      </c>
      <c r="BO291" s="23">
        <v>232752</v>
      </c>
      <c r="BP291" s="23">
        <v>0</v>
      </c>
      <c r="BQ291" s="23">
        <v>13249276</v>
      </c>
      <c r="BR291" s="23">
        <v>8542803</v>
      </c>
      <c r="BS291" s="23">
        <v>4706473</v>
      </c>
      <c r="BT291" s="23">
        <v>4706473</v>
      </c>
      <c r="BU291" s="23">
        <v>1260993</v>
      </c>
      <c r="BV291" s="23">
        <v>22485</v>
      </c>
      <c r="BW291" s="23">
        <v>651826435</v>
      </c>
      <c r="BX291" s="23">
        <v>0</v>
      </c>
      <c r="BY291" s="23">
        <v>0</v>
      </c>
      <c r="BZ291" s="23">
        <v>13016524</v>
      </c>
      <c r="CA291" s="23">
        <v>1451</v>
      </c>
      <c r="CB291" s="23">
        <v>8970.73</v>
      </c>
      <c r="CC291" s="23">
        <v>264.12</v>
      </c>
      <c r="CD291" s="23">
        <v>9234.85</v>
      </c>
      <c r="CE291" s="23">
        <v>1411</v>
      </c>
      <c r="CF291" s="23">
        <v>13030373</v>
      </c>
      <c r="CG291" s="23">
        <v>0</v>
      </c>
      <c r="CH291" s="23">
        <v>0</v>
      </c>
      <c r="CI291" s="23">
        <v>0</v>
      </c>
      <c r="CJ291" s="23">
        <v>0</v>
      </c>
      <c r="CK291" s="23">
        <v>500000</v>
      </c>
      <c r="CL291" s="23">
        <v>0</v>
      </c>
      <c r="CM291" s="23">
        <v>0</v>
      </c>
      <c r="CN291" s="23">
        <v>369394</v>
      </c>
      <c r="CO291" s="23">
        <v>0</v>
      </c>
      <c r="CP291" s="23">
        <v>13899767</v>
      </c>
      <c r="CQ291" s="23">
        <v>8356185</v>
      </c>
      <c r="CR291" s="23">
        <v>5543582</v>
      </c>
      <c r="CS291" s="23">
        <v>5566672</v>
      </c>
      <c r="CT291" s="23">
        <v>1266515</v>
      </c>
      <c r="CU291" s="23">
        <v>11943</v>
      </c>
      <c r="CV291" s="23">
        <v>675051382</v>
      </c>
      <c r="CW291" s="23">
        <v>0</v>
      </c>
      <c r="CX291" s="23">
        <v>23090</v>
      </c>
      <c r="CY291" s="23">
        <v>0</v>
      </c>
      <c r="CZ291" s="23">
        <v>13530373</v>
      </c>
      <c r="DA291" s="23">
        <v>1411</v>
      </c>
      <c r="DB291" s="23">
        <v>9589.2099999999991</v>
      </c>
      <c r="DC291" s="23">
        <v>274.68</v>
      </c>
      <c r="DD291" s="23">
        <v>9863.89</v>
      </c>
      <c r="DE291" s="23">
        <v>1387</v>
      </c>
      <c r="DF291" s="23">
        <v>13681215</v>
      </c>
      <c r="DG291" s="23">
        <v>0</v>
      </c>
      <c r="DH291" s="23">
        <v>0</v>
      </c>
      <c r="DI291" s="23">
        <v>0</v>
      </c>
      <c r="DJ291" s="23">
        <v>0</v>
      </c>
      <c r="DK291" s="23">
        <v>500000</v>
      </c>
      <c r="DL291" s="23">
        <v>0</v>
      </c>
      <c r="DM291" s="23">
        <v>0</v>
      </c>
      <c r="DN291" s="23">
        <v>236733</v>
      </c>
      <c r="DO291" s="23">
        <v>0</v>
      </c>
      <c r="DP291" s="23">
        <v>14417948</v>
      </c>
      <c r="DQ291" s="23">
        <v>8311415</v>
      </c>
      <c r="DR291" s="23">
        <v>6106533</v>
      </c>
      <c r="DS291" s="23">
        <v>6106533</v>
      </c>
      <c r="DT291" s="23">
        <v>1260553</v>
      </c>
      <c r="DU291" s="23">
        <v>14685</v>
      </c>
      <c r="DV291" s="23">
        <v>718939025</v>
      </c>
      <c r="DW291" s="23">
        <v>0</v>
      </c>
      <c r="DX291" s="23">
        <v>0</v>
      </c>
      <c r="DY291" s="23">
        <v>0</v>
      </c>
      <c r="DZ291" s="23">
        <v>14181215</v>
      </c>
      <c r="EA291" s="23">
        <v>1387</v>
      </c>
      <c r="EB291" s="23">
        <v>10224.379999999999</v>
      </c>
      <c r="EC291" s="23">
        <v>200</v>
      </c>
      <c r="ED291" s="23">
        <v>10424.379999999999</v>
      </c>
      <c r="EE291" s="23">
        <v>1379</v>
      </c>
      <c r="EF291" s="23">
        <v>14375220</v>
      </c>
      <c r="EG291" s="23">
        <v>0</v>
      </c>
      <c r="EH291" s="23">
        <v>-1710</v>
      </c>
      <c r="EI291" s="23">
        <v>0</v>
      </c>
      <c r="EJ291" s="23">
        <v>0</v>
      </c>
      <c r="EK291" s="23">
        <v>0</v>
      </c>
      <c r="EL291" s="23">
        <v>0</v>
      </c>
      <c r="EM291" s="23">
        <v>0</v>
      </c>
      <c r="EN291" s="23">
        <v>83395</v>
      </c>
      <c r="EO291" s="23">
        <v>0</v>
      </c>
      <c r="EP291" s="23">
        <v>14456905</v>
      </c>
      <c r="EQ291" s="23">
        <v>7815051</v>
      </c>
      <c r="ER291" s="23">
        <v>6641854</v>
      </c>
      <c r="ES291" s="23">
        <v>6643564</v>
      </c>
      <c r="ET291" s="23">
        <v>1273593</v>
      </c>
      <c r="EU291" s="23">
        <v>19906</v>
      </c>
      <c r="EV291" s="23">
        <v>732843082</v>
      </c>
      <c r="EW291" s="23">
        <v>0</v>
      </c>
      <c r="EX291" s="23">
        <v>1710</v>
      </c>
      <c r="EY291" s="23">
        <v>0</v>
      </c>
      <c r="EZ291" s="23">
        <v>14373510</v>
      </c>
      <c r="FA291" s="23">
        <v>1379</v>
      </c>
      <c r="FB291" s="23">
        <v>10423.14</v>
      </c>
      <c r="FC291" s="23">
        <v>200</v>
      </c>
      <c r="FD291" s="23">
        <v>10623.14</v>
      </c>
      <c r="FE291" s="23">
        <v>1392</v>
      </c>
      <c r="FF291" s="23">
        <v>14787411</v>
      </c>
      <c r="FG291" s="23">
        <v>0</v>
      </c>
      <c r="FH291" s="23">
        <v>0</v>
      </c>
      <c r="FI291" s="23">
        <v>0</v>
      </c>
      <c r="FJ291" s="23">
        <v>0</v>
      </c>
      <c r="FK291" s="23">
        <v>0</v>
      </c>
      <c r="FL291" s="23">
        <v>0</v>
      </c>
      <c r="FM291" s="23">
        <v>0</v>
      </c>
      <c r="FN291" s="23">
        <v>0</v>
      </c>
      <c r="FO291" s="23">
        <v>0</v>
      </c>
      <c r="FP291" s="23">
        <v>14787411</v>
      </c>
      <c r="FQ291" s="23">
        <v>7923833</v>
      </c>
      <c r="FR291" s="23">
        <v>6863578</v>
      </c>
      <c r="FS291" s="23">
        <v>6863578</v>
      </c>
      <c r="FT291" s="23">
        <v>1273603</v>
      </c>
      <c r="FU291" s="23">
        <v>17775</v>
      </c>
      <c r="FV291" s="23">
        <v>730691729</v>
      </c>
      <c r="FW291" s="23">
        <v>0</v>
      </c>
      <c r="FX291" s="23">
        <v>0</v>
      </c>
      <c r="FY291" s="23">
        <v>0</v>
      </c>
    </row>
    <row r="292" spans="1:181" x14ac:dyDescent="0.3">
      <c r="A292" s="23">
        <v>4459</v>
      </c>
      <c r="B292" s="23" t="s">
        <v>312</v>
      </c>
      <c r="C292" s="23">
        <v>3178996</v>
      </c>
      <c r="D292" s="23">
        <v>370</v>
      </c>
      <c r="E292" s="23">
        <v>8591.8799999999992</v>
      </c>
      <c r="F292" s="23">
        <v>241.01</v>
      </c>
      <c r="G292" s="23">
        <v>8832.89</v>
      </c>
      <c r="H292" s="23">
        <v>365</v>
      </c>
      <c r="I292" s="23">
        <v>3224005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35332</v>
      </c>
      <c r="R292" s="23">
        <v>0</v>
      </c>
      <c r="S292" s="23">
        <v>3259337</v>
      </c>
      <c r="T292" s="23">
        <v>2436235</v>
      </c>
      <c r="U292" s="23">
        <v>823102</v>
      </c>
      <c r="V292" s="23">
        <v>823102</v>
      </c>
      <c r="W292" s="23">
        <v>328066</v>
      </c>
      <c r="X292" s="23">
        <v>222</v>
      </c>
      <c r="Y292" s="23">
        <v>103525714</v>
      </c>
      <c r="Z292" s="23">
        <v>0</v>
      </c>
      <c r="AA292" s="23">
        <v>0</v>
      </c>
      <c r="AB292" s="23">
        <v>3224005</v>
      </c>
      <c r="AC292" s="23">
        <v>365</v>
      </c>
      <c r="AD292" s="23">
        <v>8832.89</v>
      </c>
      <c r="AE292" s="23">
        <v>248.48</v>
      </c>
      <c r="AF292" s="23">
        <v>9081.369999999999</v>
      </c>
      <c r="AG292" s="23">
        <v>348</v>
      </c>
      <c r="AH292" s="23">
        <v>3160317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118058</v>
      </c>
      <c r="AQ292" s="23">
        <v>0</v>
      </c>
      <c r="AR292" s="23">
        <v>3278375</v>
      </c>
      <c r="AS292" s="23">
        <v>2467531</v>
      </c>
      <c r="AT292" s="23">
        <v>810844</v>
      </c>
      <c r="AU292" s="23">
        <v>845616</v>
      </c>
      <c r="AV292" s="23">
        <v>328285</v>
      </c>
      <c r="AW292" s="23">
        <v>600</v>
      </c>
      <c r="AX292" s="23">
        <v>106202151</v>
      </c>
      <c r="AY292" s="23">
        <v>0</v>
      </c>
      <c r="AZ292" s="23">
        <v>34772</v>
      </c>
      <c r="BA292" s="23">
        <v>3160317</v>
      </c>
      <c r="BB292" s="23">
        <v>348</v>
      </c>
      <c r="BC292" s="23">
        <v>9081.3700000000008</v>
      </c>
      <c r="BD292" s="23">
        <v>256.93</v>
      </c>
      <c r="BE292" s="23">
        <v>9338.3000000000011</v>
      </c>
      <c r="BF292" s="23">
        <v>336</v>
      </c>
      <c r="BG292" s="23">
        <v>3137669</v>
      </c>
      <c r="BH292" s="23">
        <v>0</v>
      </c>
      <c r="BI292" s="23">
        <v>0</v>
      </c>
      <c r="BJ292" s="23">
        <v>0</v>
      </c>
      <c r="BK292" s="23">
        <v>0</v>
      </c>
      <c r="BL292" s="23">
        <v>0</v>
      </c>
      <c r="BM292" s="23">
        <v>0</v>
      </c>
      <c r="BN292" s="23">
        <v>0</v>
      </c>
      <c r="BO292" s="23">
        <v>84045</v>
      </c>
      <c r="BP292" s="23">
        <v>0</v>
      </c>
      <c r="BQ292" s="23">
        <v>3221714</v>
      </c>
      <c r="BR292" s="23">
        <v>2363247</v>
      </c>
      <c r="BS292" s="23">
        <v>858467</v>
      </c>
      <c r="BT292" s="23">
        <v>858467</v>
      </c>
      <c r="BU292" s="23">
        <v>378310</v>
      </c>
      <c r="BV292" s="23">
        <v>353</v>
      </c>
      <c r="BW292" s="23">
        <v>120261354</v>
      </c>
      <c r="BX292" s="23">
        <v>0</v>
      </c>
      <c r="BY292" s="23">
        <v>0</v>
      </c>
      <c r="BZ292" s="23">
        <v>3137669</v>
      </c>
      <c r="CA292" s="23">
        <v>336</v>
      </c>
      <c r="CB292" s="23">
        <v>9338.2999999999993</v>
      </c>
      <c r="CC292" s="23">
        <v>264.12</v>
      </c>
      <c r="CD292" s="23">
        <v>9602.42</v>
      </c>
      <c r="CE292" s="23">
        <v>322</v>
      </c>
      <c r="CF292" s="23">
        <v>3091979</v>
      </c>
      <c r="CG292" s="23">
        <v>0</v>
      </c>
      <c r="CH292" s="23">
        <v>0</v>
      </c>
      <c r="CI292" s="23">
        <v>0</v>
      </c>
      <c r="CJ292" s="23">
        <v>0</v>
      </c>
      <c r="CK292" s="23">
        <v>0</v>
      </c>
      <c r="CL292" s="23">
        <v>0</v>
      </c>
      <c r="CM292" s="23">
        <v>0</v>
      </c>
      <c r="CN292" s="23">
        <v>134434</v>
      </c>
      <c r="CO292" s="23">
        <v>0</v>
      </c>
      <c r="CP292" s="23">
        <v>3272103</v>
      </c>
      <c r="CQ292" s="23">
        <v>2349642</v>
      </c>
      <c r="CR292" s="23">
        <v>922461</v>
      </c>
      <c r="CS292" s="23">
        <v>922461</v>
      </c>
      <c r="CT292" s="23">
        <v>376641</v>
      </c>
      <c r="CU292" s="23">
        <v>326</v>
      </c>
      <c r="CV292" s="23">
        <v>129918288</v>
      </c>
      <c r="CW292" s="23">
        <v>0</v>
      </c>
      <c r="CX292" s="23">
        <v>0</v>
      </c>
      <c r="CY292" s="23">
        <v>45690</v>
      </c>
      <c r="CZ292" s="23">
        <v>3091979</v>
      </c>
      <c r="DA292" s="23">
        <v>322</v>
      </c>
      <c r="DB292" s="23">
        <v>9602.42</v>
      </c>
      <c r="DC292" s="23">
        <v>274.68</v>
      </c>
      <c r="DD292" s="23">
        <v>9877.1</v>
      </c>
      <c r="DE292" s="23">
        <v>317</v>
      </c>
      <c r="DF292" s="23">
        <v>3131041</v>
      </c>
      <c r="DG292" s="23">
        <v>0</v>
      </c>
      <c r="DH292" s="23">
        <v>5348</v>
      </c>
      <c r="DI292" s="23">
        <v>0</v>
      </c>
      <c r="DJ292" s="23">
        <v>0</v>
      </c>
      <c r="DK292" s="23">
        <v>0</v>
      </c>
      <c r="DL292" s="23">
        <v>0</v>
      </c>
      <c r="DM292" s="23">
        <v>0</v>
      </c>
      <c r="DN292" s="23">
        <v>49386</v>
      </c>
      <c r="DO292" s="23">
        <v>0</v>
      </c>
      <c r="DP292" s="23">
        <v>3185775</v>
      </c>
      <c r="DQ292" s="23">
        <v>2149935</v>
      </c>
      <c r="DR292" s="23">
        <v>1035840</v>
      </c>
      <c r="DS292" s="23">
        <v>1035840</v>
      </c>
      <c r="DT292" s="23">
        <v>277072</v>
      </c>
      <c r="DU292" s="23">
        <v>252</v>
      </c>
      <c r="DV292" s="23">
        <v>135077738</v>
      </c>
      <c r="DW292" s="23">
        <v>0</v>
      </c>
      <c r="DX292" s="23">
        <v>0</v>
      </c>
      <c r="DY292" s="23">
        <v>0</v>
      </c>
      <c r="DZ292" s="23">
        <v>3136389</v>
      </c>
      <c r="EA292" s="23">
        <v>317</v>
      </c>
      <c r="EB292" s="23">
        <v>9893.9699999999993</v>
      </c>
      <c r="EC292" s="23">
        <v>200</v>
      </c>
      <c r="ED292" s="23">
        <v>10093.969999999999</v>
      </c>
      <c r="EE292" s="23">
        <v>300</v>
      </c>
      <c r="EF292" s="23">
        <v>3028191</v>
      </c>
      <c r="EG292" s="23">
        <v>0</v>
      </c>
      <c r="EH292" s="23">
        <v>13499</v>
      </c>
      <c r="EI292" s="23">
        <v>0</v>
      </c>
      <c r="EJ292" s="23">
        <v>0</v>
      </c>
      <c r="EK292" s="23">
        <v>0</v>
      </c>
      <c r="EL292" s="23">
        <v>0</v>
      </c>
      <c r="EM292" s="23">
        <v>0</v>
      </c>
      <c r="EN292" s="23">
        <v>171597</v>
      </c>
      <c r="EO292" s="23">
        <v>0</v>
      </c>
      <c r="EP292" s="23">
        <v>3321485</v>
      </c>
      <c r="EQ292" s="23">
        <v>1950111</v>
      </c>
      <c r="ER292" s="23">
        <v>1371374</v>
      </c>
      <c r="ES292" s="23">
        <v>1221374</v>
      </c>
      <c r="ET292" s="23">
        <v>284272</v>
      </c>
      <c r="EU292" s="23">
        <v>240</v>
      </c>
      <c r="EV292" s="23">
        <v>134791483</v>
      </c>
      <c r="EW292" s="23">
        <v>150000</v>
      </c>
      <c r="EX292" s="23">
        <v>0</v>
      </c>
      <c r="EY292" s="23">
        <v>108198</v>
      </c>
      <c r="EZ292" s="23">
        <v>3041690</v>
      </c>
      <c r="FA292" s="23">
        <v>300</v>
      </c>
      <c r="FB292" s="23">
        <v>10138.969999999999</v>
      </c>
      <c r="FC292" s="23">
        <v>200</v>
      </c>
      <c r="FD292" s="23">
        <v>10338.969999999999</v>
      </c>
      <c r="FE292" s="23">
        <v>291</v>
      </c>
      <c r="FF292" s="23">
        <v>3008640</v>
      </c>
      <c r="FG292" s="23">
        <v>0</v>
      </c>
      <c r="FH292" s="23">
        <v>1936</v>
      </c>
      <c r="FI292" s="23">
        <v>0</v>
      </c>
      <c r="FJ292" s="23">
        <v>0</v>
      </c>
      <c r="FK292" s="23">
        <v>0</v>
      </c>
      <c r="FL292" s="23">
        <v>0</v>
      </c>
      <c r="FM292" s="23">
        <v>0</v>
      </c>
      <c r="FN292" s="23">
        <v>93051</v>
      </c>
      <c r="FO292" s="23">
        <v>0</v>
      </c>
      <c r="FP292" s="23">
        <v>3136677</v>
      </c>
      <c r="FQ292" s="23">
        <v>1854962</v>
      </c>
      <c r="FR292" s="23">
        <v>1281715</v>
      </c>
      <c r="FS292" s="23">
        <v>1234715</v>
      </c>
      <c r="FT292" s="23">
        <v>206365</v>
      </c>
      <c r="FU292" s="23">
        <v>259</v>
      </c>
      <c r="FV292" s="23">
        <v>127389020</v>
      </c>
      <c r="FW292" s="23">
        <v>47000</v>
      </c>
      <c r="FX292" s="23">
        <v>0</v>
      </c>
      <c r="FY292" s="23">
        <v>33050</v>
      </c>
    </row>
    <row r="293" spans="1:181" x14ac:dyDescent="0.3">
      <c r="A293" s="23">
        <v>4473</v>
      </c>
      <c r="B293" s="23" t="s">
        <v>313</v>
      </c>
      <c r="C293" s="23">
        <v>18399108</v>
      </c>
      <c r="D293" s="23">
        <v>2480</v>
      </c>
      <c r="E293" s="23">
        <v>7419</v>
      </c>
      <c r="F293" s="23">
        <v>381</v>
      </c>
      <c r="G293" s="23">
        <v>7800</v>
      </c>
      <c r="H293" s="23">
        <v>2455</v>
      </c>
      <c r="I293" s="23">
        <v>19149000</v>
      </c>
      <c r="J293" s="23">
        <v>0</v>
      </c>
      <c r="K293" s="23">
        <v>10963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148200</v>
      </c>
      <c r="R293" s="23">
        <v>0</v>
      </c>
      <c r="S293" s="23">
        <v>19308163</v>
      </c>
      <c r="T293" s="23">
        <v>12226730</v>
      </c>
      <c r="U293" s="23">
        <v>7081433</v>
      </c>
      <c r="V293" s="23">
        <v>7081433</v>
      </c>
      <c r="W293" s="23">
        <v>619205</v>
      </c>
      <c r="X293" s="23">
        <v>70275</v>
      </c>
      <c r="Y293" s="23">
        <v>1041895136</v>
      </c>
      <c r="Z293" s="23">
        <v>0</v>
      </c>
      <c r="AA293" s="23">
        <v>0</v>
      </c>
      <c r="AB293" s="23">
        <v>19159963</v>
      </c>
      <c r="AC293" s="23">
        <v>2455</v>
      </c>
      <c r="AD293" s="23">
        <v>7804.47</v>
      </c>
      <c r="AE293" s="23">
        <v>295.52999999999997</v>
      </c>
      <c r="AF293" s="23">
        <v>8100</v>
      </c>
      <c r="AG293" s="23">
        <v>2437</v>
      </c>
      <c r="AH293" s="23">
        <v>19739700</v>
      </c>
      <c r="AI293" s="23">
        <v>0</v>
      </c>
      <c r="AJ293" s="23">
        <v>115173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113400</v>
      </c>
      <c r="AQ293" s="23">
        <v>0</v>
      </c>
      <c r="AR293" s="23">
        <v>19968273</v>
      </c>
      <c r="AS293" s="23">
        <v>12477716</v>
      </c>
      <c r="AT293" s="23">
        <v>7490557</v>
      </c>
      <c r="AU293" s="23">
        <v>7490557</v>
      </c>
      <c r="AV293" s="23">
        <v>1200362</v>
      </c>
      <c r="AW293" s="23">
        <v>75273</v>
      </c>
      <c r="AX293" s="23">
        <v>1130622000</v>
      </c>
      <c r="AY293" s="23">
        <v>0</v>
      </c>
      <c r="AZ293" s="23">
        <v>0</v>
      </c>
      <c r="BA293" s="23">
        <v>19854873</v>
      </c>
      <c r="BB293" s="23">
        <v>2437</v>
      </c>
      <c r="BC293" s="23">
        <v>8147.26</v>
      </c>
      <c r="BD293" s="23">
        <v>256.93</v>
      </c>
      <c r="BE293" s="23">
        <v>8404.19</v>
      </c>
      <c r="BF293" s="23">
        <v>2411</v>
      </c>
      <c r="BG293" s="23">
        <v>20262502</v>
      </c>
      <c r="BH293" s="23">
        <v>0</v>
      </c>
      <c r="BI293" s="23">
        <v>68162</v>
      </c>
      <c r="BJ293" s="23">
        <v>0</v>
      </c>
      <c r="BK293" s="23">
        <v>0</v>
      </c>
      <c r="BL293" s="23">
        <v>0</v>
      </c>
      <c r="BM293" s="23">
        <v>0</v>
      </c>
      <c r="BN293" s="23">
        <v>0</v>
      </c>
      <c r="BO293" s="23">
        <v>168084</v>
      </c>
      <c r="BP293" s="23">
        <v>0</v>
      </c>
      <c r="BQ293" s="23">
        <v>20498748</v>
      </c>
      <c r="BR293" s="23">
        <v>13481144</v>
      </c>
      <c r="BS293" s="23">
        <v>7017604</v>
      </c>
      <c r="BT293" s="23">
        <v>7026008</v>
      </c>
      <c r="BU293" s="23">
        <v>1522440</v>
      </c>
      <c r="BV293" s="23">
        <v>53751</v>
      </c>
      <c r="BW293" s="23">
        <v>1238321479</v>
      </c>
      <c r="BX293" s="23">
        <v>0</v>
      </c>
      <c r="BY293" s="23">
        <v>8404</v>
      </c>
      <c r="BZ293" s="23">
        <v>20330664</v>
      </c>
      <c r="CA293" s="23">
        <v>2411</v>
      </c>
      <c r="CB293" s="23">
        <v>8432.4599999999991</v>
      </c>
      <c r="CC293" s="23">
        <v>267.54000000000002</v>
      </c>
      <c r="CD293" s="23">
        <v>8700</v>
      </c>
      <c r="CE293" s="23">
        <v>2407</v>
      </c>
      <c r="CF293" s="23">
        <v>20940900</v>
      </c>
      <c r="CG293" s="23">
        <v>0</v>
      </c>
      <c r="CH293" s="23">
        <v>88041</v>
      </c>
      <c r="CI293" s="23">
        <v>0</v>
      </c>
      <c r="CJ293" s="23">
        <v>0</v>
      </c>
      <c r="CK293" s="23">
        <v>0</v>
      </c>
      <c r="CL293" s="23">
        <v>0</v>
      </c>
      <c r="CM293" s="23">
        <v>0</v>
      </c>
      <c r="CN293" s="23">
        <v>34800</v>
      </c>
      <c r="CO293" s="23">
        <v>0</v>
      </c>
      <c r="CP293" s="23">
        <v>21063741</v>
      </c>
      <c r="CQ293" s="23">
        <v>13242412</v>
      </c>
      <c r="CR293" s="23">
        <v>7821329</v>
      </c>
      <c r="CS293" s="23">
        <v>7821329</v>
      </c>
      <c r="CT293" s="23">
        <v>1523932</v>
      </c>
      <c r="CU293" s="23">
        <v>104946</v>
      </c>
      <c r="CV293" s="23">
        <v>1296521740</v>
      </c>
      <c r="CW293" s="23">
        <v>0</v>
      </c>
      <c r="CX293" s="23">
        <v>0</v>
      </c>
      <c r="CY293" s="23">
        <v>0</v>
      </c>
      <c r="CZ293" s="23">
        <v>21028941</v>
      </c>
      <c r="DA293" s="23">
        <v>2407</v>
      </c>
      <c r="DB293" s="23">
        <v>8736.58</v>
      </c>
      <c r="DC293" s="23">
        <v>274.68</v>
      </c>
      <c r="DD293" s="23">
        <v>9011.26</v>
      </c>
      <c r="DE293" s="23">
        <v>2400</v>
      </c>
      <c r="DF293" s="23">
        <v>21627024</v>
      </c>
      <c r="DG293" s="23">
        <v>0</v>
      </c>
      <c r="DH293" s="23">
        <v>25095</v>
      </c>
      <c r="DI293" s="23">
        <v>0</v>
      </c>
      <c r="DJ293" s="23">
        <v>0</v>
      </c>
      <c r="DK293" s="23">
        <v>0</v>
      </c>
      <c r="DL293" s="23">
        <v>0</v>
      </c>
      <c r="DM293" s="23">
        <v>0</v>
      </c>
      <c r="DN293" s="23">
        <v>63079</v>
      </c>
      <c r="DO293" s="23">
        <v>0</v>
      </c>
      <c r="DP293" s="23">
        <v>21715198</v>
      </c>
      <c r="DQ293" s="23">
        <v>13635749</v>
      </c>
      <c r="DR293" s="23">
        <v>8079449</v>
      </c>
      <c r="DS293" s="23">
        <v>8079449</v>
      </c>
      <c r="DT293" s="23">
        <v>1529644</v>
      </c>
      <c r="DU293" s="23">
        <v>100878</v>
      </c>
      <c r="DV293" s="23">
        <v>1346994789</v>
      </c>
      <c r="DW293" s="23">
        <v>0</v>
      </c>
      <c r="DX293" s="23">
        <v>0</v>
      </c>
      <c r="DY293" s="23">
        <v>0</v>
      </c>
      <c r="DZ293" s="23">
        <v>21652119</v>
      </c>
      <c r="EA293" s="23">
        <v>2400</v>
      </c>
      <c r="EB293" s="23">
        <v>9021.7199999999993</v>
      </c>
      <c r="EC293" s="23">
        <v>200</v>
      </c>
      <c r="ED293" s="23">
        <v>9221.7199999999993</v>
      </c>
      <c r="EE293" s="23">
        <v>2385</v>
      </c>
      <c r="EF293" s="23">
        <v>21993802</v>
      </c>
      <c r="EG293" s="23">
        <v>0</v>
      </c>
      <c r="EH293" s="23">
        <v>0</v>
      </c>
      <c r="EI293" s="23">
        <v>0</v>
      </c>
      <c r="EJ293" s="23">
        <v>0</v>
      </c>
      <c r="EK293" s="23">
        <v>0</v>
      </c>
      <c r="EL293" s="23">
        <v>0</v>
      </c>
      <c r="EM293" s="23">
        <v>0</v>
      </c>
      <c r="EN293" s="23">
        <v>138326</v>
      </c>
      <c r="EO293" s="23">
        <v>0</v>
      </c>
      <c r="EP293" s="23">
        <v>22132128</v>
      </c>
      <c r="EQ293" s="23">
        <v>13023822</v>
      </c>
      <c r="ER293" s="23">
        <v>9108306</v>
      </c>
      <c r="ES293" s="23">
        <v>9108306</v>
      </c>
      <c r="ET293" s="23">
        <v>1625838</v>
      </c>
      <c r="EU293" s="23">
        <v>157894</v>
      </c>
      <c r="EV293" s="23">
        <v>1357047909</v>
      </c>
      <c r="EW293" s="23">
        <v>0</v>
      </c>
      <c r="EX293" s="23">
        <v>0</v>
      </c>
      <c r="EY293" s="23">
        <v>0</v>
      </c>
      <c r="EZ293" s="23">
        <v>21993802</v>
      </c>
      <c r="FA293" s="23">
        <v>2385</v>
      </c>
      <c r="FB293" s="23">
        <v>9221.7199999999993</v>
      </c>
      <c r="FC293" s="23">
        <v>200</v>
      </c>
      <c r="FD293" s="23">
        <v>9421.7199999999993</v>
      </c>
      <c r="FE293" s="23">
        <v>2362</v>
      </c>
      <c r="FF293" s="23">
        <v>22254103</v>
      </c>
      <c r="FG293" s="23">
        <v>0</v>
      </c>
      <c r="FH293" s="23">
        <v>0</v>
      </c>
      <c r="FI293" s="23">
        <v>0</v>
      </c>
      <c r="FJ293" s="23">
        <v>0</v>
      </c>
      <c r="FK293" s="23">
        <v>0</v>
      </c>
      <c r="FL293" s="23">
        <v>0</v>
      </c>
      <c r="FM293" s="23">
        <v>0</v>
      </c>
      <c r="FN293" s="23">
        <v>216700</v>
      </c>
      <c r="FO293" s="23">
        <v>0</v>
      </c>
      <c r="FP293" s="23">
        <v>22470803</v>
      </c>
      <c r="FQ293" s="23">
        <v>12350494</v>
      </c>
      <c r="FR293" s="23">
        <v>10120309</v>
      </c>
      <c r="FS293" s="23">
        <v>10120309</v>
      </c>
      <c r="FT293" s="23">
        <v>1575375</v>
      </c>
      <c r="FU293" s="23">
        <v>129885</v>
      </c>
      <c r="FV293" s="23">
        <v>1317863139</v>
      </c>
      <c r="FW293" s="23">
        <v>0</v>
      </c>
      <c r="FX293" s="23">
        <v>0</v>
      </c>
      <c r="FY293" s="23">
        <v>0</v>
      </c>
    </row>
    <row r="294" spans="1:181" x14ac:dyDescent="0.3">
      <c r="A294" s="23">
        <v>4508</v>
      </c>
      <c r="B294" s="23" t="s">
        <v>314</v>
      </c>
      <c r="C294" s="23">
        <v>4896363</v>
      </c>
      <c r="D294" s="23">
        <v>533</v>
      </c>
      <c r="E294" s="23">
        <v>9186.42</v>
      </c>
      <c r="F294" s="23">
        <v>241.01</v>
      </c>
      <c r="G294" s="23">
        <v>9427.43</v>
      </c>
      <c r="H294" s="23">
        <v>524</v>
      </c>
      <c r="I294" s="23">
        <v>4939973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65992</v>
      </c>
      <c r="R294" s="23">
        <v>0</v>
      </c>
      <c r="S294" s="23">
        <v>5005965</v>
      </c>
      <c r="T294" s="23">
        <v>3158901</v>
      </c>
      <c r="U294" s="23">
        <v>1847064</v>
      </c>
      <c r="V294" s="23">
        <v>1845988</v>
      </c>
      <c r="W294" s="23">
        <v>15525</v>
      </c>
      <c r="X294" s="23">
        <v>22392</v>
      </c>
      <c r="Y294" s="23">
        <v>159905766</v>
      </c>
      <c r="Z294" s="23">
        <v>1076</v>
      </c>
      <c r="AA294" s="23">
        <v>0</v>
      </c>
      <c r="AB294" s="23">
        <v>4939973</v>
      </c>
      <c r="AC294" s="23">
        <v>524</v>
      </c>
      <c r="AD294" s="23">
        <v>9427.43</v>
      </c>
      <c r="AE294" s="23">
        <v>248.48</v>
      </c>
      <c r="AF294" s="23">
        <v>9675.91</v>
      </c>
      <c r="AG294" s="23">
        <v>512</v>
      </c>
      <c r="AH294" s="23">
        <v>4954066</v>
      </c>
      <c r="AI294" s="23">
        <v>0</v>
      </c>
      <c r="AJ294" s="23">
        <v>7831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87083</v>
      </c>
      <c r="AQ294" s="23">
        <v>0</v>
      </c>
      <c r="AR294" s="23">
        <v>5048980</v>
      </c>
      <c r="AS294" s="23">
        <v>3501294</v>
      </c>
      <c r="AT294" s="23">
        <v>1547686</v>
      </c>
      <c r="AU294" s="23">
        <v>1547583</v>
      </c>
      <c r="AV294" s="23">
        <v>3000</v>
      </c>
      <c r="AW294" s="23">
        <v>18522</v>
      </c>
      <c r="AX294" s="23">
        <v>163264537</v>
      </c>
      <c r="AY294" s="23">
        <v>103</v>
      </c>
      <c r="AZ294" s="23">
        <v>0</v>
      </c>
      <c r="BA294" s="23">
        <v>4961897</v>
      </c>
      <c r="BB294" s="23">
        <v>512</v>
      </c>
      <c r="BC294" s="23">
        <v>9691.2099999999991</v>
      </c>
      <c r="BD294" s="23">
        <v>256.93</v>
      </c>
      <c r="BE294" s="23">
        <v>9948.14</v>
      </c>
      <c r="BF294" s="23">
        <v>499</v>
      </c>
      <c r="BG294" s="23">
        <v>4964122</v>
      </c>
      <c r="BH294" s="23">
        <v>0</v>
      </c>
      <c r="BI294" s="23">
        <v>79798</v>
      </c>
      <c r="BJ294" s="23">
        <v>0</v>
      </c>
      <c r="BK294" s="23">
        <v>0</v>
      </c>
      <c r="BL294" s="23">
        <v>0</v>
      </c>
      <c r="BM294" s="23">
        <v>0</v>
      </c>
      <c r="BN294" s="23">
        <v>0</v>
      </c>
      <c r="BO294" s="23">
        <v>99481</v>
      </c>
      <c r="BP294" s="23">
        <v>0</v>
      </c>
      <c r="BQ294" s="23">
        <v>5143401</v>
      </c>
      <c r="BR294" s="23">
        <v>3441082</v>
      </c>
      <c r="BS294" s="23">
        <v>1702319</v>
      </c>
      <c r="BT294" s="23">
        <v>1702326</v>
      </c>
      <c r="BU294" s="23">
        <v>39587</v>
      </c>
      <c r="BV294" s="23">
        <v>26477</v>
      </c>
      <c r="BW294" s="23">
        <v>173783192</v>
      </c>
      <c r="BX294" s="23">
        <v>0</v>
      </c>
      <c r="BY294" s="23">
        <v>7</v>
      </c>
      <c r="BZ294" s="23">
        <v>5043920</v>
      </c>
      <c r="CA294" s="23">
        <v>499</v>
      </c>
      <c r="CB294" s="23">
        <v>10108.06</v>
      </c>
      <c r="CC294" s="23">
        <v>264.12</v>
      </c>
      <c r="CD294" s="23">
        <v>10372.18</v>
      </c>
      <c r="CE294" s="23">
        <v>485</v>
      </c>
      <c r="CF294" s="23">
        <v>5030507</v>
      </c>
      <c r="CG294" s="23">
        <v>0</v>
      </c>
      <c r="CH294" s="23">
        <v>-1408</v>
      </c>
      <c r="CI294" s="23">
        <v>0</v>
      </c>
      <c r="CJ294" s="23">
        <v>0</v>
      </c>
      <c r="CK294" s="23">
        <v>0</v>
      </c>
      <c r="CL294" s="23">
        <v>0</v>
      </c>
      <c r="CM294" s="23">
        <v>0</v>
      </c>
      <c r="CN294" s="23">
        <v>145211</v>
      </c>
      <c r="CO294" s="23">
        <v>0</v>
      </c>
      <c r="CP294" s="23">
        <v>5187723</v>
      </c>
      <c r="CQ294" s="23">
        <v>3243991</v>
      </c>
      <c r="CR294" s="23">
        <v>1943732</v>
      </c>
      <c r="CS294" s="23">
        <v>1964476</v>
      </c>
      <c r="CT294" s="23">
        <v>49686</v>
      </c>
      <c r="CU294" s="23">
        <v>20692</v>
      </c>
      <c r="CV294" s="23">
        <v>178679160</v>
      </c>
      <c r="CW294" s="23">
        <v>0</v>
      </c>
      <c r="CX294" s="23">
        <v>20744</v>
      </c>
      <c r="CY294" s="23">
        <v>13413</v>
      </c>
      <c r="CZ294" s="23">
        <v>5029099</v>
      </c>
      <c r="DA294" s="23">
        <v>485</v>
      </c>
      <c r="DB294" s="23">
        <v>10369.280000000001</v>
      </c>
      <c r="DC294" s="23">
        <v>274.68</v>
      </c>
      <c r="DD294" s="23">
        <v>10643.960000000001</v>
      </c>
      <c r="DE294" s="23">
        <v>474</v>
      </c>
      <c r="DF294" s="23">
        <v>5045237</v>
      </c>
      <c r="DG294" s="23">
        <v>0</v>
      </c>
      <c r="DH294" s="23">
        <v>0</v>
      </c>
      <c r="DI294" s="23">
        <v>0</v>
      </c>
      <c r="DJ294" s="23">
        <v>0</v>
      </c>
      <c r="DK294" s="23">
        <v>0</v>
      </c>
      <c r="DL294" s="23">
        <v>0</v>
      </c>
      <c r="DM294" s="23">
        <v>0</v>
      </c>
      <c r="DN294" s="23">
        <v>117084</v>
      </c>
      <c r="DO294" s="23">
        <v>0</v>
      </c>
      <c r="DP294" s="23">
        <v>5162321</v>
      </c>
      <c r="DQ294" s="23">
        <v>3321100</v>
      </c>
      <c r="DR294" s="23">
        <v>1841221</v>
      </c>
      <c r="DS294" s="23">
        <v>1841221</v>
      </c>
      <c r="DT294" s="23">
        <v>52806</v>
      </c>
      <c r="DU294" s="23">
        <v>12638</v>
      </c>
      <c r="DV294" s="23">
        <v>182530534</v>
      </c>
      <c r="DW294" s="23">
        <v>0</v>
      </c>
      <c r="DX294" s="23">
        <v>0</v>
      </c>
      <c r="DY294" s="23">
        <v>0</v>
      </c>
      <c r="DZ294" s="23">
        <v>5045237</v>
      </c>
      <c r="EA294" s="23">
        <v>474</v>
      </c>
      <c r="EB294" s="23">
        <v>10643.96</v>
      </c>
      <c r="EC294" s="23">
        <v>200</v>
      </c>
      <c r="ED294" s="23">
        <v>10843.96</v>
      </c>
      <c r="EE294" s="23">
        <v>465</v>
      </c>
      <c r="EF294" s="23">
        <v>5042441</v>
      </c>
      <c r="EG294" s="23">
        <v>0</v>
      </c>
      <c r="EH294" s="23">
        <v>0</v>
      </c>
      <c r="EI294" s="23">
        <v>0</v>
      </c>
      <c r="EJ294" s="23">
        <v>0</v>
      </c>
      <c r="EK294" s="23">
        <v>0</v>
      </c>
      <c r="EL294" s="23">
        <v>0</v>
      </c>
      <c r="EM294" s="23">
        <v>0</v>
      </c>
      <c r="EN294" s="23">
        <v>97596</v>
      </c>
      <c r="EO294" s="23">
        <v>0</v>
      </c>
      <c r="EP294" s="23">
        <v>5142833</v>
      </c>
      <c r="EQ294" s="23">
        <v>3208246</v>
      </c>
      <c r="ER294" s="23">
        <v>1934587</v>
      </c>
      <c r="ES294" s="23">
        <v>1934587</v>
      </c>
      <c r="ET294" s="23">
        <v>55000</v>
      </c>
      <c r="EU294" s="23">
        <v>2716</v>
      </c>
      <c r="EV294" s="23">
        <v>184432269</v>
      </c>
      <c r="EW294" s="23">
        <v>0</v>
      </c>
      <c r="EX294" s="23">
        <v>0</v>
      </c>
      <c r="EY294" s="23">
        <v>2796</v>
      </c>
      <c r="EZ294" s="23">
        <v>5042441</v>
      </c>
      <c r="FA294" s="23">
        <v>465</v>
      </c>
      <c r="FB294" s="23">
        <v>10843.96</v>
      </c>
      <c r="FC294" s="23">
        <v>200</v>
      </c>
      <c r="FD294" s="23">
        <v>11043.96</v>
      </c>
      <c r="FE294" s="23">
        <v>461</v>
      </c>
      <c r="FF294" s="23">
        <v>5091266</v>
      </c>
      <c r="FG294" s="23">
        <v>0</v>
      </c>
      <c r="FH294" s="23">
        <v>9497</v>
      </c>
      <c r="FI294" s="23">
        <v>0</v>
      </c>
      <c r="FJ294" s="23">
        <v>0</v>
      </c>
      <c r="FK294" s="23">
        <v>0</v>
      </c>
      <c r="FL294" s="23">
        <v>0</v>
      </c>
      <c r="FM294" s="23">
        <v>0</v>
      </c>
      <c r="FN294" s="23">
        <v>44176</v>
      </c>
      <c r="FO294" s="23">
        <v>0</v>
      </c>
      <c r="FP294" s="23">
        <v>5144939</v>
      </c>
      <c r="FQ294" s="23">
        <v>3145992</v>
      </c>
      <c r="FR294" s="23">
        <v>1998947</v>
      </c>
      <c r="FS294" s="23">
        <v>1998947</v>
      </c>
      <c r="FT294" s="23">
        <v>45000</v>
      </c>
      <c r="FU294" s="23">
        <v>1277</v>
      </c>
      <c r="FV294" s="23">
        <v>179946955</v>
      </c>
      <c r="FW294" s="23">
        <v>0</v>
      </c>
      <c r="FX294" s="23">
        <v>0</v>
      </c>
      <c r="FY294" s="23">
        <v>0</v>
      </c>
    </row>
    <row r="295" spans="1:181" x14ac:dyDescent="0.3">
      <c r="A295" s="23">
        <v>4515</v>
      </c>
      <c r="B295" s="23" t="s">
        <v>315</v>
      </c>
      <c r="C295" s="23">
        <v>23125110</v>
      </c>
      <c r="D295" s="23">
        <v>2681</v>
      </c>
      <c r="E295" s="23">
        <v>8625.5499999999993</v>
      </c>
      <c r="F295" s="23">
        <v>241.01</v>
      </c>
      <c r="G295" s="23">
        <v>8866.56</v>
      </c>
      <c r="H295" s="23">
        <v>2687</v>
      </c>
      <c r="I295" s="23">
        <v>23824447</v>
      </c>
      <c r="J295" s="23">
        <v>0</v>
      </c>
      <c r="K295" s="23">
        <v>23406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23847853</v>
      </c>
      <c r="T295" s="23">
        <v>13172132</v>
      </c>
      <c r="U295" s="23">
        <v>10675721</v>
      </c>
      <c r="V295" s="23">
        <v>10684373</v>
      </c>
      <c r="W295" s="23">
        <v>1872157</v>
      </c>
      <c r="X295" s="23">
        <v>57697</v>
      </c>
      <c r="Y295" s="23">
        <v>1175036881</v>
      </c>
      <c r="Z295" s="23">
        <v>0</v>
      </c>
      <c r="AA295" s="23">
        <v>8652</v>
      </c>
      <c r="AB295" s="23">
        <v>23847853</v>
      </c>
      <c r="AC295" s="23">
        <v>2687</v>
      </c>
      <c r="AD295" s="23">
        <v>8875.27</v>
      </c>
      <c r="AE295" s="23">
        <v>248.48</v>
      </c>
      <c r="AF295" s="23">
        <v>9123.75</v>
      </c>
      <c r="AG295" s="23">
        <v>2680</v>
      </c>
      <c r="AH295" s="23">
        <v>24451650</v>
      </c>
      <c r="AI295" s="23">
        <v>0</v>
      </c>
      <c r="AJ295" s="23">
        <v>41540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45619</v>
      </c>
      <c r="AQ295" s="23">
        <v>0</v>
      </c>
      <c r="AR295" s="23">
        <v>24538809</v>
      </c>
      <c r="AS295" s="23">
        <v>14797736</v>
      </c>
      <c r="AT295" s="23">
        <v>9741073</v>
      </c>
      <c r="AU295" s="23">
        <v>9741055</v>
      </c>
      <c r="AV295" s="23">
        <v>1854433</v>
      </c>
      <c r="AW295" s="23">
        <v>36251</v>
      </c>
      <c r="AX295" s="23">
        <v>1264274886</v>
      </c>
      <c r="AY295" s="23">
        <v>18</v>
      </c>
      <c r="AZ295" s="23">
        <v>0</v>
      </c>
      <c r="BA295" s="23">
        <v>24493190</v>
      </c>
      <c r="BB295" s="23">
        <v>2680</v>
      </c>
      <c r="BC295" s="23">
        <v>9139.25</v>
      </c>
      <c r="BD295" s="23">
        <v>256.93</v>
      </c>
      <c r="BE295" s="23">
        <v>9396.18</v>
      </c>
      <c r="BF295" s="23">
        <v>2677</v>
      </c>
      <c r="BG295" s="23">
        <v>25153574</v>
      </c>
      <c r="BH295" s="23">
        <v>0</v>
      </c>
      <c r="BI295" s="23">
        <v>8526</v>
      </c>
      <c r="BJ295" s="23">
        <v>0</v>
      </c>
      <c r="BK295" s="23">
        <v>0</v>
      </c>
      <c r="BL295" s="23">
        <v>0</v>
      </c>
      <c r="BM295" s="23">
        <v>0</v>
      </c>
      <c r="BN295" s="23">
        <v>0</v>
      </c>
      <c r="BO295" s="23">
        <v>18792</v>
      </c>
      <c r="BP295" s="23">
        <v>0</v>
      </c>
      <c r="BQ295" s="23">
        <v>25180892</v>
      </c>
      <c r="BR295" s="23">
        <v>14651225</v>
      </c>
      <c r="BS295" s="23">
        <v>10529667</v>
      </c>
      <c r="BT295" s="23">
        <v>10529667</v>
      </c>
      <c r="BU295" s="23">
        <v>1866331</v>
      </c>
      <c r="BV295" s="23">
        <v>42184</v>
      </c>
      <c r="BW295" s="23">
        <v>1439134905</v>
      </c>
      <c r="BX295" s="23">
        <v>0</v>
      </c>
      <c r="BY295" s="23">
        <v>0</v>
      </c>
      <c r="BZ295" s="23">
        <v>25162100</v>
      </c>
      <c r="CA295" s="23">
        <v>2677</v>
      </c>
      <c r="CB295" s="23">
        <v>9399.36</v>
      </c>
      <c r="CC295" s="23">
        <v>264.12</v>
      </c>
      <c r="CD295" s="23">
        <v>9663.4800000000014</v>
      </c>
      <c r="CE295" s="23">
        <v>2641</v>
      </c>
      <c r="CF295" s="23">
        <v>25521251</v>
      </c>
      <c r="CG295" s="23">
        <v>0</v>
      </c>
      <c r="CH295" s="23">
        <v>60324</v>
      </c>
      <c r="CI295" s="23">
        <v>0</v>
      </c>
      <c r="CJ295" s="23">
        <v>0</v>
      </c>
      <c r="CK295" s="23">
        <v>0</v>
      </c>
      <c r="CL295" s="23">
        <v>0</v>
      </c>
      <c r="CM295" s="23">
        <v>0</v>
      </c>
      <c r="CN295" s="23">
        <v>347885</v>
      </c>
      <c r="CO295" s="23">
        <v>0</v>
      </c>
      <c r="CP295" s="23">
        <v>25929460</v>
      </c>
      <c r="CQ295" s="23">
        <v>14355701</v>
      </c>
      <c r="CR295" s="23">
        <v>11573759</v>
      </c>
      <c r="CS295" s="23">
        <v>11573759</v>
      </c>
      <c r="CT295" s="23">
        <v>1637981</v>
      </c>
      <c r="CU295" s="23">
        <v>41082</v>
      </c>
      <c r="CV295" s="23">
        <v>1514080975</v>
      </c>
      <c r="CW295" s="23">
        <v>0</v>
      </c>
      <c r="CX295" s="23">
        <v>0</v>
      </c>
      <c r="CY295" s="23">
        <v>0</v>
      </c>
      <c r="CZ295" s="23">
        <v>25581575</v>
      </c>
      <c r="DA295" s="23">
        <v>2641</v>
      </c>
      <c r="DB295" s="23">
        <v>9686.32</v>
      </c>
      <c r="DC295" s="23">
        <v>274.68</v>
      </c>
      <c r="DD295" s="23">
        <v>9961</v>
      </c>
      <c r="DE295" s="23">
        <v>2647</v>
      </c>
      <c r="DF295" s="23">
        <v>26366767</v>
      </c>
      <c r="DG295" s="23">
        <v>0</v>
      </c>
      <c r="DH295" s="23">
        <v>27060</v>
      </c>
      <c r="DI295" s="23">
        <v>0</v>
      </c>
      <c r="DJ295" s="23">
        <v>0</v>
      </c>
      <c r="DK295" s="23">
        <v>0</v>
      </c>
      <c r="DL295" s="23">
        <v>0</v>
      </c>
      <c r="DM295" s="23">
        <v>0</v>
      </c>
      <c r="DN295" s="23">
        <v>0</v>
      </c>
      <c r="DO295" s="23">
        <v>0</v>
      </c>
      <c r="DP295" s="23">
        <v>26393827</v>
      </c>
      <c r="DQ295" s="23">
        <v>14108628</v>
      </c>
      <c r="DR295" s="23">
        <v>12285199</v>
      </c>
      <c r="DS295" s="23">
        <v>12294887</v>
      </c>
      <c r="DT295" s="23">
        <v>794119</v>
      </c>
      <c r="DU295" s="23">
        <v>35500</v>
      </c>
      <c r="DV295" s="23">
        <v>1579468842</v>
      </c>
      <c r="DW295" s="23">
        <v>0</v>
      </c>
      <c r="DX295" s="23">
        <v>9688</v>
      </c>
      <c r="DY295" s="23">
        <v>0</v>
      </c>
      <c r="DZ295" s="23">
        <v>26393827</v>
      </c>
      <c r="EA295" s="23">
        <v>2647</v>
      </c>
      <c r="EB295" s="23">
        <v>9971.2199999999993</v>
      </c>
      <c r="EC295" s="23">
        <v>200</v>
      </c>
      <c r="ED295" s="23">
        <v>10171.219999999999</v>
      </c>
      <c r="EE295" s="23">
        <v>2663</v>
      </c>
      <c r="EF295" s="23">
        <v>27085959</v>
      </c>
      <c r="EG295" s="23">
        <v>0</v>
      </c>
      <c r="EH295" s="23">
        <v>131096</v>
      </c>
      <c r="EI295" s="23">
        <v>0</v>
      </c>
      <c r="EJ295" s="23">
        <v>0</v>
      </c>
      <c r="EK295" s="23">
        <v>0</v>
      </c>
      <c r="EL295" s="23">
        <v>0</v>
      </c>
      <c r="EM295" s="23">
        <v>0</v>
      </c>
      <c r="EN295" s="23">
        <v>0</v>
      </c>
      <c r="EO295" s="23">
        <v>0</v>
      </c>
      <c r="EP295" s="23">
        <v>27217055</v>
      </c>
      <c r="EQ295" s="23">
        <v>14009682</v>
      </c>
      <c r="ER295" s="23">
        <v>13207373</v>
      </c>
      <c r="ES295" s="23">
        <v>13207373</v>
      </c>
      <c r="ET295" s="23">
        <v>792756</v>
      </c>
      <c r="EU295" s="23">
        <v>33651</v>
      </c>
      <c r="EV295" s="23">
        <v>1569084012</v>
      </c>
      <c r="EW295" s="23">
        <v>0</v>
      </c>
      <c r="EX295" s="23">
        <v>0</v>
      </c>
      <c r="EY295" s="23">
        <v>0</v>
      </c>
      <c r="EZ295" s="23">
        <v>27217055</v>
      </c>
      <c r="FA295" s="23">
        <v>2663</v>
      </c>
      <c r="FB295" s="23">
        <v>10220.450000000001</v>
      </c>
      <c r="FC295" s="23">
        <v>200</v>
      </c>
      <c r="FD295" s="23">
        <v>10420.450000000001</v>
      </c>
      <c r="FE295" s="23">
        <v>2689</v>
      </c>
      <c r="FF295" s="23">
        <v>28020590</v>
      </c>
      <c r="FG295" s="23">
        <v>0</v>
      </c>
      <c r="FH295" s="23">
        <v>0</v>
      </c>
      <c r="FI295" s="23">
        <v>0</v>
      </c>
      <c r="FJ295" s="23">
        <v>0</v>
      </c>
      <c r="FK295" s="23">
        <v>0</v>
      </c>
      <c r="FL295" s="23">
        <v>0</v>
      </c>
      <c r="FM295" s="23">
        <v>0</v>
      </c>
      <c r="FN295" s="23">
        <v>0</v>
      </c>
      <c r="FO295" s="23">
        <v>0</v>
      </c>
      <c r="FP295" s="23">
        <v>28020590</v>
      </c>
      <c r="FQ295" s="23">
        <v>14430353</v>
      </c>
      <c r="FR295" s="23">
        <v>13590237</v>
      </c>
      <c r="FS295" s="23">
        <v>13600658</v>
      </c>
      <c r="FT295" s="23">
        <v>755239</v>
      </c>
      <c r="FU295" s="23">
        <v>33289</v>
      </c>
      <c r="FV295" s="23">
        <v>1517225155</v>
      </c>
      <c r="FW295" s="23">
        <v>0</v>
      </c>
      <c r="FX295" s="23">
        <v>10421</v>
      </c>
      <c r="FY295" s="23">
        <v>0</v>
      </c>
    </row>
    <row r="296" spans="1:181" x14ac:dyDescent="0.3">
      <c r="A296" s="23">
        <v>4501</v>
      </c>
      <c r="B296" s="23" t="s">
        <v>316</v>
      </c>
      <c r="C296" s="23">
        <v>18803583</v>
      </c>
      <c r="D296" s="23">
        <v>2535</v>
      </c>
      <c r="E296" s="23">
        <v>7417.59</v>
      </c>
      <c r="F296" s="23">
        <v>382.40999999999997</v>
      </c>
      <c r="G296" s="23">
        <v>7800</v>
      </c>
      <c r="H296" s="23">
        <v>2536</v>
      </c>
      <c r="I296" s="23">
        <v>19780800</v>
      </c>
      <c r="J296" s="23">
        <v>0</v>
      </c>
      <c r="K296" s="23">
        <v>21082</v>
      </c>
      <c r="L296" s="23">
        <v>0</v>
      </c>
      <c r="M296" s="23">
        <v>0</v>
      </c>
      <c r="N296" s="23">
        <v>0</v>
      </c>
      <c r="O296" s="23">
        <v>0</v>
      </c>
      <c r="P296" s="23">
        <v>1500000</v>
      </c>
      <c r="Q296" s="23">
        <v>0</v>
      </c>
      <c r="R296" s="23">
        <v>0</v>
      </c>
      <c r="S296" s="23">
        <v>21301882</v>
      </c>
      <c r="T296" s="23">
        <v>12942867</v>
      </c>
      <c r="U296" s="23">
        <v>8359015</v>
      </c>
      <c r="V296" s="23">
        <v>7413590</v>
      </c>
      <c r="W296" s="23">
        <v>2186263</v>
      </c>
      <c r="X296" s="23">
        <v>34191</v>
      </c>
      <c r="Y296" s="23">
        <v>1026476698</v>
      </c>
      <c r="Z296" s="23">
        <v>945425</v>
      </c>
      <c r="AA296" s="23">
        <v>0</v>
      </c>
      <c r="AB296" s="23">
        <v>19801882</v>
      </c>
      <c r="AC296" s="23">
        <v>2536</v>
      </c>
      <c r="AD296" s="23">
        <v>7808.31</v>
      </c>
      <c r="AE296" s="23">
        <v>291.69</v>
      </c>
      <c r="AF296" s="23">
        <v>8100</v>
      </c>
      <c r="AG296" s="23">
        <v>2505</v>
      </c>
      <c r="AH296" s="23">
        <v>20290500</v>
      </c>
      <c r="AI296" s="23">
        <v>0</v>
      </c>
      <c r="AJ296" s="23">
        <v>6253</v>
      </c>
      <c r="AK296" s="23">
        <v>0</v>
      </c>
      <c r="AL296" s="23">
        <v>0</v>
      </c>
      <c r="AM296" s="23">
        <v>0</v>
      </c>
      <c r="AN296" s="23">
        <v>0</v>
      </c>
      <c r="AO296" s="23">
        <v>1500000</v>
      </c>
      <c r="AP296" s="23">
        <v>186300</v>
      </c>
      <c r="AQ296" s="23">
        <v>0</v>
      </c>
      <c r="AR296" s="23">
        <v>21983053</v>
      </c>
      <c r="AS296" s="23">
        <v>13691185</v>
      </c>
      <c r="AT296" s="23">
        <v>8291868</v>
      </c>
      <c r="AU296" s="23">
        <v>7570223</v>
      </c>
      <c r="AV296" s="23">
        <v>2248958</v>
      </c>
      <c r="AW296" s="23">
        <v>55025</v>
      </c>
      <c r="AX296" s="23">
        <v>1113211274</v>
      </c>
      <c r="AY296" s="23">
        <v>721645</v>
      </c>
      <c r="AZ296" s="23">
        <v>0</v>
      </c>
      <c r="BA296" s="23">
        <v>20296753</v>
      </c>
      <c r="BB296" s="23">
        <v>2505</v>
      </c>
      <c r="BC296" s="23">
        <v>8102.5</v>
      </c>
      <c r="BD296" s="23">
        <v>297.5</v>
      </c>
      <c r="BE296" s="23">
        <v>8400</v>
      </c>
      <c r="BF296" s="23">
        <v>2486</v>
      </c>
      <c r="BG296" s="23">
        <v>20882400</v>
      </c>
      <c r="BH296" s="23">
        <v>0</v>
      </c>
      <c r="BI296" s="23">
        <v>74442</v>
      </c>
      <c r="BJ296" s="23">
        <v>0</v>
      </c>
      <c r="BK296" s="23">
        <v>0</v>
      </c>
      <c r="BL296" s="23">
        <v>0</v>
      </c>
      <c r="BM296" s="23">
        <v>0</v>
      </c>
      <c r="BN296" s="23">
        <v>1500000</v>
      </c>
      <c r="BO296" s="23">
        <v>117600</v>
      </c>
      <c r="BP296" s="23">
        <v>0</v>
      </c>
      <c r="BQ296" s="23">
        <v>22574442</v>
      </c>
      <c r="BR296" s="23">
        <v>13698377</v>
      </c>
      <c r="BS296" s="23">
        <v>8876065</v>
      </c>
      <c r="BT296" s="23">
        <v>8286972</v>
      </c>
      <c r="BU296" s="23">
        <v>2250238</v>
      </c>
      <c r="BV296" s="23">
        <v>35097</v>
      </c>
      <c r="BW296" s="23">
        <v>1198853628</v>
      </c>
      <c r="BX296" s="23">
        <v>589093</v>
      </c>
      <c r="BY296" s="23">
        <v>0</v>
      </c>
      <c r="BZ296" s="23">
        <v>20956842</v>
      </c>
      <c r="CA296" s="23">
        <v>2486</v>
      </c>
      <c r="CB296" s="23">
        <v>8429.94</v>
      </c>
      <c r="CC296" s="23">
        <v>270.06</v>
      </c>
      <c r="CD296" s="23">
        <v>8700</v>
      </c>
      <c r="CE296" s="23">
        <v>2481</v>
      </c>
      <c r="CF296" s="23">
        <v>21584700</v>
      </c>
      <c r="CG296" s="23">
        <v>0</v>
      </c>
      <c r="CH296" s="23">
        <v>2701</v>
      </c>
      <c r="CI296" s="23">
        <v>0</v>
      </c>
      <c r="CJ296" s="23">
        <v>0</v>
      </c>
      <c r="CK296" s="23">
        <v>0</v>
      </c>
      <c r="CL296" s="23">
        <v>0</v>
      </c>
      <c r="CM296" s="23">
        <v>1500000</v>
      </c>
      <c r="CN296" s="23">
        <v>43500</v>
      </c>
      <c r="CO296" s="23">
        <v>0</v>
      </c>
      <c r="CP296" s="23">
        <v>23130901</v>
      </c>
      <c r="CQ296" s="23">
        <v>14128181</v>
      </c>
      <c r="CR296" s="23">
        <v>9002720</v>
      </c>
      <c r="CS296" s="23">
        <v>8732144</v>
      </c>
      <c r="CT296" s="23">
        <v>2270852</v>
      </c>
      <c r="CU296" s="23">
        <v>29082</v>
      </c>
      <c r="CV296" s="23">
        <v>1273936016</v>
      </c>
      <c r="CW296" s="23">
        <v>270576</v>
      </c>
      <c r="CX296" s="23">
        <v>0</v>
      </c>
      <c r="CY296" s="23">
        <v>0</v>
      </c>
      <c r="CZ296" s="23">
        <v>21587401</v>
      </c>
      <c r="DA296" s="23">
        <v>2481</v>
      </c>
      <c r="DB296" s="23">
        <v>8701.09</v>
      </c>
      <c r="DC296" s="23">
        <v>298.91000000000003</v>
      </c>
      <c r="DD296" s="23">
        <v>9000</v>
      </c>
      <c r="DE296" s="23">
        <v>2475</v>
      </c>
      <c r="DF296" s="23">
        <v>22275000</v>
      </c>
      <c r="DG296" s="23">
        <v>0</v>
      </c>
      <c r="DH296" s="23">
        <v>39492</v>
      </c>
      <c r="DI296" s="23">
        <v>0</v>
      </c>
      <c r="DJ296" s="23">
        <v>0</v>
      </c>
      <c r="DK296" s="23">
        <v>0</v>
      </c>
      <c r="DL296" s="23">
        <v>0</v>
      </c>
      <c r="DM296" s="23">
        <v>1500000</v>
      </c>
      <c r="DN296" s="23">
        <v>54000</v>
      </c>
      <c r="DO296" s="23">
        <v>0</v>
      </c>
      <c r="DP296" s="23">
        <v>23868492</v>
      </c>
      <c r="DQ296" s="23">
        <v>14408307</v>
      </c>
      <c r="DR296" s="23">
        <v>9460185</v>
      </c>
      <c r="DS296" s="23">
        <v>9460185</v>
      </c>
      <c r="DT296" s="23">
        <v>2408520</v>
      </c>
      <c r="DU296" s="23">
        <v>33831</v>
      </c>
      <c r="DV296" s="23">
        <v>1300392680</v>
      </c>
      <c r="DW296" s="23">
        <v>0</v>
      </c>
      <c r="DX296" s="23">
        <v>0</v>
      </c>
      <c r="DY296" s="23">
        <v>0</v>
      </c>
      <c r="DZ296" s="23">
        <v>22314492</v>
      </c>
      <c r="EA296" s="23">
        <v>2475</v>
      </c>
      <c r="EB296" s="23">
        <v>9015.9599999999991</v>
      </c>
      <c r="EC296" s="23">
        <v>200</v>
      </c>
      <c r="ED296" s="23">
        <v>9215.9599999999991</v>
      </c>
      <c r="EE296" s="23">
        <v>2467</v>
      </c>
      <c r="EF296" s="23">
        <v>22735773</v>
      </c>
      <c r="EG296" s="23">
        <v>0</v>
      </c>
      <c r="EH296" s="23">
        <v>33084</v>
      </c>
      <c r="EI296" s="23">
        <v>0</v>
      </c>
      <c r="EJ296" s="23">
        <v>0</v>
      </c>
      <c r="EK296" s="23">
        <v>0</v>
      </c>
      <c r="EL296" s="23">
        <v>0</v>
      </c>
      <c r="EM296" s="23">
        <v>1500000</v>
      </c>
      <c r="EN296" s="23">
        <v>73728</v>
      </c>
      <c r="EO296" s="23">
        <v>0</v>
      </c>
      <c r="EP296" s="23">
        <v>24342585</v>
      </c>
      <c r="EQ296" s="23">
        <v>13872778</v>
      </c>
      <c r="ER296" s="23">
        <v>10469807</v>
      </c>
      <c r="ES296" s="23">
        <v>10469807</v>
      </c>
      <c r="ET296" s="23">
        <v>2307089</v>
      </c>
      <c r="EU296" s="23">
        <v>32882</v>
      </c>
      <c r="EV296" s="23">
        <v>1321874401</v>
      </c>
      <c r="EW296" s="23">
        <v>0</v>
      </c>
      <c r="EX296" s="23">
        <v>0</v>
      </c>
      <c r="EY296" s="23">
        <v>0</v>
      </c>
      <c r="EZ296" s="23">
        <v>22768857</v>
      </c>
      <c r="FA296" s="23">
        <v>2467</v>
      </c>
      <c r="FB296" s="23">
        <v>9229.3700000000008</v>
      </c>
      <c r="FC296" s="23">
        <v>200</v>
      </c>
      <c r="FD296" s="23">
        <v>9429.3700000000008</v>
      </c>
      <c r="FE296" s="23">
        <v>2463</v>
      </c>
      <c r="FF296" s="23">
        <v>23224538</v>
      </c>
      <c r="FG296" s="23">
        <v>0</v>
      </c>
      <c r="FH296" s="23">
        <v>55331</v>
      </c>
      <c r="FI296" s="23">
        <v>0</v>
      </c>
      <c r="FJ296" s="23">
        <v>0</v>
      </c>
      <c r="FK296" s="23">
        <v>0</v>
      </c>
      <c r="FL296" s="23">
        <v>0</v>
      </c>
      <c r="FM296" s="23">
        <v>4100000</v>
      </c>
      <c r="FN296" s="23">
        <v>37717</v>
      </c>
      <c r="FO296" s="23">
        <v>0</v>
      </c>
      <c r="FP296" s="23">
        <v>27417586</v>
      </c>
      <c r="FQ296" s="23">
        <v>13516834</v>
      </c>
      <c r="FR296" s="23">
        <v>13900752</v>
      </c>
      <c r="FS296" s="23">
        <v>11870000</v>
      </c>
      <c r="FT296" s="23">
        <v>321212</v>
      </c>
      <c r="FU296" s="23">
        <v>33612</v>
      </c>
      <c r="FV296" s="23">
        <v>1263139024</v>
      </c>
      <c r="FW296" s="23">
        <v>2030752</v>
      </c>
      <c r="FX296" s="23">
        <v>0</v>
      </c>
      <c r="FY296" s="23">
        <v>0</v>
      </c>
    </row>
    <row r="297" spans="1:181" x14ac:dyDescent="0.3">
      <c r="A297" s="23">
        <v>4529</v>
      </c>
      <c r="B297" s="23" t="s">
        <v>317</v>
      </c>
      <c r="C297" s="23">
        <v>3803686</v>
      </c>
      <c r="D297" s="23">
        <v>408</v>
      </c>
      <c r="E297" s="23">
        <v>9322.76</v>
      </c>
      <c r="F297" s="23">
        <v>241.01</v>
      </c>
      <c r="G297" s="23">
        <v>9563.77</v>
      </c>
      <c r="H297" s="23">
        <v>403</v>
      </c>
      <c r="I297" s="23">
        <v>3854199</v>
      </c>
      <c r="J297" s="23">
        <v>0</v>
      </c>
      <c r="K297" s="23">
        <v>49280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38255</v>
      </c>
      <c r="R297" s="23">
        <v>0</v>
      </c>
      <c r="S297" s="23">
        <v>3941734</v>
      </c>
      <c r="T297" s="23">
        <v>2992865</v>
      </c>
      <c r="U297" s="23">
        <v>948869</v>
      </c>
      <c r="V297" s="23">
        <v>948870</v>
      </c>
      <c r="W297" s="23">
        <v>81215</v>
      </c>
      <c r="X297" s="23">
        <v>236</v>
      </c>
      <c r="Y297" s="23">
        <v>90257997</v>
      </c>
      <c r="Z297" s="23">
        <v>0</v>
      </c>
      <c r="AA297" s="23">
        <v>1</v>
      </c>
      <c r="AB297" s="23">
        <v>3903479</v>
      </c>
      <c r="AC297" s="23">
        <v>403</v>
      </c>
      <c r="AD297" s="23">
        <v>9686.0499999999993</v>
      </c>
      <c r="AE297" s="23">
        <v>248.48</v>
      </c>
      <c r="AF297" s="23">
        <v>9934.5299999999988</v>
      </c>
      <c r="AG297" s="23">
        <v>391</v>
      </c>
      <c r="AH297" s="23">
        <v>3884401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89411</v>
      </c>
      <c r="AQ297" s="23">
        <v>0</v>
      </c>
      <c r="AR297" s="23">
        <v>3973812</v>
      </c>
      <c r="AS297" s="23">
        <v>3048454</v>
      </c>
      <c r="AT297" s="23">
        <v>925358</v>
      </c>
      <c r="AU297" s="23">
        <v>925358</v>
      </c>
      <c r="AV297" s="23">
        <v>79915</v>
      </c>
      <c r="AW297" s="23">
        <v>184</v>
      </c>
      <c r="AX297" s="23">
        <v>110415506</v>
      </c>
      <c r="AY297" s="23">
        <v>0</v>
      </c>
      <c r="AZ297" s="23">
        <v>0</v>
      </c>
      <c r="BA297" s="23">
        <v>3884401</v>
      </c>
      <c r="BB297" s="23">
        <v>391</v>
      </c>
      <c r="BC297" s="23">
        <v>9934.5300000000007</v>
      </c>
      <c r="BD297" s="23">
        <v>256.93</v>
      </c>
      <c r="BE297" s="23">
        <v>10191.460000000001</v>
      </c>
      <c r="BF297" s="23">
        <v>384</v>
      </c>
      <c r="BG297" s="23">
        <v>3913521</v>
      </c>
      <c r="BH297" s="23">
        <v>0</v>
      </c>
      <c r="BI297" s="23">
        <v>0</v>
      </c>
      <c r="BJ297" s="23">
        <v>0</v>
      </c>
      <c r="BK297" s="23">
        <v>0</v>
      </c>
      <c r="BL297" s="23">
        <v>150000</v>
      </c>
      <c r="BM297" s="23">
        <v>0</v>
      </c>
      <c r="BN297" s="23">
        <v>0</v>
      </c>
      <c r="BO297" s="23">
        <v>50957</v>
      </c>
      <c r="BP297" s="23">
        <v>0</v>
      </c>
      <c r="BQ297" s="23">
        <v>4114478</v>
      </c>
      <c r="BR297" s="23">
        <v>2979608</v>
      </c>
      <c r="BS297" s="23">
        <v>1134870</v>
      </c>
      <c r="BT297" s="23">
        <v>1134870</v>
      </c>
      <c r="BU297" s="23">
        <v>78515</v>
      </c>
      <c r="BV297" s="23">
        <v>501</v>
      </c>
      <c r="BW297" s="23">
        <v>119026355</v>
      </c>
      <c r="BX297" s="23">
        <v>0</v>
      </c>
      <c r="BY297" s="23">
        <v>0</v>
      </c>
      <c r="BZ297" s="23">
        <v>4063521</v>
      </c>
      <c r="CA297" s="23">
        <v>384</v>
      </c>
      <c r="CB297" s="23">
        <v>10582.09</v>
      </c>
      <c r="CC297" s="23">
        <v>264.12</v>
      </c>
      <c r="CD297" s="23">
        <v>10846.210000000001</v>
      </c>
      <c r="CE297" s="23">
        <v>383</v>
      </c>
      <c r="CF297" s="23">
        <v>4154098</v>
      </c>
      <c r="CG297" s="23">
        <v>0</v>
      </c>
      <c r="CH297" s="23">
        <v>35855</v>
      </c>
      <c r="CI297" s="23">
        <v>0</v>
      </c>
      <c r="CJ297" s="23">
        <v>0</v>
      </c>
      <c r="CK297" s="23">
        <v>150000</v>
      </c>
      <c r="CL297" s="23">
        <v>0</v>
      </c>
      <c r="CM297" s="23">
        <v>0</v>
      </c>
      <c r="CN297" s="23">
        <v>10846</v>
      </c>
      <c r="CO297" s="23">
        <v>0</v>
      </c>
      <c r="CP297" s="23">
        <v>4350799</v>
      </c>
      <c r="CQ297" s="23">
        <v>2997444</v>
      </c>
      <c r="CR297" s="23">
        <v>1353355</v>
      </c>
      <c r="CS297" s="23">
        <v>1331608</v>
      </c>
      <c r="CT297" s="23">
        <v>84229</v>
      </c>
      <c r="CU297" s="23">
        <v>313</v>
      </c>
      <c r="CV297" s="23">
        <v>126748976</v>
      </c>
      <c r="CW297" s="23">
        <v>21747</v>
      </c>
      <c r="CX297" s="23">
        <v>0</v>
      </c>
      <c r="CY297" s="23">
        <v>0</v>
      </c>
      <c r="CZ297" s="23">
        <v>4329052</v>
      </c>
      <c r="DA297" s="23">
        <v>383</v>
      </c>
      <c r="DB297" s="23">
        <v>11303.01</v>
      </c>
      <c r="DC297" s="23">
        <v>274.68</v>
      </c>
      <c r="DD297" s="23">
        <v>11577.69</v>
      </c>
      <c r="DE297" s="23">
        <v>379</v>
      </c>
      <c r="DF297" s="23">
        <v>4387945</v>
      </c>
      <c r="DG297" s="23">
        <v>10901</v>
      </c>
      <c r="DH297" s="23">
        <v>35044</v>
      </c>
      <c r="DI297" s="23">
        <v>0</v>
      </c>
      <c r="DJ297" s="23">
        <v>0</v>
      </c>
      <c r="DK297" s="23">
        <v>0</v>
      </c>
      <c r="DL297" s="23">
        <v>0</v>
      </c>
      <c r="DM297" s="23">
        <v>0</v>
      </c>
      <c r="DN297" s="23">
        <v>46311</v>
      </c>
      <c r="DO297" s="23">
        <v>0</v>
      </c>
      <c r="DP297" s="23">
        <v>4480201</v>
      </c>
      <c r="DQ297" s="23">
        <v>3100063</v>
      </c>
      <c r="DR297" s="23">
        <v>1380138</v>
      </c>
      <c r="DS297" s="23">
        <v>1380138</v>
      </c>
      <c r="DT297" s="23">
        <v>80676</v>
      </c>
      <c r="DU297" s="23">
        <v>250</v>
      </c>
      <c r="DV297" s="23">
        <v>136004699</v>
      </c>
      <c r="DW297" s="23">
        <v>0</v>
      </c>
      <c r="DX297" s="23">
        <v>0</v>
      </c>
      <c r="DY297" s="23">
        <v>0</v>
      </c>
      <c r="DZ297" s="23">
        <v>4433890</v>
      </c>
      <c r="EA297" s="23">
        <v>379</v>
      </c>
      <c r="EB297" s="23">
        <v>11698.92</v>
      </c>
      <c r="EC297" s="23">
        <v>200</v>
      </c>
      <c r="ED297" s="23">
        <v>11898.92</v>
      </c>
      <c r="EE297" s="23">
        <v>367</v>
      </c>
      <c r="EF297" s="23">
        <v>4366904</v>
      </c>
      <c r="EG297" s="23">
        <v>0</v>
      </c>
      <c r="EH297" s="23">
        <v>0</v>
      </c>
      <c r="EI297" s="23">
        <v>0</v>
      </c>
      <c r="EJ297" s="23">
        <v>0</v>
      </c>
      <c r="EK297" s="23">
        <v>0</v>
      </c>
      <c r="EL297" s="23">
        <v>0</v>
      </c>
      <c r="EM297" s="23">
        <v>0</v>
      </c>
      <c r="EN297" s="23">
        <v>142787</v>
      </c>
      <c r="EO297" s="23">
        <v>0</v>
      </c>
      <c r="EP297" s="23">
        <v>4576677</v>
      </c>
      <c r="EQ297" s="23">
        <v>2920022</v>
      </c>
      <c r="ER297" s="23">
        <v>1656655</v>
      </c>
      <c r="ES297" s="23">
        <v>1594756</v>
      </c>
      <c r="ET297" s="23">
        <v>34620</v>
      </c>
      <c r="EU297" s="23">
        <v>213</v>
      </c>
      <c r="EV297" s="23">
        <v>138486111</v>
      </c>
      <c r="EW297" s="23">
        <v>61899</v>
      </c>
      <c r="EX297" s="23">
        <v>0</v>
      </c>
      <c r="EY297" s="23">
        <v>66986</v>
      </c>
      <c r="EZ297" s="23">
        <v>4366904</v>
      </c>
      <c r="FA297" s="23">
        <v>367</v>
      </c>
      <c r="FB297" s="23">
        <v>11898.92</v>
      </c>
      <c r="FC297" s="23">
        <v>200</v>
      </c>
      <c r="FD297" s="23">
        <v>12098.92</v>
      </c>
      <c r="FE297" s="23">
        <v>346</v>
      </c>
      <c r="FF297" s="23">
        <v>4186226</v>
      </c>
      <c r="FG297" s="23">
        <v>0</v>
      </c>
      <c r="FH297" s="23">
        <v>0</v>
      </c>
      <c r="FI297" s="23">
        <v>0</v>
      </c>
      <c r="FJ297" s="23">
        <v>0</v>
      </c>
      <c r="FK297" s="23">
        <v>0</v>
      </c>
      <c r="FL297" s="23">
        <v>0</v>
      </c>
      <c r="FM297" s="23">
        <v>0</v>
      </c>
      <c r="FN297" s="23">
        <v>254077</v>
      </c>
      <c r="FO297" s="23">
        <v>0</v>
      </c>
      <c r="FP297" s="23">
        <v>4620981</v>
      </c>
      <c r="FQ297" s="23">
        <v>2718148</v>
      </c>
      <c r="FR297" s="23">
        <v>1902833</v>
      </c>
      <c r="FS297" s="23">
        <v>1602833</v>
      </c>
      <c r="FT297" s="23">
        <v>80895</v>
      </c>
      <c r="FU297" s="23">
        <v>182</v>
      </c>
      <c r="FV297" s="23">
        <v>135229860</v>
      </c>
      <c r="FW297" s="23">
        <v>300000</v>
      </c>
      <c r="FX297" s="23">
        <v>0</v>
      </c>
      <c r="FY297" s="23">
        <v>180678</v>
      </c>
    </row>
    <row r="298" spans="1:181" x14ac:dyDescent="0.3">
      <c r="A298" s="23">
        <v>4536</v>
      </c>
      <c r="B298" s="23" t="s">
        <v>318</v>
      </c>
      <c r="C298" s="23">
        <v>8541110</v>
      </c>
      <c r="D298" s="23">
        <v>1095</v>
      </c>
      <c r="E298" s="23">
        <v>7800.1</v>
      </c>
      <c r="F298" s="23">
        <v>241.01</v>
      </c>
      <c r="G298" s="23">
        <v>8041.1100000000006</v>
      </c>
      <c r="H298" s="23">
        <v>1116</v>
      </c>
      <c r="I298" s="23">
        <v>8973879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8973879</v>
      </c>
      <c r="T298" s="23">
        <v>5454141</v>
      </c>
      <c r="U298" s="23">
        <v>3519738</v>
      </c>
      <c r="V298" s="23">
        <v>3511697</v>
      </c>
      <c r="W298" s="23">
        <v>761370</v>
      </c>
      <c r="X298" s="23">
        <v>838</v>
      </c>
      <c r="Y298" s="23">
        <v>506641879</v>
      </c>
      <c r="Z298" s="23">
        <v>8041</v>
      </c>
      <c r="AA298" s="23">
        <v>0</v>
      </c>
      <c r="AB298" s="23">
        <v>8965838</v>
      </c>
      <c r="AC298" s="23">
        <v>1116</v>
      </c>
      <c r="AD298" s="23">
        <v>8033.91</v>
      </c>
      <c r="AE298" s="23">
        <v>248.48</v>
      </c>
      <c r="AF298" s="23">
        <v>8282.39</v>
      </c>
      <c r="AG298" s="23">
        <v>1147</v>
      </c>
      <c r="AH298" s="23">
        <v>9499901</v>
      </c>
      <c r="AI298" s="23">
        <v>8041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9507942</v>
      </c>
      <c r="AS298" s="23">
        <v>6174786</v>
      </c>
      <c r="AT298" s="23">
        <v>3333156</v>
      </c>
      <c r="AU298" s="23">
        <v>3333156</v>
      </c>
      <c r="AV298" s="23">
        <v>758982</v>
      </c>
      <c r="AW298" s="23">
        <v>3632</v>
      </c>
      <c r="AX298" s="23">
        <v>556603674</v>
      </c>
      <c r="AY298" s="23">
        <v>0</v>
      </c>
      <c r="AZ298" s="23">
        <v>0</v>
      </c>
      <c r="BA298" s="23">
        <v>9507942</v>
      </c>
      <c r="BB298" s="23">
        <v>1147</v>
      </c>
      <c r="BC298" s="23">
        <v>8289.4</v>
      </c>
      <c r="BD298" s="23">
        <v>256.93</v>
      </c>
      <c r="BE298" s="23">
        <v>8546.33</v>
      </c>
      <c r="BF298" s="23">
        <v>1153</v>
      </c>
      <c r="BG298" s="23">
        <v>9853918</v>
      </c>
      <c r="BH298" s="23">
        <v>0</v>
      </c>
      <c r="BI298" s="23">
        <v>10897</v>
      </c>
      <c r="BJ298" s="23">
        <v>0</v>
      </c>
      <c r="BK298" s="23">
        <v>0</v>
      </c>
      <c r="BL298" s="23">
        <v>0</v>
      </c>
      <c r="BM298" s="23">
        <v>0</v>
      </c>
      <c r="BN298" s="23">
        <v>0</v>
      </c>
      <c r="BO298" s="23">
        <v>0</v>
      </c>
      <c r="BP298" s="23">
        <v>0</v>
      </c>
      <c r="BQ298" s="23">
        <v>9864815</v>
      </c>
      <c r="BR298" s="23">
        <v>6279256</v>
      </c>
      <c r="BS298" s="23">
        <v>3585559</v>
      </c>
      <c r="BT298" s="23">
        <v>3577013</v>
      </c>
      <c r="BU298" s="23">
        <v>743820</v>
      </c>
      <c r="BV298" s="23">
        <v>3568</v>
      </c>
      <c r="BW298" s="23">
        <v>612172072</v>
      </c>
      <c r="BX298" s="23">
        <v>8546</v>
      </c>
      <c r="BY298" s="23">
        <v>0</v>
      </c>
      <c r="BZ298" s="23">
        <v>9856269</v>
      </c>
      <c r="CA298" s="23">
        <v>1153</v>
      </c>
      <c r="CB298" s="23">
        <v>8548.3700000000008</v>
      </c>
      <c r="CC298" s="23">
        <v>264.12</v>
      </c>
      <c r="CD298" s="23">
        <v>8812.4900000000016</v>
      </c>
      <c r="CE298" s="23">
        <v>1136</v>
      </c>
      <c r="CF298" s="23">
        <v>10010989</v>
      </c>
      <c r="CG298" s="23">
        <v>8546</v>
      </c>
      <c r="CH298" s="23">
        <v>0</v>
      </c>
      <c r="CI298" s="23">
        <v>0</v>
      </c>
      <c r="CJ298" s="23">
        <v>0</v>
      </c>
      <c r="CK298" s="23">
        <v>0</v>
      </c>
      <c r="CL298" s="23">
        <v>0</v>
      </c>
      <c r="CM298" s="23">
        <v>0</v>
      </c>
      <c r="CN298" s="23">
        <v>149812</v>
      </c>
      <c r="CO298" s="23">
        <v>0</v>
      </c>
      <c r="CP298" s="23">
        <v>10169347</v>
      </c>
      <c r="CQ298" s="23">
        <v>5824120</v>
      </c>
      <c r="CR298" s="23">
        <v>4345227</v>
      </c>
      <c r="CS298" s="23">
        <v>4345227</v>
      </c>
      <c r="CT298" s="23">
        <v>900522</v>
      </c>
      <c r="CU298" s="23">
        <v>4515</v>
      </c>
      <c r="CV298" s="23">
        <v>649046347</v>
      </c>
      <c r="CW298" s="23">
        <v>0</v>
      </c>
      <c r="CX298" s="23">
        <v>0</v>
      </c>
      <c r="CY298" s="23">
        <v>0</v>
      </c>
      <c r="CZ298" s="23">
        <v>10019535</v>
      </c>
      <c r="DA298" s="23">
        <v>1136</v>
      </c>
      <c r="DB298" s="23">
        <v>8820.01</v>
      </c>
      <c r="DC298" s="23">
        <v>274.68</v>
      </c>
      <c r="DD298" s="23">
        <v>9094.69</v>
      </c>
      <c r="DE298" s="23">
        <v>1110</v>
      </c>
      <c r="DF298" s="23">
        <v>10095106</v>
      </c>
      <c r="DG298" s="23">
        <v>0</v>
      </c>
      <c r="DH298" s="23">
        <v>12627</v>
      </c>
      <c r="DI298" s="23">
        <v>0</v>
      </c>
      <c r="DJ298" s="23">
        <v>0</v>
      </c>
      <c r="DK298" s="23">
        <v>0</v>
      </c>
      <c r="DL298" s="23">
        <v>0</v>
      </c>
      <c r="DM298" s="23">
        <v>0</v>
      </c>
      <c r="DN298" s="23">
        <v>236462</v>
      </c>
      <c r="DO298" s="23">
        <v>0</v>
      </c>
      <c r="DP298" s="23">
        <v>10344195</v>
      </c>
      <c r="DQ298" s="23">
        <v>5710748</v>
      </c>
      <c r="DR298" s="23">
        <v>4633447</v>
      </c>
      <c r="DS298" s="23">
        <v>4633447</v>
      </c>
      <c r="DT298" s="23">
        <v>924203</v>
      </c>
      <c r="DU298" s="23">
        <v>4220</v>
      </c>
      <c r="DV298" s="23">
        <v>690540878</v>
      </c>
      <c r="DW298" s="23">
        <v>0</v>
      </c>
      <c r="DX298" s="23">
        <v>0</v>
      </c>
      <c r="DY298" s="23">
        <v>0</v>
      </c>
      <c r="DZ298" s="23">
        <v>10107733</v>
      </c>
      <c r="EA298" s="23">
        <v>1110</v>
      </c>
      <c r="EB298" s="23">
        <v>9106.07</v>
      </c>
      <c r="EC298" s="23">
        <v>200</v>
      </c>
      <c r="ED298" s="23">
        <v>9306.07</v>
      </c>
      <c r="EE298" s="23">
        <v>1106</v>
      </c>
      <c r="EF298" s="23">
        <v>10292513</v>
      </c>
      <c r="EG298" s="23">
        <v>0</v>
      </c>
      <c r="EH298" s="23">
        <v>9106</v>
      </c>
      <c r="EI298" s="23">
        <v>0</v>
      </c>
      <c r="EJ298" s="23">
        <v>0</v>
      </c>
      <c r="EK298" s="23">
        <v>0</v>
      </c>
      <c r="EL298" s="23">
        <v>0</v>
      </c>
      <c r="EM298" s="23">
        <v>0</v>
      </c>
      <c r="EN298" s="23">
        <v>37224</v>
      </c>
      <c r="EO298" s="23">
        <v>0</v>
      </c>
      <c r="EP298" s="23">
        <v>10338843</v>
      </c>
      <c r="EQ298" s="23">
        <v>5316690</v>
      </c>
      <c r="ER298" s="23">
        <v>5022153</v>
      </c>
      <c r="ES298" s="23">
        <v>5022152</v>
      </c>
      <c r="ET298" s="23">
        <v>925915</v>
      </c>
      <c r="EU298" s="23">
        <v>3643</v>
      </c>
      <c r="EV298" s="23">
        <v>688640207</v>
      </c>
      <c r="EW298" s="23">
        <v>1</v>
      </c>
      <c r="EX298" s="23">
        <v>0</v>
      </c>
      <c r="EY298" s="23">
        <v>0</v>
      </c>
      <c r="EZ298" s="23">
        <v>10301619</v>
      </c>
      <c r="FA298" s="23">
        <v>1106</v>
      </c>
      <c r="FB298" s="23">
        <v>9314.2999999999993</v>
      </c>
      <c r="FC298" s="23">
        <v>200</v>
      </c>
      <c r="FD298" s="23">
        <v>9514.2999999999993</v>
      </c>
      <c r="FE298" s="23">
        <v>1115</v>
      </c>
      <c r="FF298" s="23">
        <v>10608445</v>
      </c>
      <c r="FG298" s="23">
        <v>0</v>
      </c>
      <c r="FH298" s="23">
        <v>19897</v>
      </c>
      <c r="FI298" s="23">
        <v>0</v>
      </c>
      <c r="FJ298" s="23">
        <v>0</v>
      </c>
      <c r="FK298" s="23">
        <v>0</v>
      </c>
      <c r="FL298" s="23">
        <v>0</v>
      </c>
      <c r="FM298" s="23">
        <v>0</v>
      </c>
      <c r="FN298" s="23">
        <v>0</v>
      </c>
      <c r="FO298" s="23">
        <v>0</v>
      </c>
      <c r="FP298" s="23">
        <v>10628342</v>
      </c>
      <c r="FQ298" s="23">
        <v>5500761</v>
      </c>
      <c r="FR298" s="23">
        <v>5127581</v>
      </c>
      <c r="FS298" s="23">
        <v>5127581</v>
      </c>
      <c r="FT298" s="23">
        <v>910676</v>
      </c>
      <c r="FU298" s="23">
        <v>2881</v>
      </c>
      <c r="FV298" s="23">
        <v>660219131</v>
      </c>
      <c r="FW298" s="23">
        <v>0</v>
      </c>
      <c r="FX298" s="23">
        <v>0</v>
      </c>
      <c r="FY298" s="23">
        <v>0</v>
      </c>
    </row>
    <row r="299" spans="1:181" x14ac:dyDescent="0.3">
      <c r="A299" s="23">
        <v>4543</v>
      </c>
      <c r="B299" s="23" t="s">
        <v>319</v>
      </c>
      <c r="C299" s="23">
        <v>9517672</v>
      </c>
      <c r="D299" s="23">
        <v>1248</v>
      </c>
      <c r="E299" s="23">
        <v>7626.34</v>
      </c>
      <c r="F299" s="23">
        <v>241.01</v>
      </c>
      <c r="G299" s="23">
        <v>7867.35</v>
      </c>
      <c r="H299" s="23">
        <v>1257</v>
      </c>
      <c r="I299" s="23">
        <v>9889259</v>
      </c>
      <c r="J299" s="23">
        <v>0</v>
      </c>
      <c r="K299" s="23">
        <v>5520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9894779</v>
      </c>
      <c r="T299" s="23">
        <v>7498649</v>
      </c>
      <c r="U299" s="23">
        <v>2396130</v>
      </c>
      <c r="V299" s="23">
        <v>2396130</v>
      </c>
      <c r="W299" s="23">
        <v>1605000</v>
      </c>
      <c r="X299" s="23">
        <v>13230</v>
      </c>
      <c r="Y299" s="23">
        <v>381323531</v>
      </c>
      <c r="Z299" s="23">
        <v>0</v>
      </c>
      <c r="AA299" s="23">
        <v>0</v>
      </c>
      <c r="AB299" s="23">
        <v>9894779</v>
      </c>
      <c r="AC299" s="23">
        <v>1257</v>
      </c>
      <c r="AD299" s="23">
        <v>7871.74</v>
      </c>
      <c r="AE299" s="23">
        <v>248.48</v>
      </c>
      <c r="AF299" s="23">
        <v>8120.2199999999993</v>
      </c>
      <c r="AG299" s="23">
        <v>1266</v>
      </c>
      <c r="AH299" s="23">
        <v>10280199</v>
      </c>
      <c r="AI299" s="23">
        <v>0</v>
      </c>
      <c r="AJ299" s="23">
        <v>8520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10288719</v>
      </c>
      <c r="AS299" s="23">
        <v>7836241</v>
      </c>
      <c r="AT299" s="23">
        <v>2452478</v>
      </c>
      <c r="AU299" s="23">
        <v>2451515</v>
      </c>
      <c r="AV299" s="23">
        <v>1733020</v>
      </c>
      <c r="AW299" s="23">
        <v>17749</v>
      </c>
      <c r="AX299" s="23">
        <v>418352022</v>
      </c>
      <c r="AY299" s="23">
        <v>963</v>
      </c>
      <c r="AZ299" s="23">
        <v>0</v>
      </c>
      <c r="BA299" s="23">
        <v>10287756</v>
      </c>
      <c r="BB299" s="23">
        <v>1266</v>
      </c>
      <c r="BC299" s="23">
        <v>8126.19</v>
      </c>
      <c r="BD299" s="23">
        <v>273.81</v>
      </c>
      <c r="BE299" s="23">
        <v>8400</v>
      </c>
      <c r="BF299" s="23">
        <v>1257</v>
      </c>
      <c r="BG299" s="23">
        <v>10558800</v>
      </c>
      <c r="BH299" s="23">
        <v>963</v>
      </c>
      <c r="BI299" s="23">
        <v>9452</v>
      </c>
      <c r="BJ299" s="23">
        <v>0</v>
      </c>
      <c r="BK299" s="23">
        <v>0</v>
      </c>
      <c r="BL299" s="23">
        <v>0</v>
      </c>
      <c r="BM299" s="23">
        <v>0</v>
      </c>
      <c r="BN299" s="23">
        <v>1200000</v>
      </c>
      <c r="BO299" s="23">
        <v>58800</v>
      </c>
      <c r="BP299" s="23">
        <v>0</v>
      </c>
      <c r="BQ299" s="23">
        <v>11828015</v>
      </c>
      <c r="BR299" s="23">
        <v>8277261</v>
      </c>
      <c r="BS299" s="23">
        <v>3550754</v>
      </c>
      <c r="BT299" s="23">
        <v>3550754</v>
      </c>
      <c r="BU299" s="23">
        <v>750000</v>
      </c>
      <c r="BV299" s="23">
        <v>18418</v>
      </c>
      <c r="BW299" s="23">
        <v>433495657</v>
      </c>
      <c r="BX299" s="23">
        <v>0</v>
      </c>
      <c r="BY299" s="23">
        <v>0</v>
      </c>
      <c r="BZ299" s="23">
        <v>10569215</v>
      </c>
      <c r="CA299" s="23">
        <v>1257</v>
      </c>
      <c r="CB299" s="23">
        <v>8408.2900000000009</v>
      </c>
      <c r="CC299" s="23">
        <v>291.70999999999998</v>
      </c>
      <c r="CD299" s="23">
        <v>8700</v>
      </c>
      <c r="CE299" s="23">
        <v>1239</v>
      </c>
      <c r="CF299" s="23">
        <v>10779300</v>
      </c>
      <c r="CG299" s="23">
        <v>0</v>
      </c>
      <c r="CH299" s="23">
        <v>13857</v>
      </c>
      <c r="CI299" s="23">
        <v>0</v>
      </c>
      <c r="CJ299" s="23">
        <v>0</v>
      </c>
      <c r="CK299" s="23">
        <v>0</v>
      </c>
      <c r="CL299" s="23">
        <v>0</v>
      </c>
      <c r="CM299" s="23">
        <v>995000</v>
      </c>
      <c r="CN299" s="23">
        <v>156600</v>
      </c>
      <c r="CO299" s="23">
        <v>0</v>
      </c>
      <c r="CP299" s="23">
        <v>11944757</v>
      </c>
      <c r="CQ299" s="23">
        <v>8462691</v>
      </c>
      <c r="CR299" s="23">
        <v>3482066</v>
      </c>
      <c r="CS299" s="23">
        <v>3482066</v>
      </c>
      <c r="CT299" s="23">
        <v>1134337</v>
      </c>
      <c r="CU299" s="23">
        <v>12200</v>
      </c>
      <c r="CV299" s="23">
        <v>466078262</v>
      </c>
      <c r="CW299" s="23">
        <v>0</v>
      </c>
      <c r="CX299" s="23">
        <v>0</v>
      </c>
      <c r="CY299" s="23">
        <v>0</v>
      </c>
      <c r="CZ299" s="23">
        <v>10793157</v>
      </c>
      <c r="DA299" s="23">
        <v>1239</v>
      </c>
      <c r="DB299" s="23">
        <v>8711.18</v>
      </c>
      <c r="DC299" s="23">
        <v>288.82</v>
      </c>
      <c r="DD299" s="23">
        <v>9000</v>
      </c>
      <c r="DE299" s="23">
        <v>1227</v>
      </c>
      <c r="DF299" s="23">
        <v>11043000</v>
      </c>
      <c r="DG299" s="23">
        <v>0</v>
      </c>
      <c r="DH299" s="23">
        <v>40046</v>
      </c>
      <c r="DI299" s="23">
        <v>0</v>
      </c>
      <c r="DJ299" s="23">
        <v>0</v>
      </c>
      <c r="DK299" s="23">
        <v>0</v>
      </c>
      <c r="DL299" s="23">
        <v>0</v>
      </c>
      <c r="DM299" s="23">
        <v>995000</v>
      </c>
      <c r="DN299" s="23">
        <v>108000</v>
      </c>
      <c r="DO299" s="23">
        <v>0</v>
      </c>
      <c r="DP299" s="23">
        <v>12186046</v>
      </c>
      <c r="DQ299" s="23">
        <v>8398075</v>
      </c>
      <c r="DR299" s="23">
        <v>3787971</v>
      </c>
      <c r="DS299" s="23">
        <v>3787971</v>
      </c>
      <c r="DT299" s="23">
        <v>782185</v>
      </c>
      <c r="DU299" s="23">
        <v>16279</v>
      </c>
      <c r="DV299" s="23">
        <v>460984336</v>
      </c>
      <c r="DW299" s="23">
        <v>0</v>
      </c>
      <c r="DX299" s="23">
        <v>0</v>
      </c>
      <c r="DY299" s="23">
        <v>0</v>
      </c>
      <c r="DZ299" s="23">
        <v>11083046</v>
      </c>
      <c r="EA299" s="23">
        <v>1227</v>
      </c>
      <c r="EB299" s="23">
        <v>9032.64</v>
      </c>
      <c r="EC299" s="23">
        <v>200</v>
      </c>
      <c r="ED299" s="23">
        <v>9232.64</v>
      </c>
      <c r="EE299" s="23">
        <v>1212</v>
      </c>
      <c r="EF299" s="23">
        <v>11189960</v>
      </c>
      <c r="EG299" s="23">
        <v>0</v>
      </c>
      <c r="EH299" s="23">
        <v>0</v>
      </c>
      <c r="EI299" s="23">
        <v>0</v>
      </c>
      <c r="EJ299" s="23">
        <v>0</v>
      </c>
      <c r="EK299" s="23">
        <v>0</v>
      </c>
      <c r="EL299" s="23">
        <v>0</v>
      </c>
      <c r="EM299" s="23">
        <v>0</v>
      </c>
      <c r="EN299" s="23">
        <v>138490</v>
      </c>
      <c r="EO299" s="23">
        <v>560000</v>
      </c>
      <c r="EP299" s="23">
        <v>11888450</v>
      </c>
      <c r="EQ299" s="23">
        <v>8946331</v>
      </c>
      <c r="ER299" s="23">
        <v>2942119</v>
      </c>
      <c r="ES299" s="23">
        <v>2942119</v>
      </c>
      <c r="ET299" s="23">
        <v>1787766</v>
      </c>
      <c r="EU299" s="23">
        <v>23575</v>
      </c>
      <c r="EV299" s="23">
        <v>476346990</v>
      </c>
      <c r="EW299" s="23">
        <v>0</v>
      </c>
      <c r="EX299" s="23">
        <v>0</v>
      </c>
      <c r="EY299" s="23">
        <v>0</v>
      </c>
      <c r="EZ299" s="23">
        <v>11189960</v>
      </c>
      <c r="FA299" s="23">
        <v>1212</v>
      </c>
      <c r="FB299" s="23">
        <v>9232.64</v>
      </c>
      <c r="FC299" s="23">
        <v>200</v>
      </c>
      <c r="FD299" s="23">
        <v>9432.64</v>
      </c>
      <c r="FE299" s="23">
        <v>1202</v>
      </c>
      <c r="FF299" s="23">
        <v>11338033</v>
      </c>
      <c r="FG299" s="23">
        <v>0</v>
      </c>
      <c r="FH299" s="23">
        <v>0</v>
      </c>
      <c r="FI299" s="23">
        <v>0</v>
      </c>
      <c r="FJ299" s="23">
        <v>0</v>
      </c>
      <c r="FK299" s="23">
        <v>0</v>
      </c>
      <c r="FL299" s="23">
        <v>0</v>
      </c>
      <c r="FM299" s="23">
        <v>0</v>
      </c>
      <c r="FN299" s="23">
        <v>94326</v>
      </c>
      <c r="FO299" s="23">
        <v>257740</v>
      </c>
      <c r="FP299" s="23">
        <v>11690099</v>
      </c>
      <c r="FQ299" s="23">
        <v>8475858</v>
      </c>
      <c r="FR299" s="23">
        <v>3214241</v>
      </c>
      <c r="FS299" s="23">
        <v>3214241</v>
      </c>
      <c r="FT299" s="23">
        <v>1396083</v>
      </c>
      <c r="FU299" s="23">
        <v>19202</v>
      </c>
      <c r="FV299" s="23">
        <v>464688284</v>
      </c>
      <c r="FW299" s="23">
        <v>0</v>
      </c>
      <c r="FX299" s="23">
        <v>0</v>
      </c>
      <c r="FY299" s="23">
        <v>0</v>
      </c>
    </row>
    <row r="300" spans="1:181" x14ac:dyDescent="0.3">
      <c r="A300" s="23">
        <v>4557</v>
      </c>
      <c r="B300" s="23" t="s">
        <v>320</v>
      </c>
      <c r="C300" s="23">
        <v>2827496</v>
      </c>
      <c r="D300" s="23">
        <v>349</v>
      </c>
      <c r="E300" s="23">
        <v>8101.71</v>
      </c>
      <c r="F300" s="23">
        <v>241.01</v>
      </c>
      <c r="G300" s="23">
        <v>8342.7199999999993</v>
      </c>
      <c r="H300" s="23">
        <v>339</v>
      </c>
      <c r="I300" s="23">
        <v>2828182</v>
      </c>
      <c r="J300" s="23">
        <v>0</v>
      </c>
      <c r="K300" s="23">
        <v>19782</v>
      </c>
      <c r="L300" s="23">
        <v>0</v>
      </c>
      <c r="M300" s="23">
        <v>0</v>
      </c>
      <c r="N300" s="23">
        <v>0</v>
      </c>
      <c r="O300" s="23">
        <v>0</v>
      </c>
      <c r="P300" s="23">
        <v>150000</v>
      </c>
      <c r="Q300" s="23">
        <v>66742</v>
      </c>
      <c r="R300" s="23">
        <v>0</v>
      </c>
      <c r="S300" s="23">
        <v>3064706</v>
      </c>
      <c r="T300" s="23">
        <v>2318367</v>
      </c>
      <c r="U300" s="23">
        <v>746339</v>
      </c>
      <c r="V300" s="23">
        <v>742044</v>
      </c>
      <c r="W300" s="23">
        <v>367080</v>
      </c>
      <c r="X300" s="23">
        <v>44</v>
      </c>
      <c r="Y300" s="23">
        <v>85454511</v>
      </c>
      <c r="Z300" s="23">
        <v>4295</v>
      </c>
      <c r="AA300" s="23">
        <v>0</v>
      </c>
      <c r="AB300" s="23">
        <v>2847964</v>
      </c>
      <c r="AC300" s="23">
        <v>339</v>
      </c>
      <c r="AD300" s="23">
        <v>8401.07</v>
      </c>
      <c r="AE300" s="23">
        <v>248.48</v>
      </c>
      <c r="AF300" s="23">
        <v>8649.5499999999993</v>
      </c>
      <c r="AG300" s="23">
        <v>336</v>
      </c>
      <c r="AH300" s="23">
        <v>2906249</v>
      </c>
      <c r="AI300" s="23">
        <v>0</v>
      </c>
      <c r="AJ300" s="23">
        <v>22638</v>
      </c>
      <c r="AK300" s="23">
        <v>0</v>
      </c>
      <c r="AL300" s="23">
        <v>0</v>
      </c>
      <c r="AM300" s="23">
        <v>0</v>
      </c>
      <c r="AN300" s="23">
        <v>0</v>
      </c>
      <c r="AO300" s="23">
        <v>150000</v>
      </c>
      <c r="AP300" s="23">
        <v>17299</v>
      </c>
      <c r="AQ300" s="23">
        <v>0</v>
      </c>
      <c r="AR300" s="23">
        <v>3096186</v>
      </c>
      <c r="AS300" s="23">
        <v>2443707</v>
      </c>
      <c r="AT300" s="23">
        <v>652479</v>
      </c>
      <c r="AU300" s="23">
        <v>650798</v>
      </c>
      <c r="AV300" s="23">
        <v>366740</v>
      </c>
      <c r="AW300" s="23">
        <v>155</v>
      </c>
      <c r="AX300" s="23">
        <v>88083532</v>
      </c>
      <c r="AY300" s="23">
        <v>1681</v>
      </c>
      <c r="AZ300" s="23">
        <v>0</v>
      </c>
      <c r="BA300" s="23">
        <v>2928887</v>
      </c>
      <c r="BB300" s="23">
        <v>336</v>
      </c>
      <c r="BC300" s="23">
        <v>8716.93</v>
      </c>
      <c r="BD300" s="23">
        <v>256.93</v>
      </c>
      <c r="BE300" s="23">
        <v>8973.86</v>
      </c>
      <c r="BF300" s="23">
        <v>336</v>
      </c>
      <c r="BG300" s="23">
        <v>3015217</v>
      </c>
      <c r="BH300" s="23">
        <v>0</v>
      </c>
      <c r="BI300" s="23">
        <v>-1792</v>
      </c>
      <c r="BJ300" s="23">
        <v>0</v>
      </c>
      <c r="BK300" s="23">
        <v>0</v>
      </c>
      <c r="BL300" s="23">
        <v>0</v>
      </c>
      <c r="BM300" s="23">
        <v>0</v>
      </c>
      <c r="BN300" s="23">
        <v>150000</v>
      </c>
      <c r="BO300" s="23">
        <v>0</v>
      </c>
      <c r="BP300" s="23">
        <v>0</v>
      </c>
      <c r="BQ300" s="23">
        <v>3163425</v>
      </c>
      <c r="BR300" s="23">
        <v>2672075</v>
      </c>
      <c r="BS300" s="23">
        <v>491350</v>
      </c>
      <c r="BT300" s="23">
        <v>491387</v>
      </c>
      <c r="BU300" s="23">
        <v>380240</v>
      </c>
      <c r="BV300" s="23">
        <v>37</v>
      </c>
      <c r="BW300" s="23">
        <v>93057109</v>
      </c>
      <c r="BX300" s="23">
        <v>0</v>
      </c>
      <c r="BY300" s="23">
        <v>37</v>
      </c>
      <c r="BZ300" s="23">
        <v>3013425</v>
      </c>
      <c r="CA300" s="23">
        <v>336</v>
      </c>
      <c r="CB300" s="23">
        <v>8968.5300000000007</v>
      </c>
      <c r="CC300" s="23">
        <v>264.12</v>
      </c>
      <c r="CD300" s="23">
        <v>9232.6500000000015</v>
      </c>
      <c r="CE300" s="23">
        <v>330</v>
      </c>
      <c r="CF300" s="23">
        <v>3046775</v>
      </c>
      <c r="CG300" s="23">
        <v>0</v>
      </c>
      <c r="CH300" s="23">
        <v>0</v>
      </c>
      <c r="CI300" s="23">
        <v>0</v>
      </c>
      <c r="CJ300" s="23">
        <v>0</v>
      </c>
      <c r="CK300" s="23">
        <v>0</v>
      </c>
      <c r="CL300" s="23">
        <v>0</v>
      </c>
      <c r="CM300" s="23">
        <v>350000</v>
      </c>
      <c r="CN300" s="23">
        <v>55396</v>
      </c>
      <c r="CO300" s="23">
        <v>0</v>
      </c>
      <c r="CP300" s="23">
        <v>3452171</v>
      </c>
      <c r="CQ300" s="23">
        <v>2492494</v>
      </c>
      <c r="CR300" s="23">
        <v>959677</v>
      </c>
      <c r="CS300" s="23">
        <v>959462</v>
      </c>
      <c r="CT300" s="23">
        <v>379528</v>
      </c>
      <c r="CU300" s="23">
        <v>215</v>
      </c>
      <c r="CV300" s="23">
        <v>100986256</v>
      </c>
      <c r="CW300" s="23">
        <v>215</v>
      </c>
      <c r="CX300" s="23">
        <v>0</v>
      </c>
      <c r="CY300" s="23">
        <v>0</v>
      </c>
      <c r="CZ300" s="23">
        <v>3046775</v>
      </c>
      <c r="DA300" s="23">
        <v>330</v>
      </c>
      <c r="DB300" s="23">
        <v>9232.65</v>
      </c>
      <c r="DC300" s="23">
        <v>274.68</v>
      </c>
      <c r="DD300" s="23">
        <v>9507.33</v>
      </c>
      <c r="DE300" s="23">
        <v>322</v>
      </c>
      <c r="DF300" s="23">
        <v>3061360</v>
      </c>
      <c r="DG300" s="23">
        <v>0</v>
      </c>
      <c r="DH300" s="23">
        <v>10185</v>
      </c>
      <c r="DI300" s="23">
        <v>0</v>
      </c>
      <c r="DJ300" s="23">
        <v>0</v>
      </c>
      <c r="DK300" s="23">
        <v>0</v>
      </c>
      <c r="DL300" s="23">
        <v>0</v>
      </c>
      <c r="DM300" s="23">
        <v>350000</v>
      </c>
      <c r="DN300" s="23">
        <v>76059</v>
      </c>
      <c r="DO300" s="23">
        <v>0</v>
      </c>
      <c r="DP300" s="23">
        <v>3497604</v>
      </c>
      <c r="DQ300" s="23">
        <v>2642682</v>
      </c>
      <c r="DR300" s="23">
        <v>854922</v>
      </c>
      <c r="DS300" s="23">
        <v>854922</v>
      </c>
      <c r="DT300" s="23">
        <v>375000</v>
      </c>
      <c r="DU300" s="23">
        <v>135</v>
      </c>
      <c r="DV300" s="23">
        <v>104434675</v>
      </c>
      <c r="DW300" s="23">
        <v>0</v>
      </c>
      <c r="DX300" s="23">
        <v>0</v>
      </c>
      <c r="DY300" s="23">
        <v>0</v>
      </c>
      <c r="DZ300" s="23">
        <v>3071545</v>
      </c>
      <c r="EA300" s="23">
        <v>322</v>
      </c>
      <c r="EB300" s="23">
        <v>9538.9599999999991</v>
      </c>
      <c r="EC300" s="23">
        <v>200</v>
      </c>
      <c r="ED300" s="23">
        <v>9738.9599999999991</v>
      </c>
      <c r="EE300" s="23">
        <v>320</v>
      </c>
      <c r="EF300" s="23">
        <v>3116467</v>
      </c>
      <c r="EG300" s="23">
        <v>0</v>
      </c>
      <c r="EH300" s="23">
        <v>0</v>
      </c>
      <c r="EI300" s="23">
        <v>0</v>
      </c>
      <c r="EJ300" s="23">
        <v>0</v>
      </c>
      <c r="EK300" s="23">
        <v>0</v>
      </c>
      <c r="EL300" s="23">
        <v>0</v>
      </c>
      <c r="EM300" s="23">
        <v>350000</v>
      </c>
      <c r="EN300" s="23">
        <v>19478</v>
      </c>
      <c r="EO300" s="23">
        <v>0</v>
      </c>
      <c r="EP300" s="23">
        <v>3485945</v>
      </c>
      <c r="EQ300" s="23">
        <v>2681339</v>
      </c>
      <c r="ER300" s="23">
        <v>804606</v>
      </c>
      <c r="ES300" s="23">
        <v>804606</v>
      </c>
      <c r="ET300" s="23">
        <v>383443</v>
      </c>
      <c r="EU300" s="23">
        <v>69</v>
      </c>
      <c r="EV300" s="23">
        <v>101839086</v>
      </c>
      <c r="EW300" s="23">
        <v>0</v>
      </c>
      <c r="EX300" s="23">
        <v>0</v>
      </c>
      <c r="EY300" s="23">
        <v>0</v>
      </c>
      <c r="EZ300" s="23">
        <v>3116467</v>
      </c>
      <c r="FA300" s="23">
        <v>320</v>
      </c>
      <c r="FB300" s="23">
        <v>9738.9599999999991</v>
      </c>
      <c r="FC300" s="23">
        <v>200</v>
      </c>
      <c r="FD300" s="23">
        <v>9938.9599999999991</v>
      </c>
      <c r="FE300" s="23">
        <v>322</v>
      </c>
      <c r="FF300" s="23">
        <v>3200345</v>
      </c>
      <c r="FG300" s="23">
        <v>0</v>
      </c>
      <c r="FH300" s="23">
        <v>0</v>
      </c>
      <c r="FI300" s="23">
        <v>0</v>
      </c>
      <c r="FJ300" s="23">
        <v>0</v>
      </c>
      <c r="FK300" s="23">
        <v>0</v>
      </c>
      <c r="FL300" s="23">
        <v>0</v>
      </c>
      <c r="FM300" s="23">
        <v>350000</v>
      </c>
      <c r="FN300" s="23">
        <v>0</v>
      </c>
      <c r="FO300" s="23">
        <v>0</v>
      </c>
      <c r="FP300" s="23">
        <v>3550345</v>
      </c>
      <c r="FQ300" s="23">
        <v>2595045</v>
      </c>
      <c r="FR300" s="23">
        <v>955300</v>
      </c>
      <c r="FS300" s="23">
        <v>955300</v>
      </c>
      <c r="FT300" s="23">
        <v>403843</v>
      </c>
      <c r="FU300" s="23">
        <v>74</v>
      </c>
      <c r="FV300" s="23">
        <v>98926222</v>
      </c>
      <c r="FW300" s="23">
        <v>0</v>
      </c>
      <c r="FX300" s="23">
        <v>0</v>
      </c>
      <c r="FY300" s="23">
        <v>0</v>
      </c>
    </row>
    <row r="301" spans="1:181" x14ac:dyDescent="0.3">
      <c r="A301" s="23">
        <v>4571</v>
      </c>
      <c r="B301" s="23" t="s">
        <v>321</v>
      </c>
      <c r="C301" s="23">
        <v>4360025</v>
      </c>
      <c r="D301" s="23">
        <v>537</v>
      </c>
      <c r="E301" s="23">
        <v>8119.23</v>
      </c>
      <c r="F301" s="23">
        <v>241.01</v>
      </c>
      <c r="G301" s="23">
        <v>8360.24</v>
      </c>
      <c r="H301" s="23">
        <v>512</v>
      </c>
      <c r="I301" s="23">
        <v>4280443</v>
      </c>
      <c r="J301" s="23">
        <v>0</v>
      </c>
      <c r="K301" s="23">
        <v>165159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158845</v>
      </c>
      <c r="R301" s="23">
        <v>0</v>
      </c>
      <c r="S301" s="23">
        <v>4604447</v>
      </c>
      <c r="T301" s="23">
        <v>2184189</v>
      </c>
      <c r="U301" s="23">
        <v>2420258</v>
      </c>
      <c r="V301" s="23">
        <v>2401863</v>
      </c>
      <c r="W301" s="23">
        <v>298974</v>
      </c>
      <c r="X301" s="23">
        <v>2626</v>
      </c>
      <c r="Y301" s="23">
        <v>254764544</v>
      </c>
      <c r="Z301" s="23">
        <v>18395</v>
      </c>
      <c r="AA301" s="23">
        <v>0</v>
      </c>
      <c r="AB301" s="23">
        <v>4445602</v>
      </c>
      <c r="AC301" s="23">
        <v>512</v>
      </c>
      <c r="AD301" s="23">
        <v>8682.82</v>
      </c>
      <c r="AE301" s="23">
        <v>248.48</v>
      </c>
      <c r="AF301" s="23">
        <v>8931.2999999999993</v>
      </c>
      <c r="AG301" s="23">
        <v>498</v>
      </c>
      <c r="AH301" s="23">
        <v>4447787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98244</v>
      </c>
      <c r="AQ301" s="23">
        <v>0</v>
      </c>
      <c r="AR301" s="23">
        <v>4546031</v>
      </c>
      <c r="AS301" s="23">
        <v>2226688</v>
      </c>
      <c r="AT301" s="23">
        <v>2319343</v>
      </c>
      <c r="AU301" s="23">
        <v>2301056</v>
      </c>
      <c r="AV301" s="23">
        <v>303536</v>
      </c>
      <c r="AW301" s="23">
        <v>2242</v>
      </c>
      <c r="AX301" s="23">
        <v>268380683</v>
      </c>
      <c r="AY301" s="23">
        <v>18287</v>
      </c>
      <c r="AZ301" s="23">
        <v>0</v>
      </c>
      <c r="BA301" s="23">
        <v>4447787</v>
      </c>
      <c r="BB301" s="23">
        <v>498</v>
      </c>
      <c r="BC301" s="23">
        <v>8931.2999999999993</v>
      </c>
      <c r="BD301" s="23">
        <v>256.93</v>
      </c>
      <c r="BE301" s="23">
        <v>9188.23</v>
      </c>
      <c r="BF301" s="23">
        <v>489</v>
      </c>
      <c r="BG301" s="23">
        <v>4493044</v>
      </c>
      <c r="BH301" s="23">
        <v>0</v>
      </c>
      <c r="BI301" s="23">
        <v>59692</v>
      </c>
      <c r="BJ301" s="23">
        <v>0</v>
      </c>
      <c r="BK301" s="23">
        <v>0</v>
      </c>
      <c r="BL301" s="23">
        <v>0</v>
      </c>
      <c r="BM301" s="23">
        <v>0</v>
      </c>
      <c r="BN301" s="23">
        <v>0</v>
      </c>
      <c r="BO301" s="23">
        <v>64318</v>
      </c>
      <c r="BP301" s="23">
        <v>0</v>
      </c>
      <c r="BQ301" s="23">
        <v>4617054</v>
      </c>
      <c r="BR301" s="23">
        <v>2387642</v>
      </c>
      <c r="BS301" s="23">
        <v>2229412</v>
      </c>
      <c r="BT301" s="23">
        <v>2229412</v>
      </c>
      <c r="BU301" s="23">
        <v>301544</v>
      </c>
      <c r="BV301" s="23">
        <v>1825</v>
      </c>
      <c r="BW301" s="23">
        <v>283953289</v>
      </c>
      <c r="BX301" s="23">
        <v>0</v>
      </c>
      <c r="BY301" s="23">
        <v>0</v>
      </c>
      <c r="BZ301" s="23">
        <v>4552736</v>
      </c>
      <c r="CA301" s="23">
        <v>489</v>
      </c>
      <c r="CB301" s="23">
        <v>9310.2999999999993</v>
      </c>
      <c r="CC301" s="23">
        <v>264.12</v>
      </c>
      <c r="CD301" s="23">
        <v>9574.42</v>
      </c>
      <c r="CE301" s="23">
        <v>487</v>
      </c>
      <c r="CF301" s="23">
        <v>4662743</v>
      </c>
      <c r="CG301" s="23">
        <v>0</v>
      </c>
      <c r="CH301" s="23">
        <v>0</v>
      </c>
      <c r="CI301" s="23">
        <v>0</v>
      </c>
      <c r="CJ301" s="23">
        <v>0</v>
      </c>
      <c r="CK301" s="23">
        <v>0</v>
      </c>
      <c r="CL301" s="23">
        <v>0</v>
      </c>
      <c r="CM301" s="23">
        <v>0</v>
      </c>
      <c r="CN301" s="23">
        <v>19149</v>
      </c>
      <c r="CO301" s="23">
        <v>0</v>
      </c>
      <c r="CP301" s="23">
        <v>4681892</v>
      </c>
      <c r="CQ301" s="23">
        <v>2405659</v>
      </c>
      <c r="CR301" s="23">
        <v>2276233</v>
      </c>
      <c r="CS301" s="23">
        <v>2276233</v>
      </c>
      <c r="CT301" s="23">
        <v>327875</v>
      </c>
      <c r="CU301" s="23">
        <v>3788</v>
      </c>
      <c r="CV301" s="23">
        <v>303184332</v>
      </c>
      <c r="CW301" s="23">
        <v>0</v>
      </c>
      <c r="CX301" s="23">
        <v>0</v>
      </c>
      <c r="CY301" s="23">
        <v>0</v>
      </c>
      <c r="CZ301" s="23">
        <v>4662743</v>
      </c>
      <c r="DA301" s="23">
        <v>487</v>
      </c>
      <c r="DB301" s="23">
        <v>9574.42</v>
      </c>
      <c r="DC301" s="23">
        <v>274.68</v>
      </c>
      <c r="DD301" s="23">
        <v>9849.1</v>
      </c>
      <c r="DE301" s="23">
        <v>481</v>
      </c>
      <c r="DF301" s="23">
        <v>4737417</v>
      </c>
      <c r="DG301" s="23">
        <v>0</v>
      </c>
      <c r="DH301" s="23">
        <v>0</v>
      </c>
      <c r="DI301" s="23">
        <v>0</v>
      </c>
      <c r="DJ301" s="23">
        <v>0</v>
      </c>
      <c r="DK301" s="23">
        <v>0</v>
      </c>
      <c r="DL301" s="23">
        <v>0</v>
      </c>
      <c r="DM301" s="23">
        <v>0</v>
      </c>
      <c r="DN301" s="23">
        <v>59095</v>
      </c>
      <c r="DO301" s="23">
        <v>0</v>
      </c>
      <c r="DP301" s="23">
        <v>4796512</v>
      </c>
      <c r="DQ301" s="23">
        <v>2373750</v>
      </c>
      <c r="DR301" s="23">
        <v>2422762</v>
      </c>
      <c r="DS301" s="23">
        <v>2422762</v>
      </c>
      <c r="DT301" s="23">
        <v>331610</v>
      </c>
      <c r="DU301" s="23">
        <v>2246</v>
      </c>
      <c r="DV301" s="23">
        <v>316348441</v>
      </c>
      <c r="DW301" s="23">
        <v>0</v>
      </c>
      <c r="DX301" s="23">
        <v>0</v>
      </c>
      <c r="DY301" s="23">
        <v>0</v>
      </c>
      <c r="DZ301" s="23">
        <v>4737417</v>
      </c>
      <c r="EA301" s="23">
        <v>481</v>
      </c>
      <c r="EB301" s="23">
        <v>9849.1</v>
      </c>
      <c r="EC301" s="23">
        <v>200</v>
      </c>
      <c r="ED301" s="23">
        <v>10049.1</v>
      </c>
      <c r="EE301" s="23">
        <v>462</v>
      </c>
      <c r="EF301" s="23">
        <v>4642684</v>
      </c>
      <c r="EG301" s="23">
        <v>0</v>
      </c>
      <c r="EH301" s="23">
        <v>21450</v>
      </c>
      <c r="EI301" s="23">
        <v>0</v>
      </c>
      <c r="EJ301" s="23">
        <v>0</v>
      </c>
      <c r="EK301" s="23">
        <v>0</v>
      </c>
      <c r="EL301" s="23">
        <v>0</v>
      </c>
      <c r="EM301" s="23">
        <v>0</v>
      </c>
      <c r="EN301" s="23">
        <v>190933</v>
      </c>
      <c r="EO301" s="23">
        <v>0</v>
      </c>
      <c r="EP301" s="23">
        <v>4949800</v>
      </c>
      <c r="EQ301" s="23">
        <v>2034564</v>
      </c>
      <c r="ER301" s="23">
        <v>2915236</v>
      </c>
      <c r="ES301" s="23">
        <v>2900285</v>
      </c>
      <c r="ET301" s="23">
        <v>307230</v>
      </c>
      <c r="EU301" s="23">
        <v>4264</v>
      </c>
      <c r="EV301" s="23">
        <v>320686910</v>
      </c>
      <c r="EW301" s="23">
        <v>14951</v>
      </c>
      <c r="EX301" s="23">
        <v>0</v>
      </c>
      <c r="EY301" s="23">
        <v>94733</v>
      </c>
      <c r="EZ301" s="23">
        <v>4664134</v>
      </c>
      <c r="FA301" s="23">
        <v>462</v>
      </c>
      <c r="FB301" s="23">
        <v>10095.530000000001</v>
      </c>
      <c r="FC301" s="23">
        <v>200</v>
      </c>
      <c r="FD301" s="23">
        <v>10295.530000000001</v>
      </c>
      <c r="FE301" s="23">
        <v>444</v>
      </c>
      <c r="FF301" s="23">
        <v>4571215</v>
      </c>
      <c r="FG301" s="23">
        <v>0</v>
      </c>
      <c r="FH301" s="23">
        <v>0</v>
      </c>
      <c r="FI301" s="23">
        <v>0</v>
      </c>
      <c r="FJ301" s="23">
        <v>0</v>
      </c>
      <c r="FK301" s="23">
        <v>0</v>
      </c>
      <c r="FL301" s="23">
        <v>0</v>
      </c>
      <c r="FM301" s="23">
        <v>0</v>
      </c>
      <c r="FN301" s="23">
        <v>185320</v>
      </c>
      <c r="FO301" s="23">
        <v>0</v>
      </c>
      <c r="FP301" s="23">
        <v>4849454</v>
      </c>
      <c r="FQ301" s="23">
        <v>1725709</v>
      </c>
      <c r="FR301" s="23">
        <v>3123745</v>
      </c>
      <c r="FS301" s="23">
        <v>3073745</v>
      </c>
      <c r="FT301" s="23">
        <v>304955</v>
      </c>
      <c r="FU301" s="23">
        <v>3572</v>
      </c>
      <c r="FV301" s="23">
        <v>309976894</v>
      </c>
      <c r="FW301" s="23">
        <v>50000</v>
      </c>
      <c r="FX301" s="23">
        <v>0</v>
      </c>
      <c r="FY301" s="23">
        <v>92919</v>
      </c>
    </row>
    <row r="302" spans="1:181" x14ac:dyDescent="0.3">
      <c r="A302" s="23">
        <v>4578</v>
      </c>
      <c r="B302" s="23" t="s">
        <v>322</v>
      </c>
      <c r="C302" s="23">
        <v>9049602</v>
      </c>
      <c r="D302" s="23">
        <v>1185</v>
      </c>
      <c r="E302" s="23">
        <v>7636.79</v>
      </c>
      <c r="F302" s="23">
        <v>241.01</v>
      </c>
      <c r="G302" s="23">
        <v>7877.8</v>
      </c>
      <c r="H302" s="23">
        <v>1173</v>
      </c>
      <c r="I302" s="23">
        <v>9240659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700000</v>
      </c>
      <c r="Q302" s="23">
        <v>70900</v>
      </c>
      <c r="R302" s="23">
        <v>0</v>
      </c>
      <c r="S302" s="23">
        <v>10011559</v>
      </c>
      <c r="T302" s="23">
        <v>4828815</v>
      </c>
      <c r="U302" s="23">
        <v>5182744</v>
      </c>
      <c r="V302" s="23">
        <v>5177863</v>
      </c>
      <c r="W302" s="23">
        <v>1119150</v>
      </c>
      <c r="X302" s="23">
        <v>6998</v>
      </c>
      <c r="Y302" s="23">
        <v>625484568</v>
      </c>
      <c r="Z302" s="23">
        <v>4881</v>
      </c>
      <c r="AA302" s="23">
        <v>0</v>
      </c>
      <c r="AB302" s="23">
        <v>9240659</v>
      </c>
      <c r="AC302" s="23">
        <v>1173</v>
      </c>
      <c r="AD302" s="23">
        <v>7877.8</v>
      </c>
      <c r="AE302" s="23">
        <v>248.48</v>
      </c>
      <c r="AF302" s="23">
        <v>8126.28</v>
      </c>
      <c r="AG302" s="23">
        <v>1174</v>
      </c>
      <c r="AH302" s="23">
        <v>9540253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700000</v>
      </c>
      <c r="AP302" s="23">
        <v>0</v>
      </c>
      <c r="AQ302" s="23">
        <v>0</v>
      </c>
      <c r="AR302" s="23">
        <v>10240253</v>
      </c>
      <c r="AS302" s="23">
        <v>5411847</v>
      </c>
      <c r="AT302" s="23">
        <v>4828406</v>
      </c>
      <c r="AU302" s="23">
        <v>4824423</v>
      </c>
      <c r="AV302" s="23">
        <v>1030387</v>
      </c>
      <c r="AW302" s="23">
        <v>7143</v>
      </c>
      <c r="AX302" s="23">
        <v>731346590</v>
      </c>
      <c r="AY302" s="23">
        <v>3983</v>
      </c>
      <c r="AZ302" s="23">
        <v>0</v>
      </c>
      <c r="BA302" s="23">
        <v>9540253</v>
      </c>
      <c r="BB302" s="23">
        <v>1174</v>
      </c>
      <c r="BC302" s="23">
        <v>8126.28</v>
      </c>
      <c r="BD302" s="23">
        <v>273.72000000000003</v>
      </c>
      <c r="BE302" s="23">
        <v>8400</v>
      </c>
      <c r="BF302" s="23">
        <v>1175</v>
      </c>
      <c r="BG302" s="23">
        <v>9870000</v>
      </c>
      <c r="BH302" s="23">
        <v>0</v>
      </c>
      <c r="BI302" s="23">
        <v>45105</v>
      </c>
      <c r="BJ302" s="23">
        <v>0</v>
      </c>
      <c r="BK302" s="23">
        <v>0</v>
      </c>
      <c r="BL302" s="23">
        <v>0</v>
      </c>
      <c r="BM302" s="23">
        <v>0</v>
      </c>
      <c r="BN302" s="23">
        <v>700000</v>
      </c>
      <c r="BO302" s="23">
        <v>0</v>
      </c>
      <c r="BP302" s="23">
        <v>0</v>
      </c>
      <c r="BQ302" s="23">
        <v>10615105</v>
      </c>
      <c r="BR302" s="23">
        <v>5075637</v>
      </c>
      <c r="BS302" s="23">
        <v>5539468</v>
      </c>
      <c r="BT302" s="23">
        <v>5531064</v>
      </c>
      <c r="BU302" s="23">
        <v>1054091</v>
      </c>
      <c r="BV302" s="23">
        <v>3543</v>
      </c>
      <c r="BW302" s="23">
        <v>824081610</v>
      </c>
      <c r="BX302" s="23">
        <v>8404</v>
      </c>
      <c r="BY302" s="23">
        <v>0</v>
      </c>
      <c r="BZ302" s="23">
        <v>9915105</v>
      </c>
      <c r="CA302" s="23">
        <v>1175</v>
      </c>
      <c r="CB302" s="23">
        <v>8438.39</v>
      </c>
      <c r="CC302" s="23">
        <v>264.12</v>
      </c>
      <c r="CD302" s="23">
        <v>8702.51</v>
      </c>
      <c r="CE302" s="23">
        <v>1191</v>
      </c>
      <c r="CF302" s="23">
        <v>10364689</v>
      </c>
      <c r="CG302" s="23">
        <v>0</v>
      </c>
      <c r="CH302" s="23">
        <v>43541</v>
      </c>
      <c r="CI302" s="23">
        <v>0</v>
      </c>
      <c r="CJ302" s="23">
        <v>0</v>
      </c>
      <c r="CK302" s="23">
        <v>0</v>
      </c>
      <c r="CL302" s="23">
        <v>0</v>
      </c>
      <c r="CM302" s="23">
        <v>700000</v>
      </c>
      <c r="CN302" s="23">
        <v>0</v>
      </c>
      <c r="CO302" s="23">
        <v>0</v>
      </c>
      <c r="CP302" s="23">
        <v>11108230</v>
      </c>
      <c r="CQ302" s="23">
        <v>4647791</v>
      </c>
      <c r="CR302" s="23">
        <v>6460439</v>
      </c>
      <c r="CS302" s="23">
        <v>6460439</v>
      </c>
      <c r="CT302" s="23">
        <v>910823</v>
      </c>
      <c r="CU302" s="23">
        <v>2914</v>
      </c>
      <c r="CV302" s="23">
        <v>842116837</v>
      </c>
      <c r="CW302" s="23">
        <v>0</v>
      </c>
      <c r="CX302" s="23">
        <v>0</v>
      </c>
      <c r="CY302" s="23">
        <v>0</v>
      </c>
      <c r="CZ302" s="23">
        <v>10408230</v>
      </c>
      <c r="DA302" s="23">
        <v>1191</v>
      </c>
      <c r="DB302" s="23">
        <v>8739.07</v>
      </c>
      <c r="DC302" s="23">
        <v>274.68</v>
      </c>
      <c r="DD302" s="23">
        <v>9013.75</v>
      </c>
      <c r="DE302" s="23">
        <v>1225</v>
      </c>
      <c r="DF302" s="23">
        <v>11041844</v>
      </c>
      <c r="DG302" s="23">
        <v>0</v>
      </c>
      <c r="DH302" s="23">
        <v>34132</v>
      </c>
      <c r="DI302" s="23">
        <v>0</v>
      </c>
      <c r="DJ302" s="23">
        <v>0</v>
      </c>
      <c r="DK302" s="23">
        <v>0</v>
      </c>
      <c r="DL302" s="23">
        <v>0</v>
      </c>
      <c r="DM302" s="23">
        <v>1120000</v>
      </c>
      <c r="DN302" s="23">
        <v>0</v>
      </c>
      <c r="DO302" s="23">
        <v>0</v>
      </c>
      <c r="DP302" s="23">
        <v>12195976</v>
      </c>
      <c r="DQ302" s="23">
        <v>5575227</v>
      </c>
      <c r="DR302" s="23">
        <v>6620749</v>
      </c>
      <c r="DS302" s="23">
        <v>6620749</v>
      </c>
      <c r="DT302" s="23">
        <v>944663</v>
      </c>
      <c r="DU302" s="23">
        <v>3035</v>
      </c>
      <c r="DV302" s="23">
        <v>855113320</v>
      </c>
      <c r="DW302" s="23">
        <v>0</v>
      </c>
      <c r="DX302" s="23">
        <v>0</v>
      </c>
      <c r="DY302" s="23">
        <v>0</v>
      </c>
      <c r="DZ302" s="23">
        <v>11075976</v>
      </c>
      <c r="EA302" s="23">
        <v>1225</v>
      </c>
      <c r="EB302" s="23">
        <v>9041.61</v>
      </c>
      <c r="EC302" s="23">
        <v>200</v>
      </c>
      <c r="ED302" s="23">
        <v>9241.61</v>
      </c>
      <c r="EE302" s="23">
        <v>1257</v>
      </c>
      <c r="EF302" s="23">
        <v>11616704</v>
      </c>
      <c r="EG302" s="23">
        <v>0</v>
      </c>
      <c r="EH302" s="23">
        <v>36514</v>
      </c>
      <c r="EI302" s="23">
        <v>0</v>
      </c>
      <c r="EJ302" s="23">
        <v>0</v>
      </c>
      <c r="EK302" s="23">
        <v>0</v>
      </c>
      <c r="EL302" s="23">
        <v>0</v>
      </c>
      <c r="EM302" s="23">
        <v>1120000</v>
      </c>
      <c r="EN302" s="23">
        <v>0</v>
      </c>
      <c r="EO302" s="23">
        <v>0</v>
      </c>
      <c r="EP302" s="23">
        <v>12773218</v>
      </c>
      <c r="EQ302" s="23">
        <v>5948233</v>
      </c>
      <c r="ER302" s="23">
        <v>6824985</v>
      </c>
      <c r="ES302" s="23">
        <v>6833957</v>
      </c>
      <c r="ET302" s="23">
        <v>813547</v>
      </c>
      <c r="EU302" s="23">
        <v>4863</v>
      </c>
      <c r="EV302" s="23">
        <v>747845225</v>
      </c>
      <c r="EW302" s="23">
        <v>0</v>
      </c>
      <c r="EX302" s="23">
        <v>8972</v>
      </c>
      <c r="EY302" s="23">
        <v>0</v>
      </c>
      <c r="EZ302" s="23">
        <v>11653218</v>
      </c>
      <c r="FA302" s="23">
        <v>1257</v>
      </c>
      <c r="FB302" s="23">
        <v>9270.66</v>
      </c>
      <c r="FC302" s="23">
        <v>200</v>
      </c>
      <c r="FD302" s="23">
        <v>9470.66</v>
      </c>
      <c r="FE302" s="23">
        <v>1288</v>
      </c>
      <c r="FF302" s="23">
        <v>12198210</v>
      </c>
      <c r="FG302" s="23">
        <v>0</v>
      </c>
      <c r="FH302" s="23">
        <v>58082</v>
      </c>
      <c r="FI302" s="23">
        <v>0</v>
      </c>
      <c r="FJ302" s="23">
        <v>0</v>
      </c>
      <c r="FK302" s="23">
        <v>0</v>
      </c>
      <c r="FL302" s="23">
        <v>0</v>
      </c>
      <c r="FM302" s="23">
        <v>1120000</v>
      </c>
      <c r="FN302" s="23">
        <v>0</v>
      </c>
      <c r="FO302" s="23">
        <v>0</v>
      </c>
      <c r="FP302" s="23">
        <v>13376292</v>
      </c>
      <c r="FQ302" s="23">
        <v>6693562</v>
      </c>
      <c r="FR302" s="23">
        <v>6682730</v>
      </c>
      <c r="FS302" s="23">
        <v>6682725</v>
      </c>
      <c r="FT302" s="23">
        <v>846862</v>
      </c>
      <c r="FU302" s="23">
        <v>5225</v>
      </c>
      <c r="FV302" s="23">
        <v>710014469</v>
      </c>
      <c r="FW302" s="23">
        <v>5</v>
      </c>
      <c r="FX302" s="23">
        <v>0</v>
      </c>
      <c r="FY302" s="23">
        <v>0</v>
      </c>
    </row>
    <row r="303" spans="1:181" x14ac:dyDescent="0.3">
      <c r="A303" s="23">
        <v>4606</v>
      </c>
      <c r="B303" s="23" t="s">
        <v>323</v>
      </c>
      <c r="C303" s="23">
        <v>3396099</v>
      </c>
      <c r="D303" s="23">
        <v>455</v>
      </c>
      <c r="E303" s="23">
        <v>7463.95</v>
      </c>
      <c r="F303" s="23">
        <v>336.05</v>
      </c>
      <c r="G303" s="23">
        <v>7800</v>
      </c>
      <c r="H303" s="23">
        <v>449</v>
      </c>
      <c r="I303" s="23">
        <v>3502200</v>
      </c>
      <c r="J303" s="23">
        <v>0</v>
      </c>
      <c r="K303" s="23">
        <v>2372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39000</v>
      </c>
      <c r="R303" s="23">
        <v>0</v>
      </c>
      <c r="S303" s="23">
        <v>3543572</v>
      </c>
      <c r="T303" s="23">
        <v>1274286</v>
      </c>
      <c r="U303" s="23">
        <v>2269286</v>
      </c>
      <c r="V303" s="23">
        <v>2269286</v>
      </c>
      <c r="W303" s="23">
        <v>372653</v>
      </c>
      <c r="X303" s="23">
        <v>1372</v>
      </c>
      <c r="Y303" s="23">
        <v>326438889</v>
      </c>
      <c r="Z303" s="23">
        <v>0</v>
      </c>
      <c r="AA303" s="23">
        <v>0</v>
      </c>
      <c r="AB303" s="23">
        <v>3504572</v>
      </c>
      <c r="AC303" s="23">
        <v>449</v>
      </c>
      <c r="AD303" s="23">
        <v>7805.28</v>
      </c>
      <c r="AE303" s="23">
        <v>294.71999999999997</v>
      </c>
      <c r="AF303" s="23">
        <v>8100</v>
      </c>
      <c r="AG303" s="23">
        <v>440</v>
      </c>
      <c r="AH303" s="23">
        <v>3564000</v>
      </c>
      <c r="AI303" s="23">
        <v>0</v>
      </c>
      <c r="AJ303" s="23">
        <v>-12900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56700</v>
      </c>
      <c r="AQ303" s="23">
        <v>0</v>
      </c>
      <c r="AR303" s="23">
        <v>3607800</v>
      </c>
      <c r="AS303" s="23">
        <v>1349897</v>
      </c>
      <c r="AT303" s="23">
        <v>2257903</v>
      </c>
      <c r="AU303" s="23">
        <v>2259455</v>
      </c>
      <c r="AV303" s="23">
        <v>358915</v>
      </c>
      <c r="AW303" s="23">
        <v>1552</v>
      </c>
      <c r="AX303" s="23">
        <v>353754688</v>
      </c>
      <c r="AY303" s="23">
        <v>0</v>
      </c>
      <c r="AZ303" s="23">
        <v>1552</v>
      </c>
      <c r="BA303" s="23">
        <v>3551100</v>
      </c>
      <c r="BB303" s="23">
        <v>440</v>
      </c>
      <c r="BC303" s="23">
        <v>8070.68</v>
      </c>
      <c r="BD303" s="23">
        <v>329.32</v>
      </c>
      <c r="BE303" s="23">
        <v>8400</v>
      </c>
      <c r="BF303" s="23">
        <v>428</v>
      </c>
      <c r="BG303" s="23">
        <v>3595200</v>
      </c>
      <c r="BH303" s="23">
        <v>0</v>
      </c>
      <c r="BI303" s="23">
        <v>0</v>
      </c>
      <c r="BJ303" s="23">
        <v>0</v>
      </c>
      <c r="BK303" s="23">
        <v>0</v>
      </c>
      <c r="BL303" s="23">
        <v>0</v>
      </c>
      <c r="BM303" s="23">
        <v>0</v>
      </c>
      <c r="BN303" s="23">
        <v>0</v>
      </c>
      <c r="BO303" s="23">
        <v>75600</v>
      </c>
      <c r="BP303" s="23">
        <v>0</v>
      </c>
      <c r="BQ303" s="23">
        <v>3670800</v>
      </c>
      <c r="BR303" s="23">
        <v>1140300</v>
      </c>
      <c r="BS303" s="23">
        <v>2530500</v>
      </c>
      <c r="BT303" s="23">
        <v>2531621</v>
      </c>
      <c r="BU303" s="23">
        <v>333224</v>
      </c>
      <c r="BV303" s="23">
        <v>1121</v>
      </c>
      <c r="BW303" s="23">
        <v>390262159</v>
      </c>
      <c r="BX303" s="23">
        <v>0</v>
      </c>
      <c r="BY303" s="23">
        <v>1121</v>
      </c>
      <c r="BZ303" s="23">
        <v>3595200</v>
      </c>
      <c r="CA303" s="23">
        <v>428</v>
      </c>
      <c r="CB303" s="23">
        <v>8400</v>
      </c>
      <c r="CC303" s="23">
        <v>300</v>
      </c>
      <c r="CD303" s="23">
        <v>8700</v>
      </c>
      <c r="CE303" s="23">
        <v>413</v>
      </c>
      <c r="CF303" s="23">
        <v>3593100</v>
      </c>
      <c r="CG303" s="23">
        <v>0</v>
      </c>
      <c r="CH303" s="23">
        <v>0</v>
      </c>
      <c r="CI303" s="23">
        <v>0</v>
      </c>
      <c r="CJ303" s="23">
        <v>0</v>
      </c>
      <c r="CK303" s="23">
        <v>0</v>
      </c>
      <c r="CL303" s="23">
        <v>0</v>
      </c>
      <c r="CM303" s="23">
        <v>0</v>
      </c>
      <c r="CN303" s="23">
        <v>130500</v>
      </c>
      <c r="CO303" s="23">
        <v>0</v>
      </c>
      <c r="CP303" s="23">
        <v>3725700</v>
      </c>
      <c r="CQ303" s="23">
        <v>967713</v>
      </c>
      <c r="CR303" s="23">
        <v>2757987</v>
      </c>
      <c r="CS303" s="23">
        <v>2752987</v>
      </c>
      <c r="CT303" s="23">
        <v>346453</v>
      </c>
      <c r="CU303" s="23">
        <v>1029</v>
      </c>
      <c r="CV303" s="23">
        <v>392602462</v>
      </c>
      <c r="CW303" s="23">
        <v>5000</v>
      </c>
      <c r="CX303" s="23">
        <v>0</v>
      </c>
      <c r="CY303" s="23">
        <v>2100</v>
      </c>
      <c r="CZ303" s="23">
        <v>3593100</v>
      </c>
      <c r="DA303" s="23">
        <v>413</v>
      </c>
      <c r="DB303" s="23">
        <v>8700</v>
      </c>
      <c r="DC303" s="23">
        <v>300</v>
      </c>
      <c r="DD303" s="23">
        <v>9000</v>
      </c>
      <c r="DE303" s="23">
        <v>393</v>
      </c>
      <c r="DF303" s="23">
        <v>3537000</v>
      </c>
      <c r="DG303" s="23">
        <v>0</v>
      </c>
      <c r="DH303" s="23">
        <v>0</v>
      </c>
      <c r="DI303" s="23">
        <v>0</v>
      </c>
      <c r="DJ303" s="23">
        <v>0</v>
      </c>
      <c r="DK303" s="23">
        <v>0</v>
      </c>
      <c r="DL303" s="23">
        <v>0</v>
      </c>
      <c r="DM303" s="23">
        <v>200000</v>
      </c>
      <c r="DN303" s="23">
        <v>180000</v>
      </c>
      <c r="DO303" s="23">
        <v>0</v>
      </c>
      <c r="DP303" s="23">
        <v>3973100</v>
      </c>
      <c r="DQ303" s="23">
        <v>822844</v>
      </c>
      <c r="DR303" s="23">
        <v>3150256</v>
      </c>
      <c r="DS303" s="23">
        <v>3152616</v>
      </c>
      <c r="DT303" s="23">
        <v>368819</v>
      </c>
      <c r="DU303" s="23">
        <v>1544</v>
      </c>
      <c r="DV303" s="23">
        <v>424465071</v>
      </c>
      <c r="DW303" s="23">
        <v>0</v>
      </c>
      <c r="DX303" s="23">
        <v>2360</v>
      </c>
      <c r="DY303" s="23">
        <v>56100</v>
      </c>
      <c r="DZ303" s="23">
        <v>3537000</v>
      </c>
      <c r="EA303" s="23">
        <v>393</v>
      </c>
      <c r="EB303" s="23">
        <v>9000</v>
      </c>
      <c r="EC303" s="23">
        <v>200</v>
      </c>
      <c r="ED303" s="23">
        <v>9200</v>
      </c>
      <c r="EE303" s="23">
        <v>384</v>
      </c>
      <c r="EF303" s="23">
        <v>3532800</v>
      </c>
      <c r="EG303" s="23">
        <v>0</v>
      </c>
      <c r="EH303" s="23">
        <v>0</v>
      </c>
      <c r="EI303" s="23">
        <v>0</v>
      </c>
      <c r="EJ303" s="23">
        <v>0</v>
      </c>
      <c r="EK303" s="23">
        <v>0</v>
      </c>
      <c r="EL303" s="23">
        <v>0</v>
      </c>
      <c r="EM303" s="23">
        <v>300000</v>
      </c>
      <c r="EN303" s="23">
        <v>82800</v>
      </c>
      <c r="EO303" s="23">
        <v>0</v>
      </c>
      <c r="EP303" s="23">
        <v>3919800</v>
      </c>
      <c r="EQ303" s="23">
        <v>696239</v>
      </c>
      <c r="ER303" s="23">
        <v>3223561</v>
      </c>
      <c r="ES303" s="23">
        <v>3223561</v>
      </c>
      <c r="ET303" s="23">
        <v>322748</v>
      </c>
      <c r="EU303" s="23">
        <v>1464</v>
      </c>
      <c r="EV303" s="23">
        <v>422632530</v>
      </c>
      <c r="EW303" s="23">
        <v>0</v>
      </c>
      <c r="EX303" s="23">
        <v>0</v>
      </c>
      <c r="EY303" s="23">
        <v>4200</v>
      </c>
      <c r="EZ303" s="23">
        <v>3532800</v>
      </c>
      <c r="FA303" s="23">
        <v>384</v>
      </c>
      <c r="FB303" s="23">
        <v>9200</v>
      </c>
      <c r="FC303" s="23">
        <v>200</v>
      </c>
      <c r="FD303" s="23">
        <v>9400</v>
      </c>
      <c r="FE303" s="23">
        <v>383</v>
      </c>
      <c r="FF303" s="23">
        <v>3600200</v>
      </c>
      <c r="FG303" s="23">
        <v>0</v>
      </c>
      <c r="FH303" s="23">
        <v>0</v>
      </c>
      <c r="FI303" s="23">
        <v>0</v>
      </c>
      <c r="FJ303" s="23">
        <v>0</v>
      </c>
      <c r="FK303" s="23">
        <v>0</v>
      </c>
      <c r="FL303" s="23">
        <v>0</v>
      </c>
      <c r="FM303" s="23">
        <v>300000</v>
      </c>
      <c r="FN303" s="23">
        <v>9400</v>
      </c>
      <c r="FO303" s="23">
        <v>0</v>
      </c>
      <c r="FP303" s="23">
        <v>3909600</v>
      </c>
      <c r="FQ303" s="23">
        <v>590439</v>
      </c>
      <c r="FR303" s="23">
        <v>3319161</v>
      </c>
      <c r="FS303" s="23">
        <v>3319161</v>
      </c>
      <c r="FT303" s="23">
        <v>322748</v>
      </c>
      <c r="FU303" s="23">
        <v>1576</v>
      </c>
      <c r="FV303" s="23">
        <v>435859035</v>
      </c>
      <c r="FW303" s="23">
        <v>0</v>
      </c>
      <c r="FX303" s="23">
        <v>0</v>
      </c>
      <c r="FY303" s="23">
        <v>0</v>
      </c>
    </row>
    <row r="304" spans="1:181" x14ac:dyDescent="0.3">
      <c r="A304" s="23">
        <v>4613</v>
      </c>
      <c r="B304" s="23" t="s">
        <v>324</v>
      </c>
      <c r="C304" s="23">
        <v>27256903</v>
      </c>
      <c r="D304" s="23">
        <v>3490</v>
      </c>
      <c r="E304" s="23">
        <v>7810</v>
      </c>
      <c r="F304" s="23">
        <v>241.01</v>
      </c>
      <c r="G304" s="23">
        <v>8051.01</v>
      </c>
      <c r="H304" s="23">
        <v>3557</v>
      </c>
      <c r="I304" s="23">
        <v>28637443</v>
      </c>
      <c r="J304" s="23">
        <v>0</v>
      </c>
      <c r="K304" s="23">
        <v>88195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28725638</v>
      </c>
      <c r="T304" s="23">
        <v>20419891</v>
      </c>
      <c r="U304" s="23">
        <v>8305747</v>
      </c>
      <c r="V304" s="23">
        <v>8281594</v>
      </c>
      <c r="W304" s="23">
        <v>4486681</v>
      </c>
      <c r="X304" s="23">
        <v>15511</v>
      </c>
      <c r="Y304" s="23">
        <v>1220539718</v>
      </c>
      <c r="Z304" s="23">
        <v>24153</v>
      </c>
      <c r="AA304" s="23">
        <v>0</v>
      </c>
      <c r="AB304" s="23">
        <v>28701485</v>
      </c>
      <c r="AC304" s="23">
        <v>3557</v>
      </c>
      <c r="AD304" s="23">
        <v>8069.01</v>
      </c>
      <c r="AE304" s="23">
        <v>248.48</v>
      </c>
      <c r="AF304" s="23">
        <v>8317.49</v>
      </c>
      <c r="AG304" s="23">
        <v>3599</v>
      </c>
      <c r="AH304" s="23">
        <v>29934647</v>
      </c>
      <c r="AI304" s="23">
        <v>24153</v>
      </c>
      <c r="AJ304" s="23">
        <v>82837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30041637</v>
      </c>
      <c r="AS304" s="23">
        <v>22056115</v>
      </c>
      <c r="AT304" s="23">
        <v>7985522</v>
      </c>
      <c r="AU304" s="23">
        <v>7993839</v>
      </c>
      <c r="AV304" s="23">
        <v>3743329</v>
      </c>
      <c r="AW304" s="23">
        <v>15745</v>
      </c>
      <c r="AX304" s="23">
        <v>1325211533</v>
      </c>
      <c r="AY304" s="23">
        <v>0</v>
      </c>
      <c r="AZ304" s="23">
        <v>8317</v>
      </c>
      <c r="BA304" s="23">
        <v>30041637</v>
      </c>
      <c r="BB304" s="23">
        <v>3599</v>
      </c>
      <c r="BC304" s="23">
        <v>8347.2199999999993</v>
      </c>
      <c r="BD304" s="23">
        <v>256.93</v>
      </c>
      <c r="BE304" s="23">
        <v>8604.15</v>
      </c>
      <c r="BF304" s="23">
        <v>3632</v>
      </c>
      <c r="BG304" s="23">
        <v>31250273</v>
      </c>
      <c r="BH304" s="23">
        <v>0</v>
      </c>
      <c r="BI304" s="23">
        <v>34772</v>
      </c>
      <c r="BJ304" s="23">
        <v>0</v>
      </c>
      <c r="BK304" s="23">
        <v>0</v>
      </c>
      <c r="BL304" s="23">
        <v>0</v>
      </c>
      <c r="BM304" s="23">
        <v>0</v>
      </c>
      <c r="BN304" s="23">
        <v>0</v>
      </c>
      <c r="BO304" s="23">
        <v>0</v>
      </c>
      <c r="BP304" s="23">
        <v>0</v>
      </c>
      <c r="BQ304" s="23">
        <v>31285045</v>
      </c>
      <c r="BR304" s="23">
        <v>22717108</v>
      </c>
      <c r="BS304" s="23">
        <v>8567937</v>
      </c>
      <c r="BT304" s="23">
        <v>8567937</v>
      </c>
      <c r="BU304" s="23">
        <v>3228490</v>
      </c>
      <c r="BV304" s="23">
        <v>13228</v>
      </c>
      <c r="BW304" s="23">
        <v>1436246368</v>
      </c>
      <c r="BX304" s="23">
        <v>0</v>
      </c>
      <c r="BY304" s="23">
        <v>0</v>
      </c>
      <c r="BZ304" s="23">
        <v>31285045</v>
      </c>
      <c r="CA304" s="23">
        <v>3632</v>
      </c>
      <c r="CB304" s="23">
        <v>8613.7199999999993</v>
      </c>
      <c r="CC304" s="23">
        <v>264.12</v>
      </c>
      <c r="CD304" s="23">
        <v>8877.84</v>
      </c>
      <c r="CE304" s="23">
        <v>3654</v>
      </c>
      <c r="CF304" s="23">
        <v>32439627</v>
      </c>
      <c r="CG304" s="23">
        <v>0</v>
      </c>
      <c r="CH304" s="23">
        <v>63849</v>
      </c>
      <c r="CI304" s="23">
        <v>0</v>
      </c>
      <c r="CJ304" s="23">
        <v>0</v>
      </c>
      <c r="CK304" s="23">
        <v>0</v>
      </c>
      <c r="CL304" s="23">
        <v>0</v>
      </c>
      <c r="CM304" s="23">
        <v>0</v>
      </c>
      <c r="CN304" s="23">
        <v>0</v>
      </c>
      <c r="CO304" s="23">
        <v>0</v>
      </c>
      <c r="CP304" s="23">
        <v>32503476</v>
      </c>
      <c r="CQ304" s="23">
        <v>22859553</v>
      </c>
      <c r="CR304" s="23">
        <v>9643923</v>
      </c>
      <c r="CS304" s="23">
        <v>9626168</v>
      </c>
      <c r="CT304" s="23">
        <v>3296897</v>
      </c>
      <c r="CU304" s="23">
        <v>19856</v>
      </c>
      <c r="CV304" s="23">
        <v>1474578590</v>
      </c>
      <c r="CW304" s="23">
        <v>17755</v>
      </c>
      <c r="CX304" s="23">
        <v>0</v>
      </c>
      <c r="CY304" s="23">
        <v>0</v>
      </c>
      <c r="CZ304" s="23">
        <v>32485721</v>
      </c>
      <c r="DA304" s="23">
        <v>3654</v>
      </c>
      <c r="DB304" s="23">
        <v>8890.4500000000007</v>
      </c>
      <c r="DC304" s="23">
        <v>274.68</v>
      </c>
      <c r="DD304" s="23">
        <v>9165.130000000001</v>
      </c>
      <c r="DE304" s="23">
        <v>3678</v>
      </c>
      <c r="DF304" s="23">
        <v>33709348</v>
      </c>
      <c r="DG304" s="23">
        <v>17755</v>
      </c>
      <c r="DH304" s="23">
        <v>171435</v>
      </c>
      <c r="DI304" s="23">
        <v>0</v>
      </c>
      <c r="DJ304" s="23">
        <v>0</v>
      </c>
      <c r="DK304" s="23">
        <v>0</v>
      </c>
      <c r="DL304" s="23">
        <v>0</v>
      </c>
      <c r="DM304" s="23">
        <v>0</v>
      </c>
      <c r="DN304" s="23">
        <v>0</v>
      </c>
      <c r="DO304" s="23">
        <v>0</v>
      </c>
      <c r="DP304" s="23">
        <v>33898538</v>
      </c>
      <c r="DQ304" s="23">
        <v>24309116</v>
      </c>
      <c r="DR304" s="23">
        <v>9589422</v>
      </c>
      <c r="DS304" s="23">
        <v>9589422</v>
      </c>
      <c r="DT304" s="23">
        <v>3329742</v>
      </c>
      <c r="DU304" s="23">
        <v>10688</v>
      </c>
      <c r="DV304" s="23">
        <v>1547106683</v>
      </c>
      <c r="DW304" s="23">
        <v>0</v>
      </c>
      <c r="DX304" s="23">
        <v>0</v>
      </c>
      <c r="DY304" s="23">
        <v>0</v>
      </c>
      <c r="DZ304" s="23">
        <v>33898538</v>
      </c>
      <c r="EA304" s="23">
        <v>3678</v>
      </c>
      <c r="EB304" s="23">
        <v>9216.57</v>
      </c>
      <c r="EC304" s="23">
        <v>200</v>
      </c>
      <c r="ED304" s="23">
        <v>9416.57</v>
      </c>
      <c r="EE304" s="23">
        <v>3719</v>
      </c>
      <c r="EF304" s="23">
        <v>35020224</v>
      </c>
      <c r="EG304" s="23">
        <v>0</v>
      </c>
      <c r="EH304" s="23">
        <v>128778</v>
      </c>
      <c r="EI304" s="23">
        <v>0</v>
      </c>
      <c r="EJ304" s="23">
        <v>0</v>
      </c>
      <c r="EK304" s="23">
        <v>0</v>
      </c>
      <c r="EL304" s="23">
        <v>0</v>
      </c>
      <c r="EM304" s="23">
        <v>0</v>
      </c>
      <c r="EN304" s="23">
        <v>0</v>
      </c>
      <c r="EO304" s="23">
        <v>0</v>
      </c>
      <c r="EP304" s="23">
        <v>35149002</v>
      </c>
      <c r="EQ304" s="23">
        <v>24064056</v>
      </c>
      <c r="ER304" s="23">
        <v>11084946</v>
      </c>
      <c r="ES304" s="23">
        <v>11084804</v>
      </c>
      <c r="ET304" s="23">
        <v>2561463</v>
      </c>
      <c r="EU304" s="23">
        <v>10572</v>
      </c>
      <c r="EV304" s="23">
        <v>1531733056</v>
      </c>
      <c r="EW304" s="23">
        <v>142</v>
      </c>
      <c r="EX304" s="23">
        <v>0</v>
      </c>
      <c r="EY304" s="23">
        <v>0</v>
      </c>
      <c r="EZ304" s="23">
        <v>35148860</v>
      </c>
      <c r="FA304" s="23">
        <v>3719</v>
      </c>
      <c r="FB304" s="23">
        <v>9451.16</v>
      </c>
      <c r="FC304" s="23">
        <v>200</v>
      </c>
      <c r="FD304" s="23">
        <v>9651.16</v>
      </c>
      <c r="FE304" s="23">
        <v>3745</v>
      </c>
      <c r="FF304" s="23">
        <v>36143594</v>
      </c>
      <c r="FG304" s="23">
        <v>142</v>
      </c>
      <c r="FH304" s="23">
        <v>118456</v>
      </c>
      <c r="FI304" s="23">
        <v>0</v>
      </c>
      <c r="FJ304" s="23">
        <v>0</v>
      </c>
      <c r="FK304" s="23">
        <v>0</v>
      </c>
      <c r="FL304" s="23">
        <v>0</v>
      </c>
      <c r="FM304" s="23">
        <v>0</v>
      </c>
      <c r="FN304" s="23">
        <v>0</v>
      </c>
      <c r="FO304" s="23">
        <v>0</v>
      </c>
      <c r="FP304" s="23">
        <v>36262192</v>
      </c>
      <c r="FQ304" s="23">
        <v>24865457</v>
      </c>
      <c r="FR304" s="23">
        <v>11396735</v>
      </c>
      <c r="FS304" s="23">
        <v>11406386</v>
      </c>
      <c r="FT304" s="23">
        <v>2633292</v>
      </c>
      <c r="FU304" s="23">
        <v>9940</v>
      </c>
      <c r="FV304" s="23">
        <v>1518355134</v>
      </c>
      <c r="FW304" s="23">
        <v>0</v>
      </c>
      <c r="FX304" s="23">
        <v>9651</v>
      </c>
      <c r="FY304" s="23">
        <v>0</v>
      </c>
    </row>
    <row r="305" spans="1:181" x14ac:dyDescent="0.3">
      <c r="A305" s="23">
        <v>4620</v>
      </c>
      <c r="B305" s="23" t="s">
        <v>325</v>
      </c>
      <c r="C305" s="23">
        <v>162678917</v>
      </c>
      <c r="D305" s="23">
        <v>21023</v>
      </c>
      <c r="E305" s="23">
        <v>7738.14</v>
      </c>
      <c r="F305" s="23">
        <v>241.01</v>
      </c>
      <c r="G305" s="23">
        <v>7979.1500000000005</v>
      </c>
      <c r="H305" s="23">
        <v>20940</v>
      </c>
      <c r="I305" s="23">
        <v>167083401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7450000</v>
      </c>
      <c r="Q305" s="23">
        <v>494707</v>
      </c>
      <c r="R305" s="23">
        <v>0</v>
      </c>
      <c r="S305" s="23">
        <v>175028108</v>
      </c>
      <c r="T305" s="23">
        <v>120279908</v>
      </c>
      <c r="U305" s="23">
        <v>54748200</v>
      </c>
      <c r="V305" s="23">
        <v>54825316</v>
      </c>
      <c r="W305" s="23">
        <v>3423448</v>
      </c>
      <c r="X305" s="23">
        <v>1085907</v>
      </c>
      <c r="Y305" s="23">
        <v>7505781850</v>
      </c>
      <c r="Z305" s="23">
        <v>0</v>
      </c>
      <c r="AA305" s="23">
        <v>77116</v>
      </c>
      <c r="AB305" s="23">
        <v>167083401</v>
      </c>
      <c r="AC305" s="23">
        <v>20940</v>
      </c>
      <c r="AD305" s="23">
        <v>7979.15</v>
      </c>
      <c r="AE305" s="23">
        <v>248.48</v>
      </c>
      <c r="AF305" s="23">
        <v>8227.6299999999992</v>
      </c>
      <c r="AG305" s="23">
        <v>20838</v>
      </c>
      <c r="AH305" s="23">
        <v>171447354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7450000</v>
      </c>
      <c r="AP305" s="23">
        <v>633528</v>
      </c>
      <c r="AQ305" s="23">
        <v>0</v>
      </c>
      <c r="AR305" s="23">
        <v>179530882</v>
      </c>
      <c r="AS305" s="23">
        <v>126242713</v>
      </c>
      <c r="AT305" s="23">
        <v>53288169</v>
      </c>
      <c r="AU305" s="23">
        <v>53126649</v>
      </c>
      <c r="AV305" s="23">
        <v>3365970</v>
      </c>
      <c r="AW305" s="23">
        <v>775678</v>
      </c>
      <c r="AX305" s="23">
        <v>8243327150</v>
      </c>
      <c r="AY305" s="23">
        <v>161520</v>
      </c>
      <c r="AZ305" s="23">
        <v>0</v>
      </c>
      <c r="BA305" s="23">
        <v>171447354</v>
      </c>
      <c r="BB305" s="23">
        <v>20838</v>
      </c>
      <c r="BC305" s="23">
        <v>8227.6299999999992</v>
      </c>
      <c r="BD305" s="23">
        <v>256.93</v>
      </c>
      <c r="BE305" s="23">
        <v>8484.56</v>
      </c>
      <c r="BF305" s="23">
        <v>21068</v>
      </c>
      <c r="BG305" s="23">
        <v>178752710</v>
      </c>
      <c r="BH305" s="23">
        <v>0</v>
      </c>
      <c r="BI305" s="23">
        <v>1868450</v>
      </c>
      <c r="BJ305" s="23">
        <v>0</v>
      </c>
      <c r="BK305" s="23">
        <v>0</v>
      </c>
      <c r="BL305" s="23">
        <v>0</v>
      </c>
      <c r="BM305" s="23">
        <v>0</v>
      </c>
      <c r="BN305" s="23">
        <v>7450000</v>
      </c>
      <c r="BO305" s="23">
        <v>0</v>
      </c>
      <c r="BP305" s="23">
        <v>0</v>
      </c>
      <c r="BQ305" s="23">
        <v>188071160</v>
      </c>
      <c r="BR305" s="23">
        <v>128746366</v>
      </c>
      <c r="BS305" s="23">
        <v>59324794</v>
      </c>
      <c r="BT305" s="23">
        <v>59358732</v>
      </c>
      <c r="BU305" s="23">
        <v>3589692</v>
      </c>
      <c r="BV305" s="23">
        <v>649834</v>
      </c>
      <c r="BW305" s="23">
        <v>9117494750</v>
      </c>
      <c r="BX305" s="23">
        <v>0</v>
      </c>
      <c r="BY305" s="23">
        <v>33938</v>
      </c>
      <c r="BZ305" s="23">
        <v>180621160</v>
      </c>
      <c r="CA305" s="23">
        <v>21068</v>
      </c>
      <c r="CB305" s="23">
        <v>8573.25</v>
      </c>
      <c r="CC305" s="23">
        <v>264.12</v>
      </c>
      <c r="CD305" s="23">
        <v>8837.3700000000008</v>
      </c>
      <c r="CE305" s="23">
        <v>21292</v>
      </c>
      <c r="CF305" s="23">
        <v>188165282</v>
      </c>
      <c r="CG305" s="23">
        <v>0</v>
      </c>
      <c r="CH305" s="23">
        <v>1993596</v>
      </c>
      <c r="CI305" s="23">
        <v>0</v>
      </c>
      <c r="CJ305" s="23">
        <v>0</v>
      </c>
      <c r="CK305" s="23">
        <v>0</v>
      </c>
      <c r="CL305" s="23">
        <v>0</v>
      </c>
      <c r="CM305" s="23">
        <v>1000000</v>
      </c>
      <c r="CN305" s="23">
        <v>0</v>
      </c>
      <c r="CO305" s="23">
        <v>0</v>
      </c>
      <c r="CP305" s="23">
        <v>191158878</v>
      </c>
      <c r="CQ305" s="23">
        <v>130859417</v>
      </c>
      <c r="CR305" s="23">
        <v>60299461</v>
      </c>
      <c r="CS305" s="23">
        <v>60591096</v>
      </c>
      <c r="CT305" s="23">
        <v>3781776</v>
      </c>
      <c r="CU305" s="23">
        <v>536917</v>
      </c>
      <c r="CV305" s="23">
        <v>9541306550</v>
      </c>
      <c r="CW305" s="23">
        <v>0</v>
      </c>
      <c r="CX305" s="23">
        <v>291635</v>
      </c>
      <c r="CY305" s="23">
        <v>0</v>
      </c>
      <c r="CZ305" s="23">
        <v>190158878</v>
      </c>
      <c r="DA305" s="23">
        <v>21292</v>
      </c>
      <c r="DB305" s="23">
        <v>8931</v>
      </c>
      <c r="DC305" s="23">
        <v>274.68</v>
      </c>
      <c r="DD305" s="23">
        <v>9205.68</v>
      </c>
      <c r="DE305" s="23">
        <v>21480</v>
      </c>
      <c r="DF305" s="23">
        <v>197738006</v>
      </c>
      <c r="DG305" s="23">
        <v>0</v>
      </c>
      <c r="DH305" s="23">
        <v>1432088</v>
      </c>
      <c r="DI305" s="23">
        <v>0</v>
      </c>
      <c r="DJ305" s="23">
        <v>0</v>
      </c>
      <c r="DK305" s="23">
        <v>0</v>
      </c>
      <c r="DL305" s="23">
        <v>0</v>
      </c>
      <c r="DM305" s="23">
        <v>4300000</v>
      </c>
      <c r="DN305" s="23">
        <v>0</v>
      </c>
      <c r="DO305" s="23">
        <v>0</v>
      </c>
      <c r="DP305" s="23">
        <v>203470094</v>
      </c>
      <c r="DQ305" s="23">
        <v>136373932</v>
      </c>
      <c r="DR305" s="23">
        <v>67096162</v>
      </c>
      <c r="DS305" s="23">
        <v>66681907</v>
      </c>
      <c r="DT305" s="23">
        <v>4065006</v>
      </c>
      <c r="DU305" s="23">
        <v>645964</v>
      </c>
      <c r="DV305" s="23">
        <v>9714572950</v>
      </c>
      <c r="DW305" s="23">
        <v>414255</v>
      </c>
      <c r="DX305" s="23">
        <v>0</v>
      </c>
      <c r="DY305" s="23">
        <v>0</v>
      </c>
      <c r="DZ305" s="23">
        <v>199170094</v>
      </c>
      <c r="EA305" s="23">
        <v>21480</v>
      </c>
      <c r="EB305" s="23">
        <v>9272.35</v>
      </c>
      <c r="EC305" s="23">
        <v>200</v>
      </c>
      <c r="ED305" s="23">
        <v>9472.35</v>
      </c>
      <c r="EE305" s="23">
        <v>21404</v>
      </c>
      <c r="EF305" s="23">
        <v>202746179</v>
      </c>
      <c r="EG305" s="23">
        <v>0</v>
      </c>
      <c r="EH305" s="23">
        <v>1961828</v>
      </c>
      <c r="EI305" s="23">
        <v>0</v>
      </c>
      <c r="EJ305" s="23">
        <v>0</v>
      </c>
      <c r="EK305" s="23">
        <v>0</v>
      </c>
      <c r="EL305" s="23">
        <v>0</v>
      </c>
      <c r="EM305" s="23">
        <v>4300000</v>
      </c>
      <c r="EN305" s="23">
        <v>719899</v>
      </c>
      <c r="EO305" s="23">
        <v>0</v>
      </c>
      <c r="EP305" s="23">
        <v>209727906</v>
      </c>
      <c r="EQ305" s="23">
        <v>135492890</v>
      </c>
      <c r="ER305" s="23">
        <v>74235016</v>
      </c>
      <c r="ES305" s="23">
        <v>74235016</v>
      </c>
      <c r="ET305" s="23">
        <v>2347315</v>
      </c>
      <c r="EU305" s="23">
        <v>643265</v>
      </c>
      <c r="EV305" s="23">
        <v>9677597050</v>
      </c>
      <c r="EW305" s="23">
        <v>0</v>
      </c>
      <c r="EX305" s="23">
        <v>0</v>
      </c>
      <c r="EY305" s="23">
        <v>0</v>
      </c>
      <c r="EZ305" s="23">
        <v>204708007</v>
      </c>
      <c r="FA305" s="23">
        <v>21404</v>
      </c>
      <c r="FB305" s="23">
        <v>9564.01</v>
      </c>
      <c r="FC305" s="23">
        <v>200</v>
      </c>
      <c r="FD305" s="23">
        <v>9764.01</v>
      </c>
      <c r="FE305" s="23">
        <v>21340</v>
      </c>
      <c r="FF305" s="23">
        <v>208363973</v>
      </c>
      <c r="FG305" s="23">
        <v>0</v>
      </c>
      <c r="FH305" s="23">
        <v>1914806</v>
      </c>
      <c r="FI305" s="23">
        <v>0</v>
      </c>
      <c r="FJ305" s="23">
        <v>0</v>
      </c>
      <c r="FK305" s="23">
        <v>0</v>
      </c>
      <c r="FL305" s="23">
        <v>0</v>
      </c>
      <c r="FM305" s="23">
        <v>4300000</v>
      </c>
      <c r="FN305" s="23">
        <v>624897</v>
      </c>
      <c r="FO305" s="23">
        <v>0</v>
      </c>
      <c r="FP305" s="23">
        <v>215203676</v>
      </c>
      <c r="FQ305" s="23">
        <v>139165159</v>
      </c>
      <c r="FR305" s="23">
        <v>76038517</v>
      </c>
      <c r="FS305" s="23">
        <v>76038517</v>
      </c>
      <c r="FT305" s="23">
        <v>2520918</v>
      </c>
      <c r="FU305" s="23">
        <v>449097</v>
      </c>
      <c r="FV305" s="23">
        <v>9289464650</v>
      </c>
      <c r="FW305" s="23">
        <v>0</v>
      </c>
      <c r="FX305" s="23">
        <v>0</v>
      </c>
      <c r="FY305" s="23">
        <v>0</v>
      </c>
    </row>
    <row r="306" spans="1:181" x14ac:dyDescent="0.3">
      <c r="A306" s="23">
        <v>4627</v>
      </c>
      <c r="B306" s="23" t="s">
        <v>326</v>
      </c>
      <c r="C306" s="23">
        <v>5004582</v>
      </c>
      <c r="D306" s="23">
        <v>661</v>
      </c>
      <c r="E306" s="23">
        <v>7571.23</v>
      </c>
      <c r="F306" s="23">
        <v>241.01</v>
      </c>
      <c r="G306" s="23">
        <v>7812.24</v>
      </c>
      <c r="H306" s="23">
        <v>680</v>
      </c>
      <c r="I306" s="23">
        <v>5312323</v>
      </c>
      <c r="J306" s="23">
        <v>0</v>
      </c>
      <c r="K306" s="23">
        <v>54256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5366579</v>
      </c>
      <c r="T306" s="23">
        <v>2677823</v>
      </c>
      <c r="U306" s="23">
        <v>2688756</v>
      </c>
      <c r="V306" s="23">
        <v>2688756</v>
      </c>
      <c r="W306" s="23">
        <v>427684</v>
      </c>
      <c r="X306" s="23">
        <v>2268</v>
      </c>
      <c r="Y306" s="23">
        <v>598648427</v>
      </c>
      <c r="Z306" s="23">
        <v>0</v>
      </c>
      <c r="AA306" s="23">
        <v>0</v>
      </c>
      <c r="AB306" s="23">
        <v>5366579</v>
      </c>
      <c r="AC306" s="23">
        <v>680</v>
      </c>
      <c r="AD306" s="23">
        <v>7892.03</v>
      </c>
      <c r="AE306" s="23">
        <v>248.48</v>
      </c>
      <c r="AF306" s="23">
        <v>8140.5099999999993</v>
      </c>
      <c r="AG306" s="23">
        <v>702</v>
      </c>
      <c r="AH306" s="23">
        <v>5714638</v>
      </c>
      <c r="AI306" s="23">
        <v>0</v>
      </c>
      <c r="AJ306" s="23">
        <v>24861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5739499</v>
      </c>
      <c r="AS306" s="23">
        <v>3230292</v>
      </c>
      <c r="AT306" s="23">
        <v>2509207</v>
      </c>
      <c r="AU306" s="23">
        <v>2509196</v>
      </c>
      <c r="AV306" s="23">
        <v>406780</v>
      </c>
      <c r="AW306" s="23">
        <v>2471</v>
      </c>
      <c r="AX306" s="23">
        <v>653733813</v>
      </c>
      <c r="AY306" s="23">
        <v>11</v>
      </c>
      <c r="AZ306" s="23">
        <v>0</v>
      </c>
      <c r="BA306" s="23">
        <v>5739488</v>
      </c>
      <c r="BB306" s="23">
        <v>702</v>
      </c>
      <c r="BC306" s="23">
        <v>8175.91</v>
      </c>
      <c r="BD306" s="23">
        <v>256.93</v>
      </c>
      <c r="BE306" s="23">
        <v>8432.84</v>
      </c>
      <c r="BF306" s="23">
        <v>715</v>
      </c>
      <c r="BG306" s="23">
        <v>6029481</v>
      </c>
      <c r="BH306" s="23">
        <v>11</v>
      </c>
      <c r="BI306" s="23">
        <v>-14783</v>
      </c>
      <c r="BJ306" s="23">
        <v>0</v>
      </c>
      <c r="BK306" s="23">
        <v>0</v>
      </c>
      <c r="BL306" s="23">
        <v>0</v>
      </c>
      <c r="BM306" s="23">
        <v>0</v>
      </c>
      <c r="BN306" s="23">
        <v>0</v>
      </c>
      <c r="BO306" s="23">
        <v>0</v>
      </c>
      <c r="BP306" s="23">
        <v>0</v>
      </c>
      <c r="BQ306" s="23">
        <v>6014709</v>
      </c>
      <c r="BR306" s="23">
        <v>3254049</v>
      </c>
      <c r="BS306" s="23">
        <v>2760660</v>
      </c>
      <c r="BT306" s="23">
        <v>2760660</v>
      </c>
      <c r="BU306" s="23">
        <v>0</v>
      </c>
      <c r="BV306" s="23">
        <v>1979</v>
      </c>
      <c r="BW306" s="23">
        <v>723812066</v>
      </c>
      <c r="BX306" s="23">
        <v>0</v>
      </c>
      <c r="BY306" s="23">
        <v>0</v>
      </c>
      <c r="BZ306" s="23">
        <v>6014709</v>
      </c>
      <c r="CA306" s="23">
        <v>715</v>
      </c>
      <c r="CB306" s="23">
        <v>8412.18</v>
      </c>
      <c r="CC306" s="23">
        <v>287.82</v>
      </c>
      <c r="CD306" s="23">
        <v>8700</v>
      </c>
      <c r="CE306" s="23">
        <v>705</v>
      </c>
      <c r="CF306" s="23">
        <v>6133500</v>
      </c>
      <c r="CG306" s="23">
        <v>0</v>
      </c>
      <c r="CH306" s="23">
        <v>-3822</v>
      </c>
      <c r="CI306" s="23">
        <v>0</v>
      </c>
      <c r="CJ306" s="23">
        <v>0</v>
      </c>
      <c r="CK306" s="23">
        <v>0</v>
      </c>
      <c r="CL306" s="23">
        <v>0</v>
      </c>
      <c r="CM306" s="23">
        <v>0</v>
      </c>
      <c r="CN306" s="23">
        <v>87000</v>
      </c>
      <c r="CO306" s="23">
        <v>0</v>
      </c>
      <c r="CP306" s="23">
        <v>6216678</v>
      </c>
      <c r="CQ306" s="23">
        <v>3061234</v>
      </c>
      <c r="CR306" s="23">
        <v>3155444</v>
      </c>
      <c r="CS306" s="23">
        <v>3155444</v>
      </c>
      <c r="CT306" s="23">
        <v>1703</v>
      </c>
      <c r="CU306" s="23">
        <v>1806</v>
      </c>
      <c r="CV306" s="23">
        <v>785304939</v>
      </c>
      <c r="CW306" s="23">
        <v>0</v>
      </c>
      <c r="CX306" s="23">
        <v>0</v>
      </c>
      <c r="CY306" s="23">
        <v>0</v>
      </c>
      <c r="CZ306" s="23">
        <v>6129678</v>
      </c>
      <c r="DA306" s="23">
        <v>705</v>
      </c>
      <c r="DB306" s="23">
        <v>8694.58</v>
      </c>
      <c r="DC306" s="23">
        <v>305.42</v>
      </c>
      <c r="DD306" s="23">
        <v>9000</v>
      </c>
      <c r="DE306" s="23">
        <v>696</v>
      </c>
      <c r="DF306" s="23">
        <v>6264000</v>
      </c>
      <c r="DG306" s="23">
        <v>0</v>
      </c>
      <c r="DH306" s="23">
        <v>4328</v>
      </c>
      <c r="DI306" s="23">
        <v>0</v>
      </c>
      <c r="DJ306" s="23">
        <v>0</v>
      </c>
      <c r="DK306" s="23">
        <v>0</v>
      </c>
      <c r="DL306" s="23">
        <v>0</v>
      </c>
      <c r="DM306" s="23">
        <v>0</v>
      </c>
      <c r="DN306" s="23">
        <v>81000</v>
      </c>
      <c r="DO306" s="23">
        <v>0</v>
      </c>
      <c r="DP306" s="23">
        <v>6349328</v>
      </c>
      <c r="DQ306" s="23">
        <v>2775485</v>
      </c>
      <c r="DR306" s="23">
        <v>3573843</v>
      </c>
      <c r="DS306" s="23">
        <v>3573843</v>
      </c>
      <c r="DT306" s="23">
        <v>336</v>
      </c>
      <c r="DU306" s="23">
        <v>1843</v>
      </c>
      <c r="DV306" s="23">
        <v>798248426</v>
      </c>
      <c r="DW306" s="23">
        <v>0</v>
      </c>
      <c r="DX306" s="23">
        <v>0</v>
      </c>
      <c r="DY306" s="23">
        <v>0</v>
      </c>
      <c r="DZ306" s="23">
        <v>6268328</v>
      </c>
      <c r="EA306" s="23">
        <v>696</v>
      </c>
      <c r="EB306" s="23">
        <v>9006.2199999999993</v>
      </c>
      <c r="EC306" s="23">
        <v>200</v>
      </c>
      <c r="ED306" s="23">
        <v>9206.2199999999993</v>
      </c>
      <c r="EE306" s="23">
        <v>684</v>
      </c>
      <c r="EF306" s="23">
        <v>6297054</v>
      </c>
      <c r="EG306" s="23">
        <v>0</v>
      </c>
      <c r="EH306" s="23">
        <v>35779</v>
      </c>
      <c r="EI306" s="23">
        <v>0</v>
      </c>
      <c r="EJ306" s="23">
        <v>0</v>
      </c>
      <c r="EK306" s="23">
        <v>0</v>
      </c>
      <c r="EL306" s="23">
        <v>0</v>
      </c>
      <c r="EM306" s="23">
        <v>0</v>
      </c>
      <c r="EN306" s="23">
        <v>110475</v>
      </c>
      <c r="EO306" s="23">
        <v>0</v>
      </c>
      <c r="EP306" s="23">
        <v>6443308</v>
      </c>
      <c r="EQ306" s="23">
        <v>2684656</v>
      </c>
      <c r="ER306" s="23">
        <v>3758652</v>
      </c>
      <c r="ES306" s="23">
        <v>3758652</v>
      </c>
      <c r="ET306" s="23">
        <v>516</v>
      </c>
      <c r="EU306" s="23">
        <v>1780</v>
      </c>
      <c r="EV306" s="23">
        <v>791123510</v>
      </c>
      <c r="EW306" s="23">
        <v>0</v>
      </c>
      <c r="EX306" s="23">
        <v>0</v>
      </c>
      <c r="EY306" s="23">
        <v>0</v>
      </c>
      <c r="EZ306" s="23">
        <v>6332833</v>
      </c>
      <c r="FA306" s="23">
        <v>684</v>
      </c>
      <c r="FB306" s="23">
        <v>9258.5300000000007</v>
      </c>
      <c r="FC306" s="23">
        <v>200</v>
      </c>
      <c r="FD306" s="23">
        <v>9458.5300000000007</v>
      </c>
      <c r="FE306" s="23">
        <v>676</v>
      </c>
      <c r="FF306" s="23">
        <v>6393966</v>
      </c>
      <c r="FG306" s="23">
        <v>0</v>
      </c>
      <c r="FH306" s="23">
        <v>12965</v>
      </c>
      <c r="FI306" s="23">
        <v>0</v>
      </c>
      <c r="FJ306" s="23">
        <v>0</v>
      </c>
      <c r="FK306" s="23">
        <v>0</v>
      </c>
      <c r="FL306" s="23">
        <v>0</v>
      </c>
      <c r="FM306" s="23">
        <v>0</v>
      </c>
      <c r="FN306" s="23">
        <v>75668</v>
      </c>
      <c r="FO306" s="23">
        <v>0</v>
      </c>
      <c r="FP306" s="23">
        <v>6482599</v>
      </c>
      <c r="FQ306" s="23">
        <v>2484669</v>
      </c>
      <c r="FR306" s="23">
        <v>3997930</v>
      </c>
      <c r="FS306" s="23">
        <v>3997931</v>
      </c>
      <c r="FT306" s="23">
        <v>1089</v>
      </c>
      <c r="FU306" s="23">
        <v>1511</v>
      </c>
      <c r="FV306" s="23">
        <v>762596897</v>
      </c>
      <c r="FW306" s="23">
        <v>0</v>
      </c>
      <c r="FX306" s="23">
        <v>1</v>
      </c>
      <c r="FY306" s="23">
        <v>0</v>
      </c>
    </row>
    <row r="307" spans="1:181" x14ac:dyDescent="0.3">
      <c r="A307" s="23">
        <v>4634</v>
      </c>
      <c r="B307" s="23" t="s">
        <v>327</v>
      </c>
      <c r="C307" s="23">
        <v>4376095</v>
      </c>
      <c r="D307" s="23">
        <v>497</v>
      </c>
      <c r="E307" s="23">
        <v>8805.02</v>
      </c>
      <c r="F307" s="23">
        <v>241.01</v>
      </c>
      <c r="G307" s="23">
        <v>9046.0300000000007</v>
      </c>
      <c r="H307" s="23">
        <v>510</v>
      </c>
      <c r="I307" s="23">
        <v>4613475</v>
      </c>
      <c r="J307" s="23">
        <v>0</v>
      </c>
      <c r="K307" s="23">
        <v>4362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4617837</v>
      </c>
      <c r="T307" s="23">
        <v>3051860</v>
      </c>
      <c r="U307" s="23">
        <v>1565977</v>
      </c>
      <c r="V307" s="23">
        <v>1556931</v>
      </c>
      <c r="W307" s="23">
        <v>89313</v>
      </c>
      <c r="X307" s="23">
        <v>1776</v>
      </c>
      <c r="Y307" s="23">
        <v>163671046</v>
      </c>
      <c r="Z307" s="23">
        <v>9046</v>
      </c>
      <c r="AA307" s="23">
        <v>0</v>
      </c>
      <c r="AB307" s="23">
        <v>4608791</v>
      </c>
      <c r="AC307" s="23">
        <v>510</v>
      </c>
      <c r="AD307" s="23">
        <v>9036.85</v>
      </c>
      <c r="AE307" s="23">
        <v>248.48</v>
      </c>
      <c r="AF307" s="23">
        <v>9285.33</v>
      </c>
      <c r="AG307" s="23">
        <v>511</v>
      </c>
      <c r="AH307" s="23">
        <v>4744804</v>
      </c>
      <c r="AI307" s="23">
        <v>9046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4753850</v>
      </c>
      <c r="AS307" s="23">
        <v>3007032</v>
      </c>
      <c r="AT307" s="23">
        <v>1746818</v>
      </c>
      <c r="AU307" s="23">
        <v>1746818</v>
      </c>
      <c r="AV307" s="23">
        <v>89313</v>
      </c>
      <c r="AW307" s="23">
        <v>3836</v>
      </c>
      <c r="AX307" s="23">
        <v>180725901</v>
      </c>
      <c r="AY307" s="23">
        <v>0</v>
      </c>
      <c r="AZ307" s="23">
        <v>0</v>
      </c>
      <c r="BA307" s="23">
        <v>4753850</v>
      </c>
      <c r="BB307" s="23">
        <v>511</v>
      </c>
      <c r="BC307" s="23">
        <v>9303.0300000000007</v>
      </c>
      <c r="BD307" s="23">
        <v>256.93</v>
      </c>
      <c r="BE307" s="23">
        <v>9559.9600000000009</v>
      </c>
      <c r="BF307" s="23">
        <v>493</v>
      </c>
      <c r="BG307" s="23">
        <v>4713060</v>
      </c>
      <c r="BH307" s="23">
        <v>0</v>
      </c>
      <c r="BI307" s="23">
        <v>-2100</v>
      </c>
      <c r="BJ307" s="23">
        <v>0</v>
      </c>
      <c r="BK307" s="23">
        <v>0</v>
      </c>
      <c r="BL307" s="23">
        <v>0</v>
      </c>
      <c r="BM307" s="23">
        <v>0</v>
      </c>
      <c r="BN307" s="23">
        <v>0</v>
      </c>
      <c r="BO307" s="23">
        <v>133839</v>
      </c>
      <c r="BP307" s="23">
        <v>0</v>
      </c>
      <c r="BQ307" s="23">
        <v>4844799</v>
      </c>
      <c r="BR307" s="23">
        <v>3081914</v>
      </c>
      <c r="BS307" s="23">
        <v>1762885</v>
      </c>
      <c r="BT307" s="23">
        <v>1762885</v>
      </c>
      <c r="BU307" s="23">
        <v>89313</v>
      </c>
      <c r="BV307" s="23">
        <v>1407</v>
      </c>
      <c r="BW307" s="23">
        <v>195768848</v>
      </c>
      <c r="BX307" s="23">
        <v>0</v>
      </c>
      <c r="BY307" s="23">
        <v>0</v>
      </c>
      <c r="BZ307" s="23">
        <v>4710960</v>
      </c>
      <c r="CA307" s="23">
        <v>493</v>
      </c>
      <c r="CB307" s="23">
        <v>9555.7000000000007</v>
      </c>
      <c r="CC307" s="23">
        <v>264.12</v>
      </c>
      <c r="CD307" s="23">
        <v>9819.8200000000015</v>
      </c>
      <c r="CE307" s="23">
        <v>491</v>
      </c>
      <c r="CF307" s="23">
        <v>4821532</v>
      </c>
      <c r="CG307" s="23">
        <v>0</v>
      </c>
      <c r="CH307" s="23">
        <v>0</v>
      </c>
      <c r="CI307" s="23">
        <v>0</v>
      </c>
      <c r="CJ307" s="23">
        <v>0</v>
      </c>
      <c r="CK307" s="23">
        <v>0</v>
      </c>
      <c r="CL307" s="23">
        <v>0</v>
      </c>
      <c r="CM307" s="23">
        <v>0</v>
      </c>
      <c r="CN307" s="23">
        <v>19640</v>
      </c>
      <c r="CO307" s="23">
        <v>0</v>
      </c>
      <c r="CP307" s="23">
        <v>4841172</v>
      </c>
      <c r="CQ307" s="23">
        <v>3024520</v>
      </c>
      <c r="CR307" s="23">
        <v>1816652</v>
      </c>
      <c r="CS307" s="23">
        <v>1816651</v>
      </c>
      <c r="CT307" s="23">
        <v>57925</v>
      </c>
      <c r="CU307" s="23">
        <v>1099</v>
      </c>
      <c r="CV307" s="23">
        <v>210088799</v>
      </c>
      <c r="CW307" s="23">
        <v>1</v>
      </c>
      <c r="CX307" s="23">
        <v>0</v>
      </c>
      <c r="CY307" s="23">
        <v>0</v>
      </c>
      <c r="CZ307" s="23">
        <v>4821532</v>
      </c>
      <c r="DA307" s="23">
        <v>491</v>
      </c>
      <c r="DB307" s="23">
        <v>9819.82</v>
      </c>
      <c r="DC307" s="23">
        <v>274.68</v>
      </c>
      <c r="DD307" s="23">
        <v>10094.5</v>
      </c>
      <c r="DE307" s="23">
        <v>488</v>
      </c>
      <c r="DF307" s="23">
        <v>4926116</v>
      </c>
      <c r="DG307" s="23">
        <v>0</v>
      </c>
      <c r="DH307" s="23">
        <v>17520</v>
      </c>
      <c r="DI307" s="23">
        <v>0</v>
      </c>
      <c r="DJ307" s="23">
        <v>0</v>
      </c>
      <c r="DK307" s="23">
        <v>0</v>
      </c>
      <c r="DL307" s="23">
        <v>0</v>
      </c>
      <c r="DM307" s="23">
        <v>0</v>
      </c>
      <c r="DN307" s="23">
        <v>30284</v>
      </c>
      <c r="DO307" s="23">
        <v>0</v>
      </c>
      <c r="DP307" s="23">
        <v>4973920</v>
      </c>
      <c r="DQ307" s="23">
        <v>3183290</v>
      </c>
      <c r="DR307" s="23">
        <v>1790630</v>
      </c>
      <c r="DS307" s="23">
        <v>1790630</v>
      </c>
      <c r="DT307" s="23">
        <v>0</v>
      </c>
      <c r="DU307" s="23">
        <v>603</v>
      </c>
      <c r="DV307" s="23">
        <v>217659860</v>
      </c>
      <c r="DW307" s="23">
        <v>0</v>
      </c>
      <c r="DX307" s="23">
        <v>0</v>
      </c>
      <c r="DY307" s="23">
        <v>0</v>
      </c>
      <c r="DZ307" s="23">
        <v>4943636</v>
      </c>
      <c r="EA307" s="23">
        <v>488</v>
      </c>
      <c r="EB307" s="23">
        <v>10130.4</v>
      </c>
      <c r="EC307" s="23">
        <v>200</v>
      </c>
      <c r="ED307" s="23">
        <v>10330.4</v>
      </c>
      <c r="EE307" s="23">
        <v>493</v>
      </c>
      <c r="EF307" s="23">
        <v>5092887</v>
      </c>
      <c r="EG307" s="23">
        <v>0</v>
      </c>
      <c r="EH307" s="23">
        <v>0</v>
      </c>
      <c r="EI307" s="23">
        <v>0</v>
      </c>
      <c r="EJ307" s="23">
        <v>0</v>
      </c>
      <c r="EK307" s="23">
        <v>0</v>
      </c>
      <c r="EL307" s="23">
        <v>0</v>
      </c>
      <c r="EM307" s="23">
        <v>0</v>
      </c>
      <c r="EN307" s="23">
        <v>0</v>
      </c>
      <c r="EO307" s="23">
        <v>0</v>
      </c>
      <c r="EP307" s="23">
        <v>5092887</v>
      </c>
      <c r="EQ307" s="23">
        <v>3052120</v>
      </c>
      <c r="ER307" s="23">
        <v>2040767</v>
      </c>
      <c r="ES307" s="23">
        <v>2020563</v>
      </c>
      <c r="ET307" s="23">
        <v>0</v>
      </c>
      <c r="EU307" s="23">
        <v>457</v>
      </c>
      <c r="EV307" s="23">
        <v>217749139</v>
      </c>
      <c r="EW307" s="23">
        <v>20204</v>
      </c>
      <c r="EX307" s="23">
        <v>0</v>
      </c>
      <c r="EY307" s="23">
        <v>0</v>
      </c>
      <c r="EZ307" s="23">
        <v>5072683</v>
      </c>
      <c r="FA307" s="23">
        <v>493</v>
      </c>
      <c r="FB307" s="23">
        <v>10289.42</v>
      </c>
      <c r="FC307" s="23">
        <v>200</v>
      </c>
      <c r="FD307" s="23">
        <v>10489.42</v>
      </c>
      <c r="FE307" s="23">
        <v>498</v>
      </c>
      <c r="FF307" s="23">
        <v>5223731</v>
      </c>
      <c r="FG307" s="23">
        <v>20204</v>
      </c>
      <c r="FH307" s="23">
        <v>0</v>
      </c>
      <c r="FI307" s="23">
        <v>0</v>
      </c>
      <c r="FJ307" s="23">
        <v>0</v>
      </c>
      <c r="FK307" s="23">
        <v>0</v>
      </c>
      <c r="FL307" s="23">
        <v>0</v>
      </c>
      <c r="FM307" s="23">
        <v>0</v>
      </c>
      <c r="FN307" s="23">
        <v>0</v>
      </c>
      <c r="FO307" s="23">
        <v>0</v>
      </c>
      <c r="FP307" s="23">
        <v>5243935</v>
      </c>
      <c r="FQ307" s="23">
        <v>3160051</v>
      </c>
      <c r="FR307" s="23">
        <v>2083884</v>
      </c>
      <c r="FS307" s="23">
        <v>2083884</v>
      </c>
      <c r="FT307" s="23">
        <v>0</v>
      </c>
      <c r="FU307" s="23">
        <v>531</v>
      </c>
      <c r="FV307" s="23">
        <v>212517619</v>
      </c>
      <c r="FW307" s="23">
        <v>0</v>
      </c>
      <c r="FX307" s="23">
        <v>0</v>
      </c>
      <c r="FY307" s="23">
        <v>0</v>
      </c>
    </row>
    <row r="308" spans="1:181" x14ac:dyDescent="0.3">
      <c r="A308" s="23">
        <v>4641</v>
      </c>
      <c r="B308" s="23" t="s">
        <v>328</v>
      </c>
      <c r="C308" s="23">
        <v>7836554</v>
      </c>
      <c r="D308" s="23">
        <v>1011</v>
      </c>
      <c r="E308" s="23">
        <v>7751.29</v>
      </c>
      <c r="F308" s="23">
        <v>241.01</v>
      </c>
      <c r="G308" s="23">
        <v>7992.3</v>
      </c>
      <c r="H308" s="23">
        <v>1002</v>
      </c>
      <c r="I308" s="23">
        <v>8008285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55946</v>
      </c>
      <c r="R308" s="23">
        <v>0</v>
      </c>
      <c r="S308" s="23">
        <v>8064231</v>
      </c>
      <c r="T308" s="23">
        <v>4567609</v>
      </c>
      <c r="U308" s="23">
        <v>3496622</v>
      </c>
      <c r="V308" s="23">
        <v>3446413</v>
      </c>
      <c r="W308" s="23">
        <v>568674</v>
      </c>
      <c r="X308" s="23">
        <v>8116</v>
      </c>
      <c r="Y308" s="23">
        <v>459465482</v>
      </c>
      <c r="Z308" s="23">
        <v>50209</v>
      </c>
      <c r="AA308" s="23">
        <v>0</v>
      </c>
      <c r="AB308" s="23">
        <v>8008285</v>
      </c>
      <c r="AC308" s="23">
        <v>1002</v>
      </c>
      <c r="AD308" s="23">
        <v>7992.3</v>
      </c>
      <c r="AE308" s="23">
        <v>248.48</v>
      </c>
      <c r="AF308" s="23">
        <v>8240.7800000000007</v>
      </c>
      <c r="AG308" s="23">
        <v>988</v>
      </c>
      <c r="AH308" s="23">
        <v>8141891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90649</v>
      </c>
      <c r="AQ308" s="23">
        <v>0</v>
      </c>
      <c r="AR308" s="23">
        <v>8232540</v>
      </c>
      <c r="AS308" s="23">
        <v>5187934</v>
      </c>
      <c r="AT308" s="23">
        <v>3044606</v>
      </c>
      <c r="AU308" s="23">
        <v>3036365</v>
      </c>
      <c r="AV308" s="23">
        <v>580845</v>
      </c>
      <c r="AW308" s="23">
        <v>6990</v>
      </c>
      <c r="AX308" s="23">
        <v>506904911</v>
      </c>
      <c r="AY308" s="23">
        <v>8241</v>
      </c>
      <c r="AZ308" s="23">
        <v>0</v>
      </c>
      <c r="BA308" s="23">
        <v>8141891</v>
      </c>
      <c r="BB308" s="23">
        <v>988</v>
      </c>
      <c r="BC308" s="23">
        <v>8240.7800000000007</v>
      </c>
      <c r="BD308" s="23">
        <v>256.93</v>
      </c>
      <c r="BE308" s="23">
        <v>8497.7100000000009</v>
      </c>
      <c r="BF308" s="23">
        <v>990</v>
      </c>
      <c r="BG308" s="23">
        <v>8412733</v>
      </c>
      <c r="BH308" s="23">
        <v>0</v>
      </c>
      <c r="BI308" s="23">
        <v>11930</v>
      </c>
      <c r="BJ308" s="23">
        <v>0</v>
      </c>
      <c r="BK308" s="23">
        <v>0</v>
      </c>
      <c r="BL308" s="23">
        <v>0</v>
      </c>
      <c r="BM308" s="23">
        <v>0</v>
      </c>
      <c r="BN308" s="23">
        <v>0</v>
      </c>
      <c r="BO308" s="23">
        <v>0</v>
      </c>
      <c r="BP308" s="23">
        <v>0</v>
      </c>
      <c r="BQ308" s="23">
        <v>8424663</v>
      </c>
      <c r="BR308" s="23">
        <v>4960702</v>
      </c>
      <c r="BS308" s="23">
        <v>3463961</v>
      </c>
      <c r="BT308" s="23">
        <v>3463961</v>
      </c>
      <c r="BU308" s="23">
        <v>570554</v>
      </c>
      <c r="BV308" s="23">
        <v>4734</v>
      </c>
      <c r="BW308" s="23">
        <v>558403378</v>
      </c>
      <c r="BX308" s="23">
        <v>0</v>
      </c>
      <c r="BY308" s="23">
        <v>0</v>
      </c>
      <c r="BZ308" s="23">
        <v>8424663</v>
      </c>
      <c r="CA308" s="23">
        <v>990</v>
      </c>
      <c r="CB308" s="23">
        <v>8509.76</v>
      </c>
      <c r="CC308" s="23">
        <v>264.12</v>
      </c>
      <c r="CD308" s="23">
        <v>8773.880000000001</v>
      </c>
      <c r="CE308" s="23">
        <v>986</v>
      </c>
      <c r="CF308" s="23">
        <v>8651046</v>
      </c>
      <c r="CG308" s="23">
        <v>0</v>
      </c>
      <c r="CH308" s="23">
        <v>0</v>
      </c>
      <c r="CI308" s="23">
        <v>0</v>
      </c>
      <c r="CJ308" s="23">
        <v>0</v>
      </c>
      <c r="CK308" s="23">
        <v>0</v>
      </c>
      <c r="CL308" s="23">
        <v>0</v>
      </c>
      <c r="CM308" s="23">
        <v>0</v>
      </c>
      <c r="CN308" s="23">
        <v>35096</v>
      </c>
      <c r="CO308" s="23">
        <v>0</v>
      </c>
      <c r="CP308" s="23">
        <v>8686142</v>
      </c>
      <c r="CQ308" s="23">
        <v>4992812</v>
      </c>
      <c r="CR308" s="23">
        <v>3693330</v>
      </c>
      <c r="CS308" s="23">
        <v>3693330</v>
      </c>
      <c r="CT308" s="23">
        <v>572844</v>
      </c>
      <c r="CU308" s="23">
        <v>9596</v>
      </c>
      <c r="CV308" s="23">
        <v>579926374</v>
      </c>
      <c r="CW308" s="23">
        <v>0</v>
      </c>
      <c r="CX308" s="23">
        <v>0</v>
      </c>
      <c r="CY308" s="23">
        <v>0</v>
      </c>
      <c r="CZ308" s="23">
        <v>8651046</v>
      </c>
      <c r="DA308" s="23">
        <v>986</v>
      </c>
      <c r="DB308" s="23">
        <v>8773.8799999999992</v>
      </c>
      <c r="DC308" s="23">
        <v>274.68</v>
      </c>
      <c r="DD308" s="23">
        <v>9048.56</v>
      </c>
      <c r="DE308" s="23">
        <v>991</v>
      </c>
      <c r="DF308" s="23">
        <v>8967123</v>
      </c>
      <c r="DG308" s="23">
        <v>0</v>
      </c>
      <c r="DH308" s="23">
        <v>0</v>
      </c>
      <c r="DI308" s="23">
        <v>0</v>
      </c>
      <c r="DJ308" s="23">
        <v>0</v>
      </c>
      <c r="DK308" s="23">
        <v>0</v>
      </c>
      <c r="DL308" s="23">
        <v>0</v>
      </c>
      <c r="DM308" s="23">
        <v>0</v>
      </c>
      <c r="DN308" s="23">
        <v>0</v>
      </c>
      <c r="DO308" s="23">
        <v>0</v>
      </c>
      <c r="DP308" s="23">
        <v>8967123</v>
      </c>
      <c r="DQ308" s="23">
        <v>5376594</v>
      </c>
      <c r="DR308" s="23">
        <v>3590529</v>
      </c>
      <c r="DS308" s="23">
        <v>3590529</v>
      </c>
      <c r="DT308" s="23">
        <v>607948</v>
      </c>
      <c r="DU308" s="23">
        <v>7485</v>
      </c>
      <c r="DV308" s="23">
        <v>590502782</v>
      </c>
      <c r="DW308" s="23">
        <v>0</v>
      </c>
      <c r="DX308" s="23">
        <v>0</v>
      </c>
      <c r="DY308" s="23">
        <v>0</v>
      </c>
      <c r="DZ308" s="23">
        <v>8967123</v>
      </c>
      <c r="EA308" s="23">
        <v>991</v>
      </c>
      <c r="EB308" s="23">
        <v>9048.56</v>
      </c>
      <c r="EC308" s="23">
        <v>200</v>
      </c>
      <c r="ED308" s="23">
        <v>9248.56</v>
      </c>
      <c r="EE308" s="23">
        <v>988</v>
      </c>
      <c r="EF308" s="23">
        <v>9137577</v>
      </c>
      <c r="EG308" s="23">
        <v>0</v>
      </c>
      <c r="EH308" s="23">
        <v>0</v>
      </c>
      <c r="EI308" s="23">
        <v>0</v>
      </c>
      <c r="EJ308" s="23">
        <v>0</v>
      </c>
      <c r="EK308" s="23">
        <v>0</v>
      </c>
      <c r="EL308" s="23">
        <v>0</v>
      </c>
      <c r="EM308" s="23">
        <v>0</v>
      </c>
      <c r="EN308" s="23">
        <v>27746</v>
      </c>
      <c r="EO308" s="23">
        <v>0</v>
      </c>
      <c r="EP308" s="23">
        <v>9165323</v>
      </c>
      <c r="EQ308" s="23">
        <v>4983435</v>
      </c>
      <c r="ER308" s="23">
        <v>4181888</v>
      </c>
      <c r="ES308" s="23">
        <v>4181888</v>
      </c>
      <c r="ET308" s="23">
        <v>587613</v>
      </c>
      <c r="EU308" s="23">
        <v>3658</v>
      </c>
      <c r="EV308" s="23">
        <v>587531087</v>
      </c>
      <c r="EW308" s="23">
        <v>0</v>
      </c>
      <c r="EX308" s="23">
        <v>0</v>
      </c>
      <c r="EY308" s="23">
        <v>0</v>
      </c>
      <c r="EZ308" s="23">
        <v>9137577</v>
      </c>
      <c r="FA308" s="23">
        <v>988</v>
      </c>
      <c r="FB308" s="23">
        <v>9248.56</v>
      </c>
      <c r="FC308" s="23">
        <v>200</v>
      </c>
      <c r="FD308" s="23">
        <v>9448.56</v>
      </c>
      <c r="FE308" s="23">
        <v>977</v>
      </c>
      <c r="FF308" s="23">
        <v>9231243</v>
      </c>
      <c r="FG308" s="23">
        <v>0</v>
      </c>
      <c r="FH308" s="23">
        <v>0</v>
      </c>
      <c r="FI308" s="23">
        <v>0</v>
      </c>
      <c r="FJ308" s="23">
        <v>0</v>
      </c>
      <c r="FK308" s="23">
        <v>0</v>
      </c>
      <c r="FL308" s="23">
        <v>0</v>
      </c>
      <c r="FM308" s="23">
        <v>0</v>
      </c>
      <c r="FN308" s="23">
        <v>103934</v>
      </c>
      <c r="FO308" s="23">
        <v>0</v>
      </c>
      <c r="FP308" s="23">
        <v>9335177</v>
      </c>
      <c r="FQ308" s="23">
        <v>4910789</v>
      </c>
      <c r="FR308" s="23">
        <v>4424388</v>
      </c>
      <c r="FS308" s="23">
        <v>4424388</v>
      </c>
      <c r="FT308" s="23">
        <v>617509</v>
      </c>
      <c r="FU308" s="23">
        <v>6921</v>
      </c>
      <c r="FV308" s="23">
        <v>555291540</v>
      </c>
      <c r="FW308" s="23">
        <v>0</v>
      </c>
      <c r="FX308" s="23">
        <v>0</v>
      </c>
      <c r="FY308" s="23">
        <v>0</v>
      </c>
    </row>
    <row r="309" spans="1:181" x14ac:dyDescent="0.3">
      <c r="A309" s="23">
        <v>4686</v>
      </c>
      <c r="B309" s="23" t="s">
        <v>329</v>
      </c>
      <c r="C309" s="23">
        <v>2842835</v>
      </c>
      <c r="D309" s="23">
        <v>390</v>
      </c>
      <c r="E309" s="23">
        <v>7289.32</v>
      </c>
      <c r="F309" s="23">
        <v>367.19</v>
      </c>
      <c r="G309" s="23">
        <v>7656.5099999999993</v>
      </c>
      <c r="H309" s="23">
        <v>408</v>
      </c>
      <c r="I309" s="23">
        <v>3123856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3123856</v>
      </c>
      <c r="T309" s="23">
        <v>1619532</v>
      </c>
      <c r="U309" s="23">
        <v>1504324</v>
      </c>
      <c r="V309" s="23">
        <v>1504324</v>
      </c>
      <c r="W309" s="23">
        <v>132497</v>
      </c>
      <c r="X309" s="23">
        <v>4377</v>
      </c>
      <c r="Y309" s="23">
        <v>306887131</v>
      </c>
      <c r="Z309" s="23">
        <v>0</v>
      </c>
      <c r="AA309" s="23">
        <v>0</v>
      </c>
      <c r="AB309" s="23">
        <v>3123856</v>
      </c>
      <c r="AC309" s="23">
        <v>408</v>
      </c>
      <c r="AD309" s="23">
        <v>7656.51</v>
      </c>
      <c r="AE309" s="23">
        <v>340.14</v>
      </c>
      <c r="AF309" s="23">
        <v>7996.6500000000005</v>
      </c>
      <c r="AG309" s="23">
        <v>409</v>
      </c>
      <c r="AH309" s="23">
        <v>3270630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3270630</v>
      </c>
      <c r="AS309" s="23">
        <v>1983139</v>
      </c>
      <c r="AT309" s="23">
        <v>1287491</v>
      </c>
      <c r="AU309" s="23">
        <v>1287487</v>
      </c>
      <c r="AV309" s="23">
        <v>140649</v>
      </c>
      <c r="AW309" s="23">
        <v>5120</v>
      </c>
      <c r="AX309" s="23">
        <v>323980611</v>
      </c>
      <c r="AY309" s="23">
        <v>4</v>
      </c>
      <c r="AZ309" s="23">
        <v>0</v>
      </c>
      <c r="BA309" s="23">
        <v>3270626</v>
      </c>
      <c r="BB309" s="23">
        <v>409</v>
      </c>
      <c r="BC309" s="23">
        <v>7996.64</v>
      </c>
      <c r="BD309" s="23">
        <v>403.36</v>
      </c>
      <c r="BE309" s="23">
        <v>8400</v>
      </c>
      <c r="BF309" s="23">
        <v>406</v>
      </c>
      <c r="BG309" s="23">
        <v>3410400</v>
      </c>
      <c r="BH309" s="23">
        <v>4</v>
      </c>
      <c r="BI309" s="23">
        <v>736943</v>
      </c>
      <c r="BJ309" s="23">
        <v>0</v>
      </c>
      <c r="BK309" s="23">
        <v>0</v>
      </c>
      <c r="BL309" s="23">
        <v>0</v>
      </c>
      <c r="BM309" s="23">
        <v>0</v>
      </c>
      <c r="BN309" s="23">
        <v>0</v>
      </c>
      <c r="BO309" s="23">
        <v>16800</v>
      </c>
      <c r="BP309" s="23">
        <v>0</v>
      </c>
      <c r="BQ309" s="23">
        <v>4164147</v>
      </c>
      <c r="BR309" s="23">
        <v>1978183</v>
      </c>
      <c r="BS309" s="23">
        <v>2185964</v>
      </c>
      <c r="BT309" s="23">
        <v>2185964</v>
      </c>
      <c r="BU309" s="23">
        <v>136638</v>
      </c>
      <c r="BV309" s="23">
        <v>6699</v>
      </c>
      <c r="BW309" s="23">
        <v>373946453</v>
      </c>
      <c r="BX309" s="23">
        <v>0</v>
      </c>
      <c r="BY309" s="23">
        <v>0</v>
      </c>
      <c r="BZ309" s="23">
        <v>4147347</v>
      </c>
      <c r="CA309" s="23">
        <v>406</v>
      </c>
      <c r="CB309" s="23">
        <v>10215.14</v>
      </c>
      <c r="CC309" s="23">
        <v>264.12</v>
      </c>
      <c r="CD309" s="23">
        <v>10479.26</v>
      </c>
      <c r="CE309" s="23">
        <v>385</v>
      </c>
      <c r="CF309" s="23">
        <v>4034515</v>
      </c>
      <c r="CG309" s="23">
        <v>0</v>
      </c>
      <c r="CH309" s="23">
        <v>0</v>
      </c>
      <c r="CI309" s="23">
        <v>0</v>
      </c>
      <c r="CJ309" s="23">
        <v>0</v>
      </c>
      <c r="CK309" s="23">
        <v>0</v>
      </c>
      <c r="CL309" s="23">
        <v>0</v>
      </c>
      <c r="CM309" s="23">
        <v>0</v>
      </c>
      <c r="CN309" s="23">
        <v>220064</v>
      </c>
      <c r="CO309" s="23">
        <v>0</v>
      </c>
      <c r="CP309" s="23">
        <v>4367411</v>
      </c>
      <c r="CQ309" s="23">
        <v>1680221</v>
      </c>
      <c r="CR309" s="23">
        <v>2687190</v>
      </c>
      <c r="CS309" s="23">
        <v>2687190</v>
      </c>
      <c r="CT309" s="23">
        <v>133335</v>
      </c>
      <c r="CU309" s="23">
        <v>7723</v>
      </c>
      <c r="CV309" s="23">
        <v>413454389</v>
      </c>
      <c r="CW309" s="23">
        <v>0</v>
      </c>
      <c r="CX309" s="23">
        <v>0</v>
      </c>
      <c r="CY309" s="23">
        <v>112832</v>
      </c>
      <c r="CZ309" s="23">
        <v>4034515</v>
      </c>
      <c r="DA309" s="23">
        <v>385</v>
      </c>
      <c r="DB309" s="23">
        <v>10479.26</v>
      </c>
      <c r="DC309" s="23">
        <v>274.68</v>
      </c>
      <c r="DD309" s="23">
        <v>10753.94</v>
      </c>
      <c r="DE309" s="23">
        <v>377</v>
      </c>
      <c r="DF309" s="23">
        <v>4054235</v>
      </c>
      <c r="DG309" s="23">
        <v>0</v>
      </c>
      <c r="DH309" s="23">
        <v>-3500</v>
      </c>
      <c r="DI309" s="23">
        <v>0</v>
      </c>
      <c r="DJ309" s="23">
        <v>0</v>
      </c>
      <c r="DK309" s="23">
        <v>0</v>
      </c>
      <c r="DL309" s="23">
        <v>0</v>
      </c>
      <c r="DM309" s="23">
        <v>0</v>
      </c>
      <c r="DN309" s="23">
        <v>86032</v>
      </c>
      <c r="DO309" s="23">
        <v>0</v>
      </c>
      <c r="DP309" s="23">
        <v>4136767</v>
      </c>
      <c r="DQ309" s="23">
        <v>1428394</v>
      </c>
      <c r="DR309" s="23">
        <v>2708373</v>
      </c>
      <c r="DS309" s="23">
        <v>2708373</v>
      </c>
      <c r="DT309" s="23">
        <v>122869</v>
      </c>
      <c r="DU309" s="23">
        <v>12007</v>
      </c>
      <c r="DV309" s="23">
        <v>413160960</v>
      </c>
      <c r="DW309" s="23">
        <v>0</v>
      </c>
      <c r="DX309" s="23">
        <v>0</v>
      </c>
      <c r="DY309" s="23">
        <v>0</v>
      </c>
      <c r="DZ309" s="23">
        <v>4050735</v>
      </c>
      <c r="EA309" s="23">
        <v>377</v>
      </c>
      <c r="EB309" s="23">
        <v>10744.66</v>
      </c>
      <c r="EC309" s="23">
        <v>200</v>
      </c>
      <c r="ED309" s="23">
        <v>10944.66</v>
      </c>
      <c r="EE309" s="23">
        <v>370</v>
      </c>
      <c r="EF309" s="23">
        <v>4049524</v>
      </c>
      <c r="EG309" s="23">
        <v>0</v>
      </c>
      <c r="EH309" s="23">
        <v>0</v>
      </c>
      <c r="EI309" s="23">
        <v>0</v>
      </c>
      <c r="EJ309" s="23">
        <v>0</v>
      </c>
      <c r="EK309" s="23">
        <v>0</v>
      </c>
      <c r="EL309" s="23">
        <v>0</v>
      </c>
      <c r="EM309" s="23">
        <v>0</v>
      </c>
      <c r="EN309" s="23">
        <v>76613</v>
      </c>
      <c r="EO309" s="23">
        <v>0</v>
      </c>
      <c r="EP309" s="23">
        <v>4127348</v>
      </c>
      <c r="EQ309" s="23">
        <v>1361218</v>
      </c>
      <c r="ER309" s="23">
        <v>2766130</v>
      </c>
      <c r="ES309" s="23">
        <v>2766130</v>
      </c>
      <c r="ET309" s="23">
        <v>139935</v>
      </c>
      <c r="EU309" s="23">
        <v>12267</v>
      </c>
      <c r="EV309" s="23">
        <v>413766096</v>
      </c>
      <c r="EW309" s="23">
        <v>0</v>
      </c>
      <c r="EX309" s="23">
        <v>0</v>
      </c>
      <c r="EY309" s="23">
        <v>1211</v>
      </c>
      <c r="EZ309" s="23">
        <v>4049524</v>
      </c>
      <c r="FA309" s="23">
        <v>370</v>
      </c>
      <c r="FB309" s="23">
        <v>10944.66</v>
      </c>
      <c r="FC309" s="23">
        <v>200</v>
      </c>
      <c r="FD309" s="23">
        <v>11144.66</v>
      </c>
      <c r="FE309" s="23">
        <v>374</v>
      </c>
      <c r="FF309" s="23">
        <v>4168103</v>
      </c>
      <c r="FG309" s="23">
        <v>0</v>
      </c>
      <c r="FH309" s="23">
        <v>-7320</v>
      </c>
      <c r="FI309" s="23">
        <v>0</v>
      </c>
      <c r="FJ309" s="23">
        <v>0</v>
      </c>
      <c r="FK309" s="23">
        <v>0</v>
      </c>
      <c r="FL309" s="23">
        <v>0</v>
      </c>
      <c r="FM309" s="23">
        <v>0</v>
      </c>
      <c r="FN309" s="23">
        <v>0</v>
      </c>
      <c r="FO309" s="23">
        <v>0</v>
      </c>
      <c r="FP309" s="23">
        <v>4160783</v>
      </c>
      <c r="FQ309" s="23">
        <v>1326429</v>
      </c>
      <c r="FR309" s="23">
        <v>2834354</v>
      </c>
      <c r="FS309" s="23">
        <v>2834354</v>
      </c>
      <c r="FT309" s="23">
        <v>135220</v>
      </c>
      <c r="FU309" s="23">
        <v>11810</v>
      </c>
      <c r="FV309" s="23">
        <v>395997233</v>
      </c>
      <c r="FW309" s="23">
        <v>0</v>
      </c>
      <c r="FX309" s="23">
        <v>0</v>
      </c>
      <c r="FY309" s="23">
        <v>0</v>
      </c>
    </row>
    <row r="310" spans="1:181" x14ac:dyDescent="0.3">
      <c r="A310" s="23">
        <v>4753</v>
      </c>
      <c r="B310" s="23" t="s">
        <v>330</v>
      </c>
      <c r="C310" s="23">
        <v>18936990</v>
      </c>
      <c r="D310" s="23">
        <v>2450</v>
      </c>
      <c r="E310" s="23">
        <v>7729.38</v>
      </c>
      <c r="F310" s="23">
        <v>241.01</v>
      </c>
      <c r="G310" s="23">
        <v>7970.39</v>
      </c>
      <c r="H310" s="23">
        <v>2468</v>
      </c>
      <c r="I310" s="23">
        <v>19670923</v>
      </c>
      <c r="J310" s="23">
        <v>0</v>
      </c>
      <c r="K310" s="23">
        <v>0</v>
      </c>
      <c r="L310" s="23">
        <v>0</v>
      </c>
      <c r="M310" s="23">
        <v>0</v>
      </c>
      <c r="N310" s="23">
        <v>275000</v>
      </c>
      <c r="O310" s="23">
        <v>0</v>
      </c>
      <c r="P310" s="23">
        <v>0</v>
      </c>
      <c r="Q310" s="23">
        <v>0</v>
      </c>
      <c r="R310" s="23">
        <v>0</v>
      </c>
      <c r="S310" s="23">
        <v>19945923</v>
      </c>
      <c r="T310" s="23">
        <v>11701474</v>
      </c>
      <c r="U310" s="23">
        <v>8244449</v>
      </c>
      <c r="V310" s="23">
        <v>8236478</v>
      </c>
      <c r="W310" s="23">
        <v>1345915</v>
      </c>
      <c r="X310" s="23">
        <v>20466</v>
      </c>
      <c r="Y310" s="23">
        <v>1064756157</v>
      </c>
      <c r="Z310" s="23">
        <v>7971</v>
      </c>
      <c r="AA310" s="23">
        <v>0</v>
      </c>
      <c r="AB310" s="23">
        <v>19937952</v>
      </c>
      <c r="AC310" s="23">
        <v>2468</v>
      </c>
      <c r="AD310" s="23">
        <v>8078.59</v>
      </c>
      <c r="AE310" s="23">
        <v>248.48</v>
      </c>
      <c r="AF310" s="23">
        <v>8327.07</v>
      </c>
      <c r="AG310" s="23">
        <v>2486</v>
      </c>
      <c r="AH310" s="23">
        <v>20701096</v>
      </c>
      <c r="AI310" s="23">
        <v>7971</v>
      </c>
      <c r="AJ310" s="23">
        <v>0</v>
      </c>
      <c r="AK310" s="23">
        <v>0</v>
      </c>
      <c r="AL310" s="23">
        <v>0</v>
      </c>
      <c r="AM310" s="23">
        <v>275000</v>
      </c>
      <c r="AN310" s="23">
        <v>0</v>
      </c>
      <c r="AO310" s="23">
        <v>0</v>
      </c>
      <c r="AP310" s="23">
        <v>0</v>
      </c>
      <c r="AQ310" s="23">
        <v>0</v>
      </c>
      <c r="AR310" s="23">
        <v>20984067</v>
      </c>
      <c r="AS310" s="23">
        <v>13207195</v>
      </c>
      <c r="AT310" s="23">
        <v>7776872</v>
      </c>
      <c r="AU310" s="23">
        <v>7767650</v>
      </c>
      <c r="AV310" s="23">
        <v>1424815</v>
      </c>
      <c r="AW310" s="23">
        <v>20128</v>
      </c>
      <c r="AX310" s="23">
        <v>1130225119</v>
      </c>
      <c r="AY310" s="23">
        <v>9222</v>
      </c>
      <c r="AZ310" s="23">
        <v>0</v>
      </c>
      <c r="BA310" s="23">
        <v>20974845</v>
      </c>
      <c r="BB310" s="23">
        <v>2486</v>
      </c>
      <c r="BC310" s="23">
        <v>8437.19</v>
      </c>
      <c r="BD310" s="23">
        <v>256.93</v>
      </c>
      <c r="BE310" s="23">
        <v>8694.1200000000008</v>
      </c>
      <c r="BF310" s="23">
        <v>2531</v>
      </c>
      <c r="BG310" s="23">
        <v>22004818</v>
      </c>
      <c r="BH310" s="23">
        <v>9222</v>
      </c>
      <c r="BI310" s="23">
        <v>0</v>
      </c>
      <c r="BJ310" s="23">
        <v>0</v>
      </c>
      <c r="BK310" s="23">
        <v>0</v>
      </c>
      <c r="BL310" s="23">
        <v>275000</v>
      </c>
      <c r="BM310" s="23">
        <v>0</v>
      </c>
      <c r="BN310" s="23">
        <v>0</v>
      </c>
      <c r="BO310" s="23">
        <v>0</v>
      </c>
      <c r="BP310" s="23">
        <v>0</v>
      </c>
      <c r="BQ310" s="23">
        <v>22289040</v>
      </c>
      <c r="BR310" s="23">
        <v>13953619</v>
      </c>
      <c r="BS310" s="23">
        <v>8335421</v>
      </c>
      <c r="BT310" s="23">
        <v>8344115</v>
      </c>
      <c r="BU310" s="23">
        <v>1612474</v>
      </c>
      <c r="BV310" s="23">
        <v>18312</v>
      </c>
      <c r="BW310" s="23">
        <v>1246715963</v>
      </c>
      <c r="BX310" s="23">
        <v>0</v>
      </c>
      <c r="BY310" s="23">
        <v>8694</v>
      </c>
      <c r="BZ310" s="23">
        <v>22289040</v>
      </c>
      <c r="CA310" s="23">
        <v>2531</v>
      </c>
      <c r="CB310" s="23">
        <v>8806.42</v>
      </c>
      <c r="CC310" s="23">
        <v>264.12</v>
      </c>
      <c r="CD310" s="23">
        <v>9070.5400000000009</v>
      </c>
      <c r="CE310" s="23">
        <v>2557</v>
      </c>
      <c r="CF310" s="23">
        <v>23193371</v>
      </c>
      <c r="CG310" s="23">
        <v>0</v>
      </c>
      <c r="CH310" s="23">
        <v>0</v>
      </c>
      <c r="CI310" s="23">
        <v>0</v>
      </c>
      <c r="CJ310" s="23">
        <v>0</v>
      </c>
      <c r="CK310" s="23">
        <v>0</v>
      </c>
      <c r="CL310" s="23">
        <v>0</v>
      </c>
      <c r="CM310" s="23">
        <v>0</v>
      </c>
      <c r="CN310" s="23">
        <v>0</v>
      </c>
      <c r="CO310" s="23">
        <v>0</v>
      </c>
      <c r="CP310" s="23">
        <v>23193371</v>
      </c>
      <c r="CQ310" s="23">
        <v>14250600</v>
      </c>
      <c r="CR310" s="23">
        <v>8942771</v>
      </c>
      <c r="CS310" s="23">
        <v>8924630</v>
      </c>
      <c r="CT310" s="23">
        <v>1759923</v>
      </c>
      <c r="CU310" s="23">
        <v>16890</v>
      </c>
      <c r="CV310" s="23">
        <v>1353007107</v>
      </c>
      <c r="CW310" s="23">
        <v>18141</v>
      </c>
      <c r="CX310" s="23">
        <v>0</v>
      </c>
      <c r="CY310" s="23">
        <v>0</v>
      </c>
      <c r="CZ310" s="23">
        <v>23175230</v>
      </c>
      <c r="DA310" s="23">
        <v>2557</v>
      </c>
      <c r="DB310" s="23">
        <v>9063.4500000000007</v>
      </c>
      <c r="DC310" s="23">
        <v>274.68</v>
      </c>
      <c r="DD310" s="23">
        <v>9338.130000000001</v>
      </c>
      <c r="DE310" s="23">
        <v>2562</v>
      </c>
      <c r="DF310" s="23">
        <v>23924289</v>
      </c>
      <c r="DG310" s="23">
        <v>18141</v>
      </c>
      <c r="DH310" s="23">
        <v>23727</v>
      </c>
      <c r="DI310" s="23">
        <v>0</v>
      </c>
      <c r="DJ310" s="23">
        <v>0</v>
      </c>
      <c r="DK310" s="23">
        <v>0</v>
      </c>
      <c r="DL310" s="23">
        <v>0</v>
      </c>
      <c r="DM310" s="23">
        <v>0</v>
      </c>
      <c r="DN310" s="23">
        <v>0</v>
      </c>
      <c r="DO310" s="23">
        <v>0</v>
      </c>
      <c r="DP310" s="23">
        <v>23966157</v>
      </c>
      <c r="DQ310" s="23">
        <v>14217767</v>
      </c>
      <c r="DR310" s="23">
        <v>9748390</v>
      </c>
      <c r="DS310" s="23">
        <v>9748390</v>
      </c>
      <c r="DT310" s="23">
        <v>1666195</v>
      </c>
      <c r="DU310" s="23">
        <v>23371</v>
      </c>
      <c r="DV310" s="23">
        <v>1416432683</v>
      </c>
      <c r="DW310" s="23">
        <v>0</v>
      </c>
      <c r="DX310" s="23">
        <v>0</v>
      </c>
      <c r="DY310" s="23">
        <v>0</v>
      </c>
      <c r="DZ310" s="23">
        <v>23966157</v>
      </c>
      <c r="EA310" s="23">
        <v>2562</v>
      </c>
      <c r="EB310" s="23">
        <v>9354.4699999999993</v>
      </c>
      <c r="EC310" s="23">
        <v>200</v>
      </c>
      <c r="ED310" s="23">
        <v>9554.4699999999993</v>
      </c>
      <c r="EE310" s="23">
        <v>2558</v>
      </c>
      <c r="EF310" s="23">
        <v>24440334</v>
      </c>
      <c r="EG310" s="23">
        <v>0</v>
      </c>
      <c r="EH310" s="23">
        <v>33278</v>
      </c>
      <c r="EI310" s="23">
        <v>0</v>
      </c>
      <c r="EJ310" s="23">
        <v>0</v>
      </c>
      <c r="EK310" s="23">
        <v>0</v>
      </c>
      <c r="EL310" s="23">
        <v>0</v>
      </c>
      <c r="EM310" s="23">
        <v>0</v>
      </c>
      <c r="EN310" s="23">
        <v>38218</v>
      </c>
      <c r="EO310" s="23">
        <v>0</v>
      </c>
      <c r="EP310" s="23">
        <v>24511830</v>
      </c>
      <c r="EQ310" s="23">
        <v>13322589</v>
      </c>
      <c r="ER310" s="23">
        <v>11189241</v>
      </c>
      <c r="ES310" s="23">
        <v>11189241</v>
      </c>
      <c r="ET310" s="23">
        <v>1724599</v>
      </c>
      <c r="EU310" s="23">
        <v>17984</v>
      </c>
      <c r="EV310" s="23">
        <v>1435746595</v>
      </c>
      <c r="EW310" s="23">
        <v>0</v>
      </c>
      <c r="EX310" s="23">
        <v>0</v>
      </c>
      <c r="EY310" s="23">
        <v>0</v>
      </c>
      <c r="EZ310" s="23">
        <v>24473612</v>
      </c>
      <c r="FA310" s="23">
        <v>2558</v>
      </c>
      <c r="FB310" s="23">
        <v>9567.48</v>
      </c>
      <c r="FC310" s="23">
        <v>200</v>
      </c>
      <c r="FD310" s="23">
        <v>9767.48</v>
      </c>
      <c r="FE310" s="23">
        <v>2561</v>
      </c>
      <c r="FF310" s="23">
        <v>25014516</v>
      </c>
      <c r="FG310" s="23">
        <v>0</v>
      </c>
      <c r="FH310" s="23">
        <v>66857</v>
      </c>
      <c r="FI310" s="23">
        <v>0</v>
      </c>
      <c r="FJ310" s="23">
        <v>0</v>
      </c>
      <c r="FK310" s="23">
        <v>0</v>
      </c>
      <c r="FL310" s="23">
        <v>0</v>
      </c>
      <c r="FM310" s="23">
        <v>0</v>
      </c>
      <c r="FN310" s="23">
        <v>0</v>
      </c>
      <c r="FO310" s="23">
        <v>0</v>
      </c>
      <c r="FP310" s="23">
        <v>25081373</v>
      </c>
      <c r="FQ310" s="23">
        <v>13333614</v>
      </c>
      <c r="FR310" s="23">
        <v>11747759</v>
      </c>
      <c r="FS310" s="23">
        <v>11747759</v>
      </c>
      <c r="FT310" s="23">
        <v>1791890</v>
      </c>
      <c r="FU310" s="23">
        <v>13381</v>
      </c>
      <c r="FV310" s="23">
        <v>1425129022</v>
      </c>
      <c r="FW310" s="23">
        <v>0</v>
      </c>
      <c r="FX310" s="23">
        <v>0</v>
      </c>
      <c r="FY310" s="23">
        <v>0</v>
      </c>
    </row>
    <row r="311" spans="1:181" x14ac:dyDescent="0.3">
      <c r="A311" s="23">
        <v>4760</v>
      </c>
      <c r="B311" s="23" t="s">
        <v>331</v>
      </c>
      <c r="C311" s="23">
        <v>5551532</v>
      </c>
      <c r="D311" s="23">
        <v>713</v>
      </c>
      <c r="E311" s="23">
        <v>7786.16</v>
      </c>
      <c r="F311" s="23">
        <v>241.01</v>
      </c>
      <c r="G311" s="23">
        <v>8027.17</v>
      </c>
      <c r="H311" s="23">
        <v>708</v>
      </c>
      <c r="I311" s="23">
        <v>5683236</v>
      </c>
      <c r="J311" s="23">
        <v>0</v>
      </c>
      <c r="K311" s="23">
        <v>3500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32109</v>
      </c>
      <c r="R311" s="23">
        <v>0</v>
      </c>
      <c r="S311" s="23">
        <v>5718845</v>
      </c>
      <c r="T311" s="23">
        <v>3937135</v>
      </c>
      <c r="U311" s="23">
        <v>1781710</v>
      </c>
      <c r="V311" s="23">
        <v>1783847</v>
      </c>
      <c r="W311" s="23">
        <v>675541</v>
      </c>
      <c r="X311" s="23">
        <v>2136</v>
      </c>
      <c r="Y311" s="23">
        <v>247467204</v>
      </c>
      <c r="Z311" s="23">
        <v>0</v>
      </c>
      <c r="AA311" s="23">
        <v>2137</v>
      </c>
      <c r="AB311" s="23">
        <v>5686736</v>
      </c>
      <c r="AC311" s="23">
        <v>708</v>
      </c>
      <c r="AD311" s="23">
        <v>8032.11</v>
      </c>
      <c r="AE311" s="23">
        <v>248.48</v>
      </c>
      <c r="AF311" s="23">
        <v>8280.59</v>
      </c>
      <c r="AG311" s="23">
        <v>714</v>
      </c>
      <c r="AH311" s="23">
        <v>5912341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5912341</v>
      </c>
      <c r="AS311" s="23">
        <v>4400695</v>
      </c>
      <c r="AT311" s="23">
        <v>1511646</v>
      </c>
      <c r="AU311" s="23">
        <v>1511646</v>
      </c>
      <c r="AV311" s="23">
        <v>684379</v>
      </c>
      <c r="AW311" s="23">
        <v>1795</v>
      </c>
      <c r="AX311" s="23">
        <v>262635257</v>
      </c>
      <c r="AY311" s="23">
        <v>0</v>
      </c>
      <c r="AZ311" s="23">
        <v>0</v>
      </c>
      <c r="BA311" s="23">
        <v>5912341</v>
      </c>
      <c r="BB311" s="23">
        <v>714</v>
      </c>
      <c r="BC311" s="23">
        <v>8280.59</v>
      </c>
      <c r="BD311" s="23">
        <v>256.93</v>
      </c>
      <c r="BE311" s="23">
        <v>8537.52</v>
      </c>
      <c r="BF311" s="23">
        <v>719</v>
      </c>
      <c r="BG311" s="23">
        <v>6138477</v>
      </c>
      <c r="BH311" s="23">
        <v>0</v>
      </c>
      <c r="BI311" s="23">
        <v>-13320</v>
      </c>
      <c r="BJ311" s="23">
        <v>0</v>
      </c>
      <c r="BK311" s="23">
        <v>0</v>
      </c>
      <c r="BL311" s="23">
        <v>0</v>
      </c>
      <c r="BM311" s="23">
        <v>0</v>
      </c>
      <c r="BN311" s="23">
        <v>0</v>
      </c>
      <c r="BO311" s="23">
        <v>0</v>
      </c>
      <c r="BP311" s="23">
        <v>0</v>
      </c>
      <c r="BQ311" s="23">
        <v>6125157</v>
      </c>
      <c r="BR311" s="23">
        <v>4535773</v>
      </c>
      <c r="BS311" s="23">
        <v>1589384</v>
      </c>
      <c r="BT311" s="23">
        <v>1589384</v>
      </c>
      <c r="BU311" s="23">
        <v>687269</v>
      </c>
      <c r="BV311" s="23">
        <v>1417</v>
      </c>
      <c r="BW311" s="23">
        <v>276772905</v>
      </c>
      <c r="BX311" s="23">
        <v>0</v>
      </c>
      <c r="BY311" s="23">
        <v>0</v>
      </c>
      <c r="BZ311" s="23">
        <v>6125157</v>
      </c>
      <c r="CA311" s="23">
        <v>719</v>
      </c>
      <c r="CB311" s="23">
        <v>8518.99</v>
      </c>
      <c r="CC311" s="23">
        <v>264.12</v>
      </c>
      <c r="CD311" s="23">
        <v>8783.11</v>
      </c>
      <c r="CE311" s="23">
        <v>708</v>
      </c>
      <c r="CF311" s="23">
        <v>6218442</v>
      </c>
      <c r="CG311" s="23">
        <v>0</v>
      </c>
      <c r="CH311" s="23">
        <v>0</v>
      </c>
      <c r="CI311" s="23">
        <v>0</v>
      </c>
      <c r="CJ311" s="23">
        <v>0</v>
      </c>
      <c r="CK311" s="23">
        <v>0</v>
      </c>
      <c r="CL311" s="23">
        <v>0</v>
      </c>
      <c r="CM311" s="23">
        <v>0</v>
      </c>
      <c r="CN311" s="23">
        <v>96614</v>
      </c>
      <c r="CO311" s="23">
        <v>0</v>
      </c>
      <c r="CP311" s="23">
        <v>6315056</v>
      </c>
      <c r="CQ311" s="23">
        <v>4559301</v>
      </c>
      <c r="CR311" s="23">
        <v>1755755</v>
      </c>
      <c r="CS311" s="23">
        <v>1732086</v>
      </c>
      <c r="CT311" s="23">
        <v>682494</v>
      </c>
      <c r="CU311" s="23">
        <v>2680</v>
      </c>
      <c r="CV311" s="23">
        <v>292230502</v>
      </c>
      <c r="CW311" s="23">
        <v>23669</v>
      </c>
      <c r="CX311" s="23">
        <v>0</v>
      </c>
      <c r="CY311" s="23">
        <v>0</v>
      </c>
      <c r="CZ311" s="23">
        <v>6218442</v>
      </c>
      <c r="DA311" s="23">
        <v>708</v>
      </c>
      <c r="DB311" s="23">
        <v>8783.11</v>
      </c>
      <c r="DC311" s="23">
        <v>274.68</v>
      </c>
      <c r="DD311" s="23">
        <v>9057.7900000000009</v>
      </c>
      <c r="DE311" s="23">
        <v>696</v>
      </c>
      <c r="DF311" s="23">
        <v>6304222</v>
      </c>
      <c r="DG311" s="23">
        <v>0</v>
      </c>
      <c r="DH311" s="23">
        <v>0</v>
      </c>
      <c r="DI311" s="23">
        <v>0</v>
      </c>
      <c r="DJ311" s="23">
        <v>0</v>
      </c>
      <c r="DK311" s="23">
        <v>0</v>
      </c>
      <c r="DL311" s="23">
        <v>0</v>
      </c>
      <c r="DM311" s="23">
        <v>0</v>
      </c>
      <c r="DN311" s="23">
        <v>108693</v>
      </c>
      <c r="DO311" s="23">
        <v>0</v>
      </c>
      <c r="DP311" s="23">
        <v>6412915</v>
      </c>
      <c r="DQ311" s="23">
        <v>4475986</v>
      </c>
      <c r="DR311" s="23">
        <v>1936929</v>
      </c>
      <c r="DS311" s="23">
        <v>1939340</v>
      </c>
      <c r="DT311" s="23">
        <v>699338</v>
      </c>
      <c r="DU311" s="23">
        <v>2411</v>
      </c>
      <c r="DV311" s="23">
        <v>311331066</v>
      </c>
      <c r="DW311" s="23">
        <v>0</v>
      </c>
      <c r="DX311" s="23">
        <v>2411</v>
      </c>
      <c r="DY311" s="23">
        <v>0</v>
      </c>
      <c r="DZ311" s="23">
        <v>6304222</v>
      </c>
      <c r="EA311" s="23">
        <v>696</v>
      </c>
      <c r="EB311" s="23">
        <v>9057.7900000000009</v>
      </c>
      <c r="EC311" s="23">
        <v>200</v>
      </c>
      <c r="ED311" s="23">
        <v>9257.7900000000009</v>
      </c>
      <c r="EE311" s="23">
        <v>682</v>
      </c>
      <c r="EF311" s="23">
        <v>6313813</v>
      </c>
      <c r="EG311" s="23">
        <v>0</v>
      </c>
      <c r="EH311" s="23">
        <v>0</v>
      </c>
      <c r="EI311" s="23">
        <v>0</v>
      </c>
      <c r="EJ311" s="23">
        <v>0</v>
      </c>
      <c r="EK311" s="23">
        <v>350000</v>
      </c>
      <c r="EL311" s="23">
        <v>0</v>
      </c>
      <c r="EM311" s="23">
        <v>0</v>
      </c>
      <c r="EN311" s="23">
        <v>129609</v>
      </c>
      <c r="EO311" s="23">
        <v>0</v>
      </c>
      <c r="EP311" s="23">
        <v>6793422</v>
      </c>
      <c r="EQ311" s="23">
        <v>4401486</v>
      </c>
      <c r="ER311" s="23">
        <v>2391936</v>
      </c>
      <c r="ES311" s="23">
        <v>2391936</v>
      </c>
      <c r="ET311" s="23">
        <v>930708</v>
      </c>
      <c r="EU311" s="23">
        <v>1493</v>
      </c>
      <c r="EV311" s="23">
        <v>331392320</v>
      </c>
      <c r="EW311" s="23">
        <v>0</v>
      </c>
      <c r="EX311" s="23">
        <v>0</v>
      </c>
      <c r="EY311" s="23">
        <v>0</v>
      </c>
      <c r="EZ311" s="23">
        <v>6663813</v>
      </c>
      <c r="FA311" s="23">
        <v>682</v>
      </c>
      <c r="FB311" s="23">
        <v>9770.99</v>
      </c>
      <c r="FC311" s="23">
        <v>200</v>
      </c>
      <c r="FD311" s="23">
        <v>9970.99</v>
      </c>
      <c r="FE311" s="23">
        <v>675</v>
      </c>
      <c r="FF311" s="23">
        <v>6730418</v>
      </c>
      <c r="FG311" s="23">
        <v>0</v>
      </c>
      <c r="FH311" s="23">
        <v>0</v>
      </c>
      <c r="FI311" s="23">
        <v>0</v>
      </c>
      <c r="FJ311" s="23">
        <v>0</v>
      </c>
      <c r="FK311" s="23">
        <v>350000</v>
      </c>
      <c r="FL311" s="23">
        <v>0</v>
      </c>
      <c r="FM311" s="23">
        <v>0</v>
      </c>
      <c r="FN311" s="23">
        <v>69797</v>
      </c>
      <c r="FO311" s="23">
        <v>0</v>
      </c>
      <c r="FP311" s="23">
        <v>7150215</v>
      </c>
      <c r="FQ311" s="23">
        <v>4163357</v>
      </c>
      <c r="FR311" s="23">
        <v>2986858</v>
      </c>
      <c r="FS311" s="23">
        <v>2790623</v>
      </c>
      <c r="FT311" s="23">
        <v>1054825</v>
      </c>
      <c r="FU311" s="23">
        <v>3765</v>
      </c>
      <c r="FV311" s="23">
        <v>322926677</v>
      </c>
      <c r="FW311" s="23">
        <v>196235</v>
      </c>
      <c r="FX311" s="23">
        <v>0</v>
      </c>
      <c r="FY311" s="23">
        <v>0</v>
      </c>
    </row>
    <row r="312" spans="1:181" x14ac:dyDescent="0.3">
      <c r="A312" s="23">
        <v>4781</v>
      </c>
      <c r="B312" s="23" t="s">
        <v>332</v>
      </c>
      <c r="C312" s="23">
        <v>26237006</v>
      </c>
      <c r="D312" s="23">
        <v>3237</v>
      </c>
      <c r="E312" s="23">
        <v>8105.35</v>
      </c>
      <c r="F312" s="23">
        <v>241.01</v>
      </c>
      <c r="G312" s="23">
        <v>8346.36</v>
      </c>
      <c r="H312" s="23">
        <v>3172</v>
      </c>
      <c r="I312" s="23">
        <v>26474654</v>
      </c>
      <c r="J312" s="23">
        <v>0</v>
      </c>
      <c r="K312" s="23">
        <v>217627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408972</v>
      </c>
      <c r="R312" s="23">
        <v>0</v>
      </c>
      <c r="S312" s="23">
        <v>27101253</v>
      </c>
      <c r="T312" s="23">
        <v>10089233</v>
      </c>
      <c r="U312" s="23">
        <v>17012020</v>
      </c>
      <c r="V312" s="23">
        <v>17012020</v>
      </c>
      <c r="W312" s="23">
        <v>2075790</v>
      </c>
      <c r="X312" s="23">
        <v>59622</v>
      </c>
      <c r="Y312" s="23">
        <v>1882504376</v>
      </c>
      <c r="Z312" s="23">
        <v>0</v>
      </c>
      <c r="AA312" s="23">
        <v>0</v>
      </c>
      <c r="AB312" s="23">
        <v>26692281</v>
      </c>
      <c r="AC312" s="23">
        <v>3172</v>
      </c>
      <c r="AD312" s="23">
        <v>8414.9699999999993</v>
      </c>
      <c r="AE312" s="23">
        <v>248.48</v>
      </c>
      <c r="AF312" s="23">
        <v>8663.4499999999989</v>
      </c>
      <c r="AG312" s="23">
        <v>3090</v>
      </c>
      <c r="AH312" s="23">
        <v>26770061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537134</v>
      </c>
      <c r="AQ312" s="23">
        <v>0</v>
      </c>
      <c r="AR312" s="23">
        <v>27307195</v>
      </c>
      <c r="AS312" s="23">
        <v>11693310</v>
      </c>
      <c r="AT312" s="23">
        <v>15613885</v>
      </c>
      <c r="AU312" s="23">
        <v>15639875</v>
      </c>
      <c r="AV312" s="23">
        <v>2081540</v>
      </c>
      <c r="AW312" s="23">
        <v>30701</v>
      </c>
      <c r="AX312" s="23">
        <v>2115053421</v>
      </c>
      <c r="AY312" s="23">
        <v>0</v>
      </c>
      <c r="AZ312" s="23">
        <v>25990</v>
      </c>
      <c r="BA312" s="23">
        <v>26770061</v>
      </c>
      <c r="BB312" s="23">
        <v>3090</v>
      </c>
      <c r="BC312" s="23">
        <v>8663.4500000000007</v>
      </c>
      <c r="BD312" s="23">
        <v>256.93</v>
      </c>
      <c r="BE312" s="23">
        <v>8920.380000000001</v>
      </c>
      <c r="BF312" s="23">
        <v>3010</v>
      </c>
      <c r="BG312" s="23">
        <v>26850344</v>
      </c>
      <c r="BH312" s="23">
        <v>0</v>
      </c>
      <c r="BI312" s="23">
        <v>34600</v>
      </c>
      <c r="BJ312" s="23">
        <v>0</v>
      </c>
      <c r="BK312" s="23">
        <v>0</v>
      </c>
      <c r="BL312" s="23">
        <v>0</v>
      </c>
      <c r="BM312" s="23">
        <v>0</v>
      </c>
      <c r="BN312" s="23">
        <v>0</v>
      </c>
      <c r="BO312" s="23">
        <v>535223</v>
      </c>
      <c r="BP312" s="23">
        <v>0</v>
      </c>
      <c r="BQ312" s="23">
        <v>27420167</v>
      </c>
      <c r="BR312" s="23">
        <v>10859344</v>
      </c>
      <c r="BS312" s="23">
        <v>16560823</v>
      </c>
      <c r="BT312" s="23">
        <v>16578664</v>
      </c>
      <c r="BU312" s="23">
        <v>2058387</v>
      </c>
      <c r="BV312" s="23">
        <v>48377</v>
      </c>
      <c r="BW312" s="23">
        <v>2274472254</v>
      </c>
      <c r="BX312" s="23">
        <v>0</v>
      </c>
      <c r="BY312" s="23">
        <v>17841</v>
      </c>
      <c r="BZ312" s="23">
        <v>26884944</v>
      </c>
      <c r="CA312" s="23">
        <v>3010</v>
      </c>
      <c r="CB312" s="23">
        <v>8931.8799999999992</v>
      </c>
      <c r="CC312" s="23">
        <v>264.12</v>
      </c>
      <c r="CD312" s="23">
        <v>9196</v>
      </c>
      <c r="CE312" s="23">
        <v>2898</v>
      </c>
      <c r="CF312" s="23">
        <v>26650008</v>
      </c>
      <c r="CG312" s="23">
        <v>0</v>
      </c>
      <c r="CH312" s="23">
        <v>0</v>
      </c>
      <c r="CI312" s="23">
        <v>0</v>
      </c>
      <c r="CJ312" s="23">
        <v>0</v>
      </c>
      <c r="CK312" s="23">
        <v>0</v>
      </c>
      <c r="CL312" s="23">
        <v>0</v>
      </c>
      <c r="CM312" s="23">
        <v>0</v>
      </c>
      <c r="CN312" s="23">
        <v>1029952</v>
      </c>
      <c r="CO312" s="23">
        <v>0</v>
      </c>
      <c r="CP312" s="23">
        <v>27914896</v>
      </c>
      <c r="CQ312" s="23">
        <v>9314011</v>
      </c>
      <c r="CR312" s="23">
        <v>18600885</v>
      </c>
      <c r="CS312" s="23">
        <v>18610081</v>
      </c>
      <c r="CT312" s="23">
        <v>2206326</v>
      </c>
      <c r="CU312" s="23">
        <v>47837</v>
      </c>
      <c r="CV312" s="23">
        <v>2497660833</v>
      </c>
      <c r="CW312" s="23">
        <v>0</v>
      </c>
      <c r="CX312" s="23">
        <v>9196</v>
      </c>
      <c r="CY312" s="23">
        <v>234936</v>
      </c>
      <c r="CZ312" s="23">
        <v>26650008</v>
      </c>
      <c r="DA312" s="23">
        <v>2898</v>
      </c>
      <c r="DB312" s="23">
        <v>9196</v>
      </c>
      <c r="DC312" s="23">
        <v>274.68</v>
      </c>
      <c r="DD312" s="23">
        <v>9470.68</v>
      </c>
      <c r="DE312" s="23">
        <v>2798</v>
      </c>
      <c r="DF312" s="23">
        <v>26498963</v>
      </c>
      <c r="DG312" s="23">
        <v>0</v>
      </c>
      <c r="DH312" s="23">
        <v>0</v>
      </c>
      <c r="DI312" s="23">
        <v>0</v>
      </c>
      <c r="DJ312" s="23">
        <v>0</v>
      </c>
      <c r="DK312" s="23">
        <v>0</v>
      </c>
      <c r="DL312" s="23">
        <v>0</v>
      </c>
      <c r="DM312" s="23">
        <v>0</v>
      </c>
      <c r="DN312" s="23">
        <v>947068</v>
      </c>
      <c r="DO312" s="23">
        <v>0</v>
      </c>
      <c r="DP312" s="23">
        <v>27597076</v>
      </c>
      <c r="DQ312" s="23">
        <v>7721621</v>
      </c>
      <c r="DR312" s="23">
        <v>19875455</v>
      </c>
      <c r="DS312" s="23">
        <v>19875455</v>
      </c>
      <c r="DT312" s="23">
        <v>364415</v>
      </c>
      <c r="DU312" s="23">
        <v>46531</v>
      </c>
      <c r="DV312" s="23">
        <v>2659682583</v>
      </c>
      <c r="DW312" s="23">
        <v>0</v>
      </c>
      <c r="DX312" s="23">
        <v>0</v>
      </c>
      <c r="DY312" s="23">
        <v>151045</v>
      </c>
      <c r="DZ312" s="23">
        <v>26498963</v>
      </c>
      <c r="EA312" s="23">
        <v>2798</v>
      </c>
      <c r="EB312" s="23">
        <v>9470.68</v>
      </c>
      <c r="EC312" s="23">
        <v>200</v>
      </c>
      <c r="ED312" s="23">
        <v>9670.68</v>
      </c>
      <c r="EE312" s="23">
        <v>2694</v>
      </c>
      <c r="EF312" s="23">
        <v>26052812</v>
      </c>
      <c r="EG312" s="23">
        <v>0</v>
      </c>
      <c r="EH312" s="23">
        <v>0</v>
      </c>
      <c r="EI312" s="23">
        <v>0</v>
      </c>
      <c r="EJ312" s="23">
        <v>0</v>
      </c>
      <c r="EK312" s="23">
        <v>0</v>
      </c>
      <c r="EL312" s="23">
        <v>0</v>
      </c>
      <c r="EM312" s="23">
        <v>0</v>
      </c>
      <c r="EN312" s="23">
        <v>1005751</v>
      </c>
      <c r="EO312" s="23">
        <v>536500</v>
      </c>
      <c r="EP312" s="23">
        <v>28041214</v>
      </c>
      <c r="EQ312" s="23">
        <v>6638114</v>
      </c>
      <c r="ER312" s="23">
        <v>21403100</v>
      </c>
      <c r="ES312" s="23">
        <v>21412770</v>
      </c>
      <c r="ET312" s="23">
        <v>276305</v>
      </c>
      <c r="EU312" s="23">
        <v>55327</v>
      </c>
      <c r="EV312" s="23">
        <v>2516184746</v>
      </c>
      <c r="EW312" s="23">
        <v>0</v>
      </c>
      <c r="EX312" s="23">
        <v>9670</v>
      </c>
      <c r="EY312" s="23">
        <v>446151</v>
      </c>
      <c r="EZ312" s="23">
        <v>26052812</v>
      </c>
      <c r="FA312" s="23">
        <v>2694</v>
      </c>
      <c r="FB312" s="23">
        <v>9670.68</v>
      </c>
      <c r="FC312" s="23">
        <v>200</v>
      </c>
      <c r="FD312" s="23">
        <v>9870.68</v>
      </c>
      <c r="FE312" s="23">
        <v>2638</v>
      </c>
      <c r="FF312" s="23">
        <v>26038854</v>
      </c>
      <c r="FG312" s="23">
        <v>0</v>
      </c>
      <c r="FH312" s="23">
        <v>0</v>
      </c>
      <c r="FI312" s="23">
        <v>0</v>
      </c>
      <c r="FJ312" s="23">
        <v>0</v>
      </c>
      <c r="FK312" s="23">
        <v>0</v>
      </c>
      <c r="FL312" s="23">
        <v>0</v>
      </c>
      <c r="FM312" s="23">
        <v>1500000</v>
      </c>
      <c r="FN312" s="23">
        <v>552758</v>
      </c>
      <c r="FO312" s="23">
        <v>590000</v>
      </c>
      <c r="FP312" s="23">
        <v>28695570</v>
      </c>
      <c r="FQ312" s="23">
        <v>5621275</v>
      </c>
      <c r="FR312" s="23">
        <v>23074295</v>
      </c>
      <c r="FS312" s="23">
        <v>23074295</v>
      </c>
      <c r="FT312" s="23">
        <v>1215135</v>
      </c>
      <c r="FU312" s="23">
        <v>55965</v>
      </c>
      <c r="FV312" s="23">
        <v>2506980867</v>
      </c>
      <c r="FW312" s="23">
        <v>0</v>
      </c>
      <c r="FX312" s="23">
        <v>0</v>
      </c>
      <c r="FY312" s="23">
        <v>13958</v>
      </c>
    </row>
    <row r="313" spans="1:181" x14ac:dyDescent="0.3">
      <c r="A313" s="23">
        <v>4795</v>
      </c>
      <c r="B313" s="23" t="s">
        <v>333</v>
      </c>
      <c r="C313" s="23">
        <v>4093044</v>
      </c>
      <c r="D313" s="23">
        <v>551</v>
      </c>
      <c r="E313" s="23">
        <v>7428.39</v>
      </c>
      <c r="F313" s="23">
        <v>371.61</v>
      </c>
      <c r="G313" s="23">
        <v>7800</v>
      </c>
      <c r="H313" s="23">
        <v>541</v>
      </c>
      <c r="I313" s="23">
        <v>4219800</v>
      </c>
      <c r="J313" s="23">
        <v>0</v>
      </c>
      <c r="K313" s="23">
        <v>2248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62400</v>
      </c>
      <c r="R313" s="23">
        <v>0</v>
      </c>
      <c r="S313" s="23">
        <v>4284448</v>
      </c>
      <c r="T313" s="23">
        <v>2858537</v>
      </c>
      <c r="U313" s="23">
        <v>1425911</v>
      </c>
      <c r="V313" s="23">
        <v>1425911</v>
      </c>
      <c r="W313" s="23">
        <v>521833</v>
      </c>
      <c r="X313" s="23">
        <v>291</v>
      </c>
      <c r="Y313" s="23">
        <v>204615857</v>
      </c>
      <c r="Z313" s="23">
        <v>0</v>
      </c>
      <c r="AA313" s="23">
        <v>0</v>
      </c>
      <c r="AB313" s="23">
        <v>4222048</v>
      </c>
      <c r="AC313" s="23">
        <v>541</v>
      </c>
      <c r="AD313" s="23">
        <v>7804.16</v>
      </c>
      <c r="AE313" s="23">
        <v>295.83999999999997</v>
      </c>
      <c r="AF313" s="23">
        <v>8100</v>
      </c>
      <c r="AG313" s="23">
        <v>532</v>
      </c>
      <c r="AH313" s="23">
        <v>4309200</v>
      </c>
      <c r="AI313" s="23">
        <v>0</v>
      </c>
      <c r="AJ313" s="23">
        <v>3487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56700</v>
      </c>
      <c r="AQ313" s="23">
        <v>0</v>
      </c>
      <c r="AR313" s="23">
        <v>4369387</v>
      </c>
      <c r="AS313" s="23">
        <v>2973742</v>
      </c>
      <c r="AT313" s="23">
        <v>1395645</v>
      </c>
      <c r="AU313" s="23">
        <v>1395645</v>
      </c>
      <c r="AV313" s="23">
        <v>522913</v>
      </c>
      <c r="AW313" s="23">
        <v>844</v>
      </c>
      <c r="AX313" s="23">
        <v>210851495</v>
      </c>
      <c r="AY313" s="23">
        <v>0</v>
      </c>
      <c r="AZ313" s="23">
        <v>0</v>
      </c>
      <c r="BA313" s="23">
        <v>4312687</v>
      </c>
      <c r="BB313" s="23">
        <v>532</v>
      </c>
      <c r="BC313" s="23">
        <v>8106.55</v>
      </c>
      <c r="BD313" s="23">
        <v>293.45</v>
      </c>
      <c r="BE313" s="23">
        <v>8400</v>
      </c>
      <c r="BF313" s="23">
        <v>521</v>
      </c>
      <c r="BG313" s="23">
        <v>4376400</v>
      </c>
      <c r="BH313" s="23">
        <v>0</v>
      </c>
      <c r="BI313" s="23">
        <v>0</v>
      </c>
      <c r="BJ313" s="23">
        <v>0</v>
      </c>
      <c r="BK313" s="23">
        <v>0</v>
      </c>
      <c r="BL313" s="23">
        <v>0</v>
      </c>
      <c r="BM313" s="23">
        <v>0</v>
      </c>
      <c r="BN313" s="23">
        <v>0</v>
      </c>
      <c r="BO313" s="23">
        <v>67200</v>
      </c>
      <c r="BP313" s="23">
        <v>0</v>
      </c>
      <c r="BQ313" s="23">
        <v>4443600</v>
      </c>
      <c r="BR313" s="23">
        <v>3210281</v>
      </c>
      <c r="BS313" s="23">
        <v>1233319</v>
      </c>
      <c r="BT313" s="23">
        <v>1233323</v>
      </c>
      <c r="BU313" s="23">
        <v>515625</v>
      </c>
      <c r="BV313" s="23">
        <v>915</v>
      </c>
      <c r="BW313" s="23">
        <v>225507946</v>
      </c>
      <c r="BX313" s="23">
        <v>0</v>
      </c>
      <c r="BY313" s="23">
        <v>4</v>
      </c>
      <c r="BZ313" s="23">
        <v>4376400</v>
      </c>
      <c r="CA313" s="23">
        <v>521</v>
      </c>
      <c r="CB313" s="23">
        <v>8400</v>
      </c>
      <c r="CC313" s="23">
        <v>300</v>
      </c>
      <c r="CD313" s="23">
        <v>8700</v>
      </c>
      <c r="CE313" s="23">
        <v>505</v>
      </c>
      <c r="CF313" s="23">
        <v>4393500</v>
      </c>
      <c r="CG313" s="23">
        <v>0</v>
      </c>
      <c r="CH313" s="23">
        <v>6229</v>
      </c>
      <c r="CI313" s="23">
        <v>0</v>
      </c>
      <c r="CJ313" s="23">
        <v>0</v>
      </c>
      <c r="CK313" s="23">
        <v>0</v>
      </c>
      <c r="CL313" s="23">
        <v>0</v>
      </c>
      <c r="CM313" s="23">
        <v>0</v>
      </c>
      <c r="CN313" s="23">
        <v>139200</v>
      </c>
      <c r="CO313" s="23">
        <v>0</v>
      </c>
      <c r="CP313" s="23">
        <v>4538929</v>
      </c>
      <c r="CQ313" s="23">
        <v>2993941</v>
      </c>
      <c r="CR313" s="23">
        <v>1544988</v>
      </c>
      <c r="CS313" s="23">
        <v>1544988</v>
      </c>
      <c r="CT313" s="23">
        <v>589107</v>
      </c>
      <c r="CU313" s="23">
        <v>877</v>
      </c>
      <c r="CV313" s="23">
        <v>244396467</v>
      </c>
      <c r="CW313" s="23">
        <v>0</v>
      </c>
      <c r="CX313" s="23">
        <v>0</v>
      </c>
      <c r="CY313" s="23">
        <v>0</v>
      </c>
      <c r="CZ313" s="23">
        <v>4399729</v>
      </c>
      <c r="DA313" s="23">
        <v>505</v>
      </c>
      <c r="DB313" s="23">
        <v>8712.33</v>
      </c>
      <c r="DC313" s="23">
        <v>287.67</v>
      </c>
      <c r="DD313" s="23">
        <v>9000</v>
      </c>
      <c r="DE313" s="23">
        <v>488</v>
      </c>
      <c r="DF313" s="23">
        <v>4392000</v>
      </c>
      <c r="DG313" s="23">
        <v>0</v>
      </c>
      <c r="DH313" s="23">
        <v>-3944</v>
      </c>
      <c r="DI313" s="23">
        <v>0</v>
      </c>
      <c r="DJ313" s="23">
        <v>0</v>
      </c>
      <c r="DK313" s="23">
        <v>0</v>
      </c>
      <c r="DL313" s="23">
        <v>0</v>
      </c>
      <c r="DM313" s="23">
        <v>0</v>
      </c>
      <c r="DN313" s="23">
        <v>153000</v>
      </c>
      <c r="DO313" s="23">
        <v>0</v>
      </c>
      <c r="DP313" s="23">
        <v>4548785</v>
      </c>
      <c r="DQ313" s="23">
        <v>2766715</v>
      </c>
      <c r="DR313" s="23">
        <v>1782070</v>
      </c>
      <c r="DS313" s="23">
        <v>1782070</v>
      </c>
      <c r="DT313" s="23">
        <v>571375</v>
      </c>
      <c r="DU313" s="23">
        <v>788</v>
      </c>
      <c r="DV313" s="23">
        <v>253509584</v>
      </c>
      <c r="DW313" s="23">
        <v>0</v>
      </c>
      <c r="DX313" s="23">
        <v>0</v>
      </c>
      <c r="DY313" s="23">
        <v>7729</v>
      </c>
      <c r="DZ313" s="23">
        <v>4388056</v>
      </c>
      <c r="EA313" s="23">
        <v>488</v>
      </c>
      <c r="EB313" s="23">
        <v>8991.92</v>
      </c>
      <c r="EC313" s="23">
        <v>200</v>
      </c>
      <c r="ED313" s="23">
        <v>9191.92</v>
      </c>
      <c r="EE313" s="23">
        <v>480</v>
      </c>
      <c r="EF313" s="23">
        <v>4412122</v>
      </c>
      <c r="EG313" s="23">
        <v>0</v>
      </c>
      <c r="EH313" s="23">
        <v>11077</v>
      </c>
      <c r="EI313" s="23">
        <v>0</v>
      </c>
      <c r="EJ313" s="23">
        <v>0</v>
      </c>
      <c r="EK313" s="23">
        <v>0</v>
      </c>
      <c r="EL313" s="23">
        <v>0</v>
      </c>
      <c r="EM313" s="23">
        <v>0</v>
      </c>
      <c r="EN313" s="23">
        <v>73535</v>
      </c>
      <c r="EO313" s="23">
        <v>0</v>
      </c>
      <c r="EP313" s="23">
        <v>4496734</v>
      </c>
      <c r="EQ313" s="23">
        <v>2773475</v>
      </c>
      <c r="ER313" s="23">
        <v>1723259</v>
      </c>
      <c r="ES313" s="23">
        <v>1723871</v>
      </c>
      <c r="ET313" s="23">
        <v>591037</v>
      </c>
      <c r="EU313" s="23">
        <v>612</v>
      </c>
      <c r="EV313" s="23">
        <v>265469322</v>
      </c>
      <c r="EW313" s="23">
        <v>0</v>
      </c>
      <c r="EX313" s="23">
        <v>612</v>
      </c>
      <c r="EY313" s="23">
        <v>0</v>
      </c>
      <c r="EZ313" s="23">
        <v>4423199</v>
      </c>
      <c r="FA313" s="23">
        <v>480</v>
      </c>
      <c r="FB313" s="23">
        <v>9215</v>
      </c>
      <c r="FC313" s="23">
        <v>200</v>
      </c>
      <c r="FD313" s="23">
        <v>9415</v>
      </c>
      <c r="FE313" s="23">
        <v>479</v>
      </c>
      <c r="FF313" s="23">
        <v>4509785</v>
      </c>
      <c r="FG313" s="23">
        <v>0</v>
      </c>
      <c r="FH313" s="23">
        <v>0</v>
      </c>
      <c r="FI313" s="23">
        <v>0</v>
      </c>
      <c r="FJ313" s="23">
        <v>0</v>
      </c>
      <c r="FK313" s="23">
        <v>0</v>
      </c>
      <c r="FL313" s="23">
        <v>0</v>
      </c>
      <c r="FM313" s="23">
        <v>0</v>
      </c>
      <c r="FN313" s="23">
        <v>9415</v>
      </c>
      <c r="FO313" s="23">
        <v>0</v>
      </c>
      <c r="FP313" s="23">
        <v>4519200</v>
      </c>
      <c r="FQ313" s="23">
        <v>2666945</v>
      </c>
      <c r="FR313" s="23">
        <v>1852255</v>
      </c>
      <c r="FS313" s="23">
        <v>1852255</v>
      </c>
      <c r="FT313" s="23">
        <v>619300</v>
      </c>
      <c r="FU313" s="23">
        <v>858</v>
      </c>
      <c r="FV313" s="23">
        <v>258203131</v>
      </c>
      <c r="FW313" s="23">
        <v>0</v>
      </c>
      <c r="FX313" s="23">
        <v>0</v>
      </c>
      <c r="FY313" s="23">
        <v>0</v>
      </c>
    </row>
    <row r="314" spans="1:181" x14ac:dyDescent="0.3">
      <c r="A314" s="23">
        <v>4802</v>
      </c>
      <c r="B314" s="23" t="s">
        <v>334</v>
      </c>
      <c r="C314" s="23">
        <v>20146704</v>
      </c>
      <c r="D314" s="23">
        <v>2651</v>
      </c>
      <c r="E314" s="23">
        <v>7599.66</v>
      </c>
      <c r="F314" s="23">
        <v>241.01</v>
      </c>
      <c r="G314" s="23">
        <v>7840.67</v>
      </c>
      <c r="H314" s="23">
        <v>2598</v>
      </c>
      <c r="I314" s="23">
        <v>20370061</v>
      </c>
      <c r="J314" s="23">
        <v>0</v>
      </c>
      <c r="K314" s="23">
        <v>136135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313627</v>
      </c>
      <c r="R314" s="23">
        <v>0</v>
      </c>
      <c r="S314" s="23">
        <v>20819823</v>
      </c>
      <c r="T314" s="23">
        <v>12963676</v>
      </c>
      <c r="U314" s="23">
        <v>7856147</v>
      </c>
      <c r="V314" s="23">
        <v>7856146</v>
      </c>
      <c r="W314" s="23">
        <v>1131081</v>
      </c>
      <c r="X314" s="23">
        <v>18862</v>
      </c>
      <c r="Y314" s="23">
        <v>1163502844</v>
      </c>
      <c r="Z314" s="23">
        <v>1</v>
      </c>
      <c r="AA314" s="23">
        <v>0</v>
      </c>
      <c r="AB314" s="23">
        <v>20506196</v>
      </c>
      <c r="AC314" s="23">
        <v>2598</v>
      </c>
      <c r="AD314" s="23">
        <v>7893.07</v>
      </c>
      <c r="AE314" s="23">
        <v>248.48</v>
      </c>
      <c r="AF314" s="23">
        <v>8141.5499999999993</v>
      </c>
      <c r="AG314" s="23">
        <v>2532</v>
      </c>
      <c r="AH314" s="23">
        <v>20614405</v>
      </c>
      <c r="AI314" s="23">
        <v>0</v>
      </c>
      <c r="AJ314" s="23">
        <v>96957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407078</v>
      </c>
      <c r="AQ314" s="23">
        <v>0</v>
      </c>
      <c r="AR314" s="23">
        <v>21118440</v>
      </c>
      <c r="AS314" s="23">
        <v>13191856</v>
      </c>
      <c r="AT314" s="23">
        <v>7926584</v>
      </c>
      <c r="AU314" s="23">
        <v>5926584</v>
      </c>
      <c r="AV314" s="23">
        <v>3369491</v>
      </c>
      <c r="AW314" s="23">
        <v>37793</v>
      </c>
      <c r="AX314" s="23">
        <v>1259088643</v>
      </c>
      <c r="AY314" s="23">
        <v>2000000</v>
      </c>
      <c r="AZ314" s="23">
        <v>0</v>
      </c>
      <c r="BA314" s="23">
        <v>19118440</v>
      </c>
      <c r="BB314" s="23">
        <v>2532</v>
      </c>
      <c r="BC314" s="23">
        <v>7550.73</v>
      </c>
      <c r="BD314" s="23">
        <v>849.27</v>
      </c>
      <c r="BE314" s="23">
        <v>8400</v>
      </c>
      <c r="BF314" s="23">
        <v>2466</v>
      </c>
      <c r="BG314" s="23">
        <v>20714400</v>
      </c>
      <c r="BH314" s="23">
        <v>1592922</v>
      </c>
      <c r="BI314" s="23">
        <v>199410</v>
      </c>
      <c r="BJ314" s="23">
        <v>0</v>
      </c>
      <c r="BK314" s="23">
        <v>0</v>
      </c>
      <c r="BL314" s="23">
        <v>0</v>
      </c>
      <c r="BM314" s="23">
        <v>0</v>
      </c>
      <c r="BN314" s="23">
        <v>0</v>
      </c>
      <c r="BO314" s="23">
        <v>420000</v>
      </c>
      <c r="BP314" s="23">
        <v>0</v>
      </c>
      <c r="BQ314" s="23">
        <v>22926732</v>
      </c>
      <c r="BR314" s="23">
        <v>12632311</v>
      </c>
      <c r="BS314" s="23">
        <v>10294421</v>
      </c>
      <c r="BT314" s="23">
        <v>10294425</v>
      </c>
      <c r="BU314" s="23">
        <v>1167</v>
      </c>
      <c r="BV314" s="23">
        <v>31812</v>
      </c>
      <c r="BW314" s="23">
        <v>1376500360</v>
      </c>
      <c r="BX314" s="23">
        <v>0</v>
      </c>
      <c r="BY314" s="23">
        <v>4</v>
      </c>
      <c r="BZ314" s="23">
        <v>22506732</v>
      </c>
      <c r="CA314" s="23">
        <v>2466</v>
      </c>
      <c r="CB314" s="23">
        <v>9126.82</v>
      </c>
      <c r="CC314" s="23">
        <v>264.12</v>
      </c>
      <c r="CD314" s="23">
        <v>9390.94</v>
      </c>
      <c r="CE314" s="23">
        <v>2444</v>
      </c>
      <c r="CF314" s="23">
        <v>22951457</v>
      </c>
      <c r="CG314" s="23">
        <v>0</v>
      </c>
      <c r="CH314" s="23">
        <v>152421</v>
      </c>
      <c r="CI314" s="23">
        <v>0</v>
      </c>
      <c r="CJ314" s="23">
        <v>0</v>
      </c>
      <c r="CK314" s="23">
        <v>0</v>
      </c>
      <c r="CL314" s="23">
        <v>0</v>
      </c>
      <c r="CM314" s="23">
        <v>0</v>
      </c>
      <c r="CN314" s="23">
        <v>206601</v>
      </c>
      <c r="CO314" s="23">
        <v>0</v>
      </c>
      <c r="CP314" s="23">
        <v>23310479</v>
      </c>
      <c r="CQ314" s="23">
        <v>12539538</v>
      </c>
      <c r="CR314" s="23">
        <v>10770941</v>
      </c>
      <c r="CS314" s="23">
        <v>10770941</v>
      </c>
      <c r="CT314" s="23">
        <v>632988</v>
      </c>
      <c r="CU314" s="23">
        <v>28264</v>
      </c>
      <c r="CV314" s="23">
        <v>1488527652</v>
      </c>
      <c r="CW314" s="23">
        <v>0</v>
      </c>
      <c r="CX314" s="23">
        <v>0</v>
      </c>
      <c r="CY314" s="23">
        <v>0</v>
      </c>
      <c r="CZ314" s="23">
        <v>23103878</v>
      </c>
      <c r="DA314" s="23">
        <v>2444</v>
      </c>
      <c r="DB314" s="23">
        <v>9453.31</v>
      </c>
      <c r="DC314" s="23">
        <v>274.68</v>
      </c>
      <c r="DD314" s="23">
        <v>9727.99</v>
      </c>
      <c r="DE314" s="23">
        <v>2430</v>
      </c>
      <c r="DF314" s="23">
        <v>23639016</v>
      </c>
      <c r="DG314" s="23">
        <v>0</v>
      </c>
      <c r="DH314" s="23">
        <v>18325</v>
      </c>
      <c r="DI314" s="23">
        <v>0</v>
      </c>
      <c r="DJ314" s="23">
        <v>0</v>
      </c>
      <c r="DK314" s="23">
        <v>0</v>
      </c>
      <c r="DL314" s="23">
        <v>0</v>
      </c>
      <c r="DM314" s="23">
        <v>0</v>
      </c>
      <c r="DN314" s="23">
        <v>136192</v>
      </c>
      <c r="DO314" s="23">
        <v>0</v>
      </c>
      <c r="DP314" s="23">
        <v>23793533</v>
      </c>
      <c r="DQ314" s="23">
        <v>12681182</v>
      </c>
      <c r="DR314" s="23">
        <v>11112351</v>
      </c>
      <c r="DS314" s="23">
        <v>11112351</v>
      </c>
      <c r="DT314" s="23">
        <v>680461</v>
      </c>
      <c r="DU314" s="23">
        <v>30427</v>
      </c>
      <c r="DV314" s="23">
        <v>1496529410</v>
      </c>
      <c r="DW314" s="23">
        <v>0</v>
      </c>
      <c r="DX314" s="23">
        <v>0</v>
      </c>
      <c r="DY314" s="23">
        <v>0</v>
      </c>
      <c r="DZ314" s="23">
        <v>23657341</v>
      </c>
      <c r="EA314" s="23">
        <v>2430</v>
      </c>
      <c r="EB314" s="23">
        <v>9735.5300000000007</v>
      </c>
      <c r="EC314" s="23">
        <v>200</v>
      </c>
      <c r="ED314" s="23">
        <v>9935.5300000000007</v>
      </c>
      <c r="EE314" s="23">
        <v>2418</v>
      </c>
      <c r="EF314" s="23">
        <v>24024112</v>
      </c>
      <c r="EG314" s="23">
        <v>0</v>
      </c>
      <c r="EH314" s="23">
        <v>-1690</v>
      </c>
      <c r="EI314" s="23">
        <v>0</v>
      </c>
      <c r="EJ314" s="23">
        <v>0</v>
      </c>
      <c r="EK314" s="23">
        <v>0</v>
      </c>
      <c r="EL314" s="23">
        <v>0</v>
      </c>
      <c r="EM314" s="23">
        <v>0</v>
      </c>
      <c r="EN314" s="23">
        <v>119226</v>
      </c>
      <c r="EO314" s="23">
        <v>0</v>
      </c>
      <c r="EP314" s="23">
        <v>24141648</v>
      </c>
      <c r="EQ314" s="23">
        <v>11756183</v>
      </c>
      <c r="ER314" s="23">
        <v>12385465</v>
      </c>
      <c r="ES314" s="23">
        <v>12385465</v>
      </c>
      <c r="ET314" s="23">
        <v>326034</v>
      </c>
      <c r="EU314" s="23">
        <v>98555</v>
      </c>
      <c r="EV314" s="23">
        <v>1489626672</v>
      </c>
      <c r="EW314" s="23">
        <v>0</v>
      </c>
      <c r="EX314" s="23">
        <v>0</v>
      </c>
      <c r="EY314" s="23">
        <v>0</v>
      </c>
      <c r="EZ314" s="23">
        <v>24022422</v>
      </c>
      <c r="FA314" s="23">
        <v>2418</v>
      </c>
      <c r="FB314" s="23">
        <v>9934.83</v>
      </c>
      <c r="FC314" s="23">
        <v>200</v>
      </c>
      <c r="FD314" s="23">
        <v>10134.83</v>
      </c>
      <c r="FE314" s="23">
        <v>2377</v>
      </c>
      <c r="FF314" s="23">
        <v>24090491</v>
      </c>
      <c r="FG314" s="23">
        <v>0</v>
      </c>
      <c r="FH314" s="23">
        <v>7187</v>
      </c>
      <c r="FI314" s="23">
        <v>0</v>
      </c>
      <c r="FJ314" s="23">
        <v>0</v>
      </c>
      <c r="FK314" s="23">
        <v>0</v>
      </c>
      <c r="FL314" s="23">
        <v>0</v>
      </c>
      <c r="FM314" s="23">
        <v>0</v>
      </c>
      <c r="FN314" s="23">
        <v>415528</v>
      </c>
      <c r="FO314" s="23">
        <v>378000</v>
      </c>
      <c r="FP314" s="23">
        <v>24891206</v>
      </c>
      <c r="FQ314" s="23">
        <v>11565112</v>
      </c>
      <c r="FR314" s="23">
        <v>13326094</v>
      </c>
      <c r="FS314" s="23">
        <v>13326094</v>
      </c>
      <c r="FT314" s="23">
        <v>347826</v>
      </c>
      <c r="FU314" s="23">
        <v>43127</v>
      </c>
      <c r="FV314" s="23">
        <v>1391955608</v>
      </c>
      <c r="FW314" s="23">
        <v>0</v>
      </c>
      <c r="FX314" s="23">
        <v>0</v>
      </c>
      <c r="FY314" s="23">
        <v>0</v>
      </c>
    </row>
    <row r="315" spans="1:181" x14ac:dyDescent="0.3">
      <c r="A315" s="23">
        <v>4820</v>
      </c>
      <c r="B315" s="23" t="s">
        <v>335</v>
      </c>
      <c r="C315" s="23">
        <v>3806193</v>
      </c>
      <c r="D315" s="23">
        <v>448</v>
      </c>
      <c r="E315" s="23">
        <v>8495.9699999999993</v>
      </c>
      <c r="F315" s="23">
        <v>241.01</v>
      </c>
      <c r="G315" s="23">
        <v>8736.98</v>
      </c>
      <c r="H315" s="23">
        <v>447</v>
      </c>
      <c r="I315" s="23">
        <v>3905430</v>
      </c>
      <c r="J315" s="23">
        <v>1847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8737</v>
      </c>
      <c r="R315" s="23">
        <v>0</v>
      </c>
      <c r="S315" s="23">
        <v>3916014</v>
      </c>
      <c r="T315" s="23">
        <v>1218272</v>
      </c>
      <c r="U315" s="23">
        <v>2697742</v>
      </c>
      <c r="V315" s="23">
        <v>2697280</v>
      </c>
      <c r="W315" s="23">
        <v>251478</v>
      </c>
      <c r="X315" s="23">
        <v>5411</v>
      </c>
      <c r="Y315" s="23">
        <v>481508778</v>
      </c>
      <c r="Z315" s="23">
        <v>462</v>
      </c>
      <c r="AA315" s="23">
        <v>0</v>
      </c>
      <c r="AB315" s="23">
        <v>3907277</v>
      </c>
      <c r="AC315" s="23">
        <v>447</v>
      </c>
      <c r="AD315" s="23">
        <v>8741.11</v>
      </c>
      <c r="AE315" s="23">
        <v>248.48</v>
      </c>
      <c r="AF315" s="23">
        <v>8989.59</v>
      </c>
      <c r="AG315" s="23">
        <v>438</v>
      </c>
      <c r="AH315" s="23">
        <v>3937440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62927</v>
      </c>
      <c r="AQ315" s="23">
        <v>0</v>
      </c>
      <c r="AR315" s="23">
        <v>4000367</v>
      </c>
      <c r="AS315" s="23">
        <v>1074211</v>
      </c>
      <c r="AT315" s="23">
        <v>2926156</v>
      </c>
      <c r="AU315" s="23">
        <v>2926157</v>
      </c>
      <c r="AV315" s="23">
        <v>177585</v>
      </c>
      <c r="AW315" s="23">
        <v>4551</v>
      </c>
      <c r="AX315" s="23">
        <v>541855187</v>
      </c>
      <c r="AY315" s="23">
        <v>0</v>
      </c>
      <c r="AZ315" s="23">
        <v>1</v>
      </c>
      <c r="BA315" s="23">
        <v>3937440</v>
      </c>
      <c r="BB315" s="23">
        <v>438</v>
      </c>
      <c r="BC315" s="23">
        <v>8989.59</v>
      </c>
      <c r="BD315" s="23">
        <v>256.93</v>
      </c>
      <c r="BE315" s="23">
        <v>9246.52</v>
      </c>
      <c r="BF315" s="23">
        <v>432</v>
      </c>
      <c r="BG315" s="23">
        <v>3994497</v>
      </c>
      <c r="BH315" s="23">
        <v>0</v>
      </c>
      <c r="BI315" s="23">
        <v>0</v>
      </c>
      <c r="BJ315" s="23">
        <v>0</v>
      </c>
      <c r="BK315" s="23">
        <v>0</v>
      </c>
      <c r="BL315" s="23">
        <v>0</v>
      </c>
      <c r="BM315" s="23">
        <v>0</v>
      </c>
      <c r="BN315" s="23">
        <v>0</v>
      </c>
      <c r="BO315" s="23">
        <v>46233</v>
      </c>
      <c r="BP315" s="23">
        <v>0</v>
      </c>
      <c r="BQ315" s="23">
        <v>4040730</v>
      </c>
      <c r="BR315" s="23">
        <v>921833</v>
      </c>
      <c r="BS315" s="23">
        <v>3118897</v>
      </c>
      <c r="BT315" s="23">
        <v>3118897</v>
      </c>
      <c r="BU315" s="23">
        <v>176610</v>
      </c>
      <c r="BV315" s="23">
        <v>4005</v>
      </c>
      <c r="BW315" s="23">
        <v>598177897</v>
      </c>
      <c r="BX315" s="23">
        <v>0</v>
      </c>
      <c r="BY315" s="23">
        <v>0</v>
      </c>
      <c r="BZ315" s="23">
        <v>3994497</v>
      </c>
      <c r="CA315" s="23">
        <v>432</v>
      </c>
      <c r="CB315" s="23">
        <v>9246.52</v>
      </c>
      <c r="CC315" s="23">
        <v>264.12</v>
      </c>
      <c r="CD315" s="23">
        <v>9510.6400000000012</v>
      </c>
      <c r="CE315" s="23">
        <v>427</v>
      </c>
      <c r="CF315" s="23">
        <v>4061043</v>
      </c>
      <c r="CG315" s="23">
        <v>0</v>
      </c>
      <c r="CH315" s="23">
        <v>-40000</v>
      </c>
      <c r="CI315" s="23">
        <v>0</v>
      </c>
      <c r="CJ315" s="23">
        <v>0</v>
      </c>
      <c r="CK315" s="23">
        <v>0</v>
      </c>
      <c r="CL315" s="23">
        <v>0</v>
      </c>
      <c r="CM315" s="23">
        <v>0</v>
      </c>
      <c r="CN315" s="23">
        <v>47553</v>
      </c>
      <c r="CO315" s="23">
        <v>0</v>
      </c>
      <c r="CP315" s="23">
        <v>4068596</v>
      </c>
      <c r="CQ315" s="23">
        <v>1222272</v>
      </c>
      <c r="CR315" s="23">
        <v>2846324</v>
      </c>
      <c r="CS315" s="23">
        <v>2846324</v>
      </c>
      <c r="CT315" s="23">
        <v>192907</v>
      </c>
      <c r="CU315" s="23">
        <v>3432</v>
      </c>
      <c r="CV315" s="23">
        <v>607407097</v>
      </c>
      <c r="CW315" s="23">
        <v>0</v>
      </c>
      <c r="CX315" s="23">
        <v>0</v>
      </c>
      <c r="CY315" s="23">
        <v>0</v>
      </c>
      <c r="CZ315" s="23">
        <v>4021043</v>
      </c>
      <c r="DA315" s="23">
        <v>427</v>
      </c>
      <c r="DB315" s="23">
        <v>9416.9599999999991</v>
      </c>
      <c r="DC315" s="23">
        <v>274.68</v>
      </c>
      <c r="DD315" s="23">
        <v>9691.64</v>
      </c>
      <c r="DE315" s="23">
        <v>429</v>
      </c>
      <c r="DF315" s="23">
        <v>4157714</v>
      </c>
      <c r="DG315" s="23">
        <v>0</v>
      </c>
      <c r="DH315" s="23">
        <v>0</v>
      </c>
      <c r="DI315" s="23">
        <v>0</v>
      </c>
      <c r="DJ315" s="23">
        <v>0</v>
      </c>
      <c r="DK315" s="23">
        <v>0</v>
      </c>
      <c r="DL315" s="23">
        <v>0</v>
      </c>
      <c r="DM315" s="23">
        <v>0</v>
      </c>
      <c r="DN315" s="23">
        <v>0</v>
      </c>
      <c r="DO315" s="23">
        <v>0</v>
      </c>
      <c r="DP315" s="23">
        <v>4157714</v>
      </c>
      <c r="DQ315" s="23">
        <v>1035827</v>
      </c>
      <c r="DR315" s="23">
        <v>3121887</v>
      </c>
      <c r="DS315" s="23">
        <v>3121887</v>
      </c>
      <c r="DT315" s="23">
        <v>203063</v>
      </c>
      <c r="DU315" s="23">
        <v>3727</v>
      </c>
      <c r="DV315" s="23">
        <v>617076567</v>
      </c>
      <c r="DW315" s="23">
        <v>0</v>
      </c>
      <c r="DX315" s="23">
        <v>0</v>
      </c>
      <c r="DY315" s="23">
        <v>0</v>
      </c>
      <c r="DZ315" s="23">
        <v>4157714</v>
      </c>
      <c r="EA315" s="23">
        <v>429</v>
      </c>
      <c r="EB315" s="23">
        <v>9691.64</v>
      </c>
      <c r="EC315" s="23">
        <v>200</v>
      </c>
      <c r="ED315" s="23">
        <v>9891.64</v>
      </c>
      <c r="EE315" s="23">
        <v>435</v>
      </c>
      <c r="EF315" s="23">
        <v>4302863</v>
      </c>
      <c r="EG315" s="23">
        <v>0</v>
      </c>
      <c r="EH315" s="23">
        <v>18840</v>
      </c>
      <c r="EI315" s="23">
        <v>0</v>
      </c>
      <c r="EJ315" s="23">
        <v>0</v>
      </c>
      <c r="EK315" s="23">
        <v>0</v>
      </c>
      <c r="EL315" s="23">
        <v>0</v>
      </c>
      <c r="EM315" s="23">
        <v>0</v>
      </c>
      <c r="EN315" s="23">
        <v>0</v>
      </c>
      <c r="EO315" s="23">
        <v>0</v>
      </c>
      <c r="EP315" s="23">
        <v>4321703</v>
      </c>
      <c r="EQ315" s="23">
        <v>1029292</v>
      </c>
      <c r="ER315" s="23">
        <v>3292411</v>
      </c>
      <c r="ES315" s="23">
        <v>3292411</v>
      </c>
      <c r="ET315" s="23">
        <v>211610</v>
      </c>
      <c r="EU315" s="23">
        <v>5415</v>
      </c>
      <c r="EV315" s="23">
        <v>620390744</v>
      </c>
      <c r="EW315" s="23">
        <v>0</v>
      </c>
      <c r="EX315" s="23">
        <v>0</v>
      </c>
      <c r="EY315" s="23">
        <v>0</v>
      </c>
      <c r="EZ315" s="23">
        <v>4321703</v>
      </c>
      <c r="FA315" s="23">
        <v>435</v>
      </c>
      <c r="FB315" s="23">
        <v>9934.9500000000007</v>
      </c>
      <c r="FC315" s="23">
        <v>200</v>
      </c>
      <c r="FD315" s="23">
        <v>10134.950000000001</v>
      </c>
      <c r="FE315" s="23">
        <v>443</v>
      </c>
      <c r="FF315" s="23">
        <v>4489783</v>
      </c>
      <c r="FG315" s="23">
        <v>0</v>
      </c>
      <c r="FH315" s="23">
        <v>0</v>
      </c>
      <c r="FI315" s="23">
        <v>0</v>
      </c>
      <c r="FJ315" s="23">
        <v>0</v>
      </c>
      <c r="FK315" s="23">
        <v>0</v>
      </c>
      <c r="FL315" s="23">
        <v>0</v>
      </c>
      <c r="FM315" s="23">
        <v>0</v>
      </c>
      <c r="FN315" s="23">
        <v>0</v>
      </c>
      <c r="FO315" s="23">
        <v>0</v>
      </c>
      <c r="FP315" s="23">
        <v>4489783</v>
      </c>
      <c r="FQ315" s="23">
        <v>1126621</v>
      </c>
      <c r="FR315" s="23">
        <v>3363162</v>
      </c>
      <c r="FS315" s="23">
        <v>3363162</v>
      </c>
      <c r="FT315" s="23">
        <v>209493</v>
      </c>
      <c r="FU315" s="23">
        <v>4752</v>
      </c>
      <c r="FV315" s="23">
        <v>599920840</v>
      </c>
      <c r="FW315" s="23">
        <v>0</v>
      </c>
      <c r="FX315" s="23">
        <v>0</v>
      </c>
      <c r="FY315" s="23">
        <v>0</v>
      </c>
    </row>
    <row r="316" spans="1:181" x14ac:dyDescent="0.3">
      <c r="A316" s="23">
        <v>4851</v>
      </c>
      <c r="B316" s="23" t="s">
        <v>336</v>
      </c>
      <c r="C316" s="23">
        <v>12226276</v>
      </c>
      <c r="D316" s="23">
        <v>1540</v>
      </c>
      <c r="E316" s="23">
        <v>7939.14</v>
      </c>
      <c r="F316" s="23">
        <v>241.01</v>
      </c>
      <c r="G316" s="23">
        <v>8180.1500000000005</v>
      </c>
      <c r="H316" s="23">
        <v>1502</v>
      </c>
      <c r="I316" s="23">
        <v>12286585</v>
      </c>
      <c r="J316" s="23">
        <v>0</v>
      </c>
      <c r="K316" s="23">
        <v>2846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237224</v>
      </c>
      <c r="R316" s="23">
        <v>0</v>
      </c>
      <c r="S316" s="23">
        <v>12526655</v>
      </c>
      <c r="T316" s="23">
        <v>8980471</v>
      </c>
      <c r="U316" s="23">
        <v>3546184</v>
      </c>
      <c r="V316" s="23">
        <v>3546184</v>
      </c>
      <c r="W316" s="23">
        <v>2341813</v>
      </c>
      <c r="X316" s="23">
        <v>11256</v>
      </c>
      <c r="Y316" s="23">
        <v>484553954</v>
      </c>
      <c r="Z316" s="23">
        <v>0</v>
      </c>
      <c r="AA316" s="23">
        <v>0</v>
      </c>
      <c r="AB316" s="23">
        <v>12289431</v>
      </c>
      <c r="AC316" s="23">
        <v>1502</v>
      </c>
      <c r="AD316" s="23">
        <v>8182.04</v>
      </c>
      <c r="AE316" s="23">
        <v>248.48</v>
      </c>
      <c r="AF316" s="23">
        <v>8430.52</v>
      </c>
      <c r="AG316" s="23">
        <v>1461</v>
      </c>
      <c r="AH316" s="23">
        <v>12316990</v>
      </c>
      <c r="AI316" s="23">
        <v>0</v>
      </c>
      <c r="AJ316" s="23">
        <v>1198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261346</v>
      </c>
      <c r="AQ316" s="23">
        <v>0</v>
      </c>
      <c r="AR316" s="23">
        <v>12579534</v>
      </c>
      <c r="AS316" s="23">
        <v>9358288</v>
      </c>
      <c r="AT316" s="23">
        <v>3221246</v>
      </c>
      <c r="AU316" s="23">
        <v>3220048</v>
      </c>
      <c r="AV316" s="23">
        <v>2463050</v>
      </c>
      <c r="AW316" s="23">
        <v>11885</v>
      </c>
      <c r="AX316" s="23">
        <v>524422734</v>
      </c>
      <c r="AY316" s="23">
        <v>1198</v>
      </c>
      <c r="AZ316" s="23">
        <v>0</v>
      </c>
      <c r="BA316" s="23">
        <v>12318188</v>
      </c>
      <c r="BB316" s="23">
        <v>1461</v>
      </c>
      <c r="BC316" s="23">
        <v>8431.34</v>
      </c>
      <c r="BD316" s="23">
        <v>256.93</v>
      </c>
      <c r="BE316" s="23">
        <v>8688.27</v>
      </c>
      <c r="BF316" s="23">
        <v>1443</v>
      </c>
      <c r="BG316" s="23">
        <v>12537174</v>
      </c>
      <c r="BH316" s="23">
        <v>0</v>
      </c>
      <c r="BI316" s="23">
        <v>2671</v>
      </c>
      <c r="BJ316" s="23">
        <v>0</v>
      </c>
      <c r="BK316" s="23">
        <v>0</v>
      </c>
      <c r="BL316" s="23">
        <v>0</v>
      </c>
      <c r="BM316" s="23">
        <v>0</v>
      </c>
      <c r="BN316" s="23">
        <v>0</v>
      </c>
      <c r="BO316" s="23">
        <v>121636</v>
      </c>
      <c r="BP316" s="23">
        <v>0</v>
      </c>
      <c r="BQ316" s="23">
        <v>12661481</v>
      </c>
      <c r="BR316" s="23">
        <v>9286857</v>
      </c>
      <c r="BS316" s="23">
        <v>3374624</v>
      </c>
      <c r="BT316" s="23">
        <v>3375822</v>
      </c>
      <c r="BU316" s="23">
        <v>2572155</v>
      </c>
      <c r="BV316" s="23">
        <v>10373</v>
      </c>
      <c r="BW316" s="23">
        <v>557593905</v>
      </c>
      <c r="BX316" s="23">
        <v>0</v>
      </c>
      <c r="BY316" s="23">
        <v>1198</v>
      </c>
      <c r="BZ316" s="23">
        <v>12539845</v>
      </c>
      <c r="CA316" s="23">
        <v>1443</v>
      </c>
      <c r="CB316" s="23">
        <v>8690.1200000000008</v>
      </c>
      <c r="CC316" s="23">
        <v>264.12</v>
      </c>
      <c r="CD316" s="23">
        <v>8954.2400000000016</v>
      </c>
      <c r="CE316" s="23">
        <v>1436</v>
      </c>
      <c r="CF316" s="23">
        <v>12858289</v>
      </c>
      <c r="CG316" s="23">
        <v>0</v>
      </c>
      <c r="CH316" s="23">
        <v>0</v>
      </c>
      <c r="CI316" s="23">
        <v>0</v>
      </c>
      <c r="CJ316" s="23">
        <v>0</v>
      </c>
      <c r="CK316" s="23">
        <v>0</v>
      </c>
      <c r="CL316" s="23">
        <v>0</v>
      </c>
      <c r="CM316" s="23">
        <v>0</v>
      </c>
      <c r="CN316" s="23">
        <v>62680</v>
      </c>
      <c r="CO316" s="23">
        <v>0</v>
      </c>
      <c r="CP316" s="23">
        <v>12920969</v>
      </c>
      <c r="CQ316" s="23">
        <v>9653251</v>
      </c>
      <c r="CR316" s="23">
        <v>3267718</v>
      </c>
      <c r="CS316" s="23">
        <v>3267717</v>
      </c>
      <c r="CT316" s="23">
        <v>2637374</v>
      </c>
      <c r="CU316" s="23">
        <v>8072</v>
      </c>
      <c r="CV316" s="23">
        <v>590743199</v>
      </c>
      <c r="CW316" s="23">
        <v>1</v>
      </c>
      <c r="CX316" s="23">
        <v>0</v>
      </c>
      <c r="CY316" s="23">
        <v>0</v>
      </c>
      <c r="CZ316" s="23">
        <v>12858289</v>
      </c>
      <c r="DA316" s="23">
        <v>1436</v>
      </c>
      <c r="DB316" s="23">
        <v>8954.24</v>
      </c>
      <c r="DC316" s="23">
        <v>274.68</v>
      </c>
      <c r="DD316" s="23">
        <v>9228.92</v>
      </c>
      <c r="DE316" s="23">
        <v>1424</v>
      </c>
      <c r="DF316" s="23">
        <v>13141982</v>
      </c>
      <c r="DG316" s="23">
        <v>0</v>
      </c>
      <c r="DH316" s="23">
        <v>0</v>
      </c>
      <c r="DI316" s="23">
        <v>0</v>
      </c>
      <c r="DJ316" s="23">
        <v>0</v>
      </c>
      <c r="DK316" s="23">
        <v>0</v>
      </c>
      <c r="DL316" s="23">
        <v>0</v>
      </c>
      <c r="DM316" s="23">
        <v>0</v>
      </c>
      <c r="DN316" s="23">
        <v>110747</v>
      </c>
      <c r="DO316" s="23">
        <v>0</v>
      </c>
      <c r="DP316" s="23">
        <v>13252729</v>
      </c>
      <c r="DQ316" s="23">
        <v>9875802</v>
      </c>
      <c r="DR316" s="23">
        <v>3376927</v>
      </c>
      <c r="DS316" s="23">
        <v>3376927</v>
      </c>
      <c r="DT316" s="23">
        <v>2744112</v>
      </c>
      <c r="DU316" s="23">
        <v>9603</v>
      </c>
      <c r="DV316" s="23">
        <v>617772667</v>
      </c>
      <c r="DW316" s="23">
        <v>0</v>
      </c>
      <c r="DX316" s="23">
        <v>0</v>
      </c>
      <c r="DY316" s="23">
        <v>0</v>
      </c>
      <c r="DZ316" s="23">
        <v>13141982</v>
      </c>
      <c r="EA316" s="23">
        <v>1424</v>
      </c>
      <c r="EB316" s="23">
        <v>9228.92</v>
      </c>
      <c r="EC316" s="23">
        <v>200</v>
      </c>
      <c r="ED316" s="23">
        <v>9428.92</v>
      </c>
      <c r="EE316" s="23">
        <v>1398</v>
      </c>
      <c r="EF316" s="23">
        <v>13181630</v>
      </c>
      <c r="EG316" s="23">
        <v>0</v>
      </c>
      <c r="EH316" s="23">
        <v>0</v>
      </c>
      <c r="EI316" s="23">
        <v>0</v>
      </c>
      <c r="EJ316" s="23">
        <v>0</v>
      </c>
      <c r="EK316" s="23">
        <v>0</v>
      </c>
      <c r="EL316" s="23">
        <v>0</v>
      </c>
      <c r="EM316" s="23">
        <v>0</v>
      </c>
      <c r="EN316" s="23">
        <v>245152</v>
      </c>
      <c r="EO316" s="23">
        <v>0</v>
      </c>
      <c r="EP316" s="23">
        <v>13426782</v>
      </c>
      <c r="EQ316" s="23">
        <v>9177514</v>
      </c>
      <c r="ER316" s="23">
        <v>4249268</v>
      </c>
      <c r="ES316" s="23">
        <v>4248457</v>
      </c>
      <c r="ET316" s="23">
        <v>1998404</v>
      </c>
      <c r="EU316" s="23">
        <v>18579</v>
      </c>
      <c r="EV316" s="23">
        <v>614057014</v>
      </c>
      <c r="EW316" s="23">
        <v>811</v>
      </c>
      <c r="EX316" s="23">
        <v>0</v>
      </c>
      <c r="EY316" s="23">
        <v>0</v>
      </c>
      <c r="EZ316" s="23">
        <v>13181630</v>
      </c>
      <c r="FA316" s="23">
        <v>1398</v>
      </c>
      <c r="FB316" s="23">
        <v>9428.92</v>
      </c>
      <c r="FC316" s="23">
        <v>200</v>
      </c>
      <c r="FD316" s="23">
        <v>9628.92</v>
      </c>
      <c r="FE316" s="23">
        <v>1379</v>
      </c>
      <c r="FF316" s="23">
        <v>13278281</v>
      </c>
      <c r="FG316" s="23">
        <v>0</v>
      </c>
      <c r="FH316" s="23">
        <v>0</v>
      </c>
      <c r="FI316" s="23">
        <v>0</v>
      </c>
      <c r="FJ316" s="23">
        <v>0</v>
      </c>
      <c r="FK316" s="23">
        <v>0</v>
      </c>
      <c r="FL316" s="23">
        <v>0</v>
      </c>
      <c r="FM316" s="23">
        <v>0</v>
      </c>
      <c r="FN316" s="23">
        <v>182949</v>
      </c>
      <c r="FO316" s="23">
        <v>0</v>
      </c>
      <c r="FP316" s="23">
        <v>13461230</v>
      </c>
      <c r="FQ316" s="23">
        <v>8935010</v>
      </c>
      <c r="FR316" s="23">
        <v>4526220</v>
      </c>
      <c r="FS316" s="23">
        <v>4526220</v>
      </c>
      <c r="FT316" s="23">
        <v>640740</v>
      </c>
      <c r="FU316" s="23">
        <v>11542</v>
      </c>
      <c r="FV316" s="23">
        <v>610387659</v>
      </c>
      <c r="FW316" s="23">
        <v>0</v>
      </c>
      <c r="FX316" s="23">
        <v>0</v>
      </c>
      <c r="FY316" s="23">
        <v>0</v>
      </c>
    </row>
    <row r="317" spans="1:181" x14ac:dyDescent="0.3">
      <c r="A317" s="23">
        <v>3122</v>
      </c>
      <c r="B317" s="23" t="s">
        <v>337</v>
      </c>
      <c r="C317" s="23">
        <v>3563989</v>
      </c>
      <c r="D317" s="23">
        <v>380</v>
      </c>
      <c r="E317" s="23">
        <v>9378.92</v>
      </c>
      <c r="F317" s="23">
        <v>241.01</v>
      </c>
      <c r="G317" s="23">
        <v>9619.93</v>
      </c>
      <c r="H317" s="23">
        <v>389</v>
      </c>
      <c r="I317" s="23">
        <v>3742153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3742153</v>
      </c>
      <c r="T317" s="23">
        <v>2181943</v>
      </c>
      <c r="U317" s="23">
        <v>1560210</v>
      </c>
      <c r="V317" s="23">
        <v>1560210</v>
      </c>
      <c r="W317" s="23">
        <v>467257</v>
      </c>
      <c r="X317" s="23">
        <v>119</v>
      </c>
      <c r="Y317" s="23">
        <v>228589137</v>
      </c>
      <c r="Z317" s="23">
        <v>0</v>
      </c>
      <c r="AA317" s="23">
        <v>0</v>
      </c>
      <c r="AB317" s="23">
        <v>3742153</v>
      </c>
      <c r="AC317" s="23">
        <v>389</v>
      </c>
      <c r="AD317" s="23">
        <v>9619.93</v>
      </c>
      <c r="AE317" s="23">
        <v>248.48</v>
      </c>
      <c r="AF317" s="23">
        <v>9868.41</v>
      </c>
      <c r="AG317" s="23">
        <v>403</v>
      </c>
      <c r="AH317" s="23">
        <v>3976969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3976969</v>
      </c>
      <c r="AS317" s="23">
        <v>2404434</v>
      </c>
      <c r="AT317" s="23">
        <v>1572535</v>
      </c>
      <c r="AU317" s="23">
        <v>1562667</v>
      </c>
      <c r="AV317" s="23">
        <v>452208</v>
      </c>
      <c r="AW317" s="23">
        <v>84</v>
      </c>
      <c r="AX317" s="23">
        <v>282933051</v>
      </c>
      <c r="AY317" s="23">
        <v>9868</v>
      </c>
      <c r="AZ317" s="23">
        <v>0</v>
      </c>
      <c r="BA317" s="23">
        <v>3967101</v>
      </c>
      <c r="BB317" s="23">
        <v>403</v>
      </c>
      <c r="BC317" s="23">
        <v>9843.92</v>
      </c>
      <c r="BD317" s="23">
        <v>256.93</v>
      </c>
      <c r="BE317" s="23">
        <v>10100.85</v>
      </c>
      <c r="BF317" s="23">
        <v>417</v>
      </c>
      <c r="BG317" s="23">
        <v>4212054</v>
      </c>
      <c r="BH317" s="23">
        <v>9868</v>
      </c>
      <c r="BI317" s="23">
        <v>0</v>
      </c>
      <c r="BJ317" s="23">
        <v>0</v>
      </c>
      <c r="BK317" s="23">
        <v>0</v>
      </c>
      <c r="BL317" s="23">
        <v>0</v>
      </c>
      <c r="BM317" s="23">
        <v>0</v>
      </c>
      <c r="BN317" s="23">
        <v>0</v>
      </c>
      <c r="BO317" s="23">
        <v>0</v>
      </c>
      <c r="BP317" s="23">
        <v>0</v>
      </c>
      <c r="BQ317" s="23">
        <v>4221922</v>
      </c>
      <c r="BR317" s="23">
        <v>2430734</v>
      </c>
      <c r="BS317" s="23">
        <v>1791188</v>
      </c>
      <c r="BT317" s="23">
        <v>1791188</v>
      </c>
      <c r="BU317" s="23">
        <v>450258</v>
      </c>
      <c r="BV317" s="23">
        <v>221</v>
      </c>
      <c r="BW317" s="23">
        <v>327043965</v>
      </c>
      <c r="BX317" s="23">
        <v>0</v>
      </c>
      <c r="BY317" s="23">
        <v>0</v>
      </c>
      <c r="BZ317" s="23">
        <v>4221922</v>
      </c>
      <c r="CA317" s="23">
        <v>417</v>
      </c>
      <c r="CB317" s="23">
        <v>10124.51</v>
      </c>
      <c r="CC317" s="23">
        <v>264.12</v>
      </c>
      <c r="CD317" s="23">
        <v>10388.630000000001</v>
      </c>
      <c r="CE317" s="23">
        <v>437</v>
      </c>
      <c r="CF317" s="23">
        <v>4539831</v>
      </c>
      <c r="CG317" s="23">
        <v>0</v>
      </c>
      <c r="CH317" s="23">
        <v>0</v>
      </c>
      <c r="CI317" s="23">
        <v>0</v>
      </c>
      <c r="CJ317" s="23">
        <v>0</v>
      </c>
      <c r="CK317" s="23">
        <v>0</v>
      </c>
      <c r="CL317" s="23">
        <v>0</v>
      </c>
      <c r="CM317" s="23">
        <v>0</v>
      </c>
      <c r="CN317" s="23">
        <v>0</v>
      </c>
      <c r="CO317" s="23">
        <v>0</v>
      </c>
      <c r="CP317" s="23">
        <v>4539831</v>
      </c>
      <c r="CQ317" s="23">
        <v>2422590</v>
      </c>
      <c r="CR317" s="23">
        <v>2117241</v>
      </c>
      <c r="CS317" s="23">
        <v>2117241</v>
      </c>
      <c r="CT317" s="23">
        <v>446833</v>
      </c>
      <c r="CU317" s="23">
        <v>229</v>
      </c>
      <c r="CV317" s="23">
        <v>350648144</v>
      </c>
      <c r="CW317" s="23">
        <v>0</v>
      </c>
      <c r="CX317" s="23">
        <v>0</v>
      </c>
      <c r="CY317" s="23">
        <v>0</v>
      </c>
      <c r="CZ317" s="23">
        <v>4539831</v>
      </c>
      <c r="DA317" s="23">
        <v>437</v>
      </c>
      <c r="DB317" s="23">
        <v>10388.629999999999</v>
      </c>
      <c r="DC317" s="23">
        <v>274.68</v>
      </c>
      <c r="DD317" s="23">
        <v>10663.31</v>
      </c>
      <c r="DE317" s="23">
        <v>454</v>
      </c>
      <c r="DF317" s="23">
        <v>4841143</v>
      </c>
      <c r="DG317" s="23">
        <v>0</v>
      </c>
      <c r="DH317" s="23">
        <v>0</v>
      </c>
      <c r="DI317" s="23">
        <v>0</v>
      </c>
      <c r="DJ317" s="23">
        <v>0</v>
      </c>
      <c r="DK317" s="23">
        <v>0</v>
      </c>
      <c r="DL317" s="23">
        <v>0</v>
      </c>
      <c r="DM317" s="23">
        <v>0</v>
      </c>
      <c r="DN317" s="23">
        <v>0</v>
      </c>
      <c r="DO317" s="23">
        <v>0</v>
      </c>
      <c r="DP317" s="23">
        <v>4841143</v>
      </c>
      <c r="DQ317" s="23">
        <v>2733513</v>
      </c>
      <c r="DR317" s="23">
        <v>2107630</v>
      </c>
      <c r="DS317" s="23">
        <v>2107630</v>
      </c>
      <c r="DT317" s="23">
        <v>452158</v>
      </c>
      <c r="DU317" s="23">
        <v>117</v>
      </c>
      <c r="DV317" s="23">
        <v>359830590</v>
      </c>
      <c r="DW317" s="23">
        <v>0</v>
      </c>
      <c r="DX317" s="23">
        <v>0</v>
      </c>
      <c r="DY317" s="23">
        <v>0</v>
      </c>
      <c r="DZ317" s="23">
        <v>4841143</v>
      </c>
      <c r="EA317" s="23">
        <v>454</v>
      </c>
      <c r="EB317" s="23">
        <v>10663.31</v>
      </c>
      <c r="EC317" s="23">
        <v>200</v>
      </c>
      <c r="ED317" s="23">
        <v>10863.31</v>
      </c>
      <c r="EE317" s="23">
        <v>474</v>
      </c>
      <c r="EF317" s="23">
        <v>5149209</v>
      </c>
      <c r="EG317" s="23">
        <v>0</v>
      </c>
      <c r="EH317" s="23">
        <v>0</v>
      </c>
      <c r="EI317" s="23">
        <v>0</v>
      </c>
      <c r="EJ317" s="23">
        <v>0</v>
      </c>
      <c r="EK317" s="23">
        <v>0</v>
      </c>
      <c r="EL317" s="23">
        <v>0</v>
      </c>
      <c r="EM317" s="23">
        <v>0</v>
      </c>
      <c r="EN317" s="23">
        <v>0</v>
      </c>
      <c r="EO317" s="23">
        <v>0</v>
      </c>
      <c r="EP317" s="23">
        <v>5149209</v>
      </c>
      <c r="EQ317" s="23">
        <v>2844982</v>
      </c>
      <c r="ER317" s="23">
        <v>2304227</v>
      </c>
      <c r="ES317" s="23">
        <v>2304228</v>
      </c>
      <c r="ET317" s="23">
        <v>451683</v>
      </c>
      <c r="EU317" s="23">
        <v>97</v>
      </c>
      <c r="EV317" s="23">
        <v>355763119</v>
      </c>
      <c r="EW317" s="23">
        <v>0</v>
      </c>
      <c r="EX317" s="23">
        <v>1</v>
      </c>
      <c r="EY317" s="23">
        <v>0</v>
      </c>
      <c r="EZ317" s="23">
        <v>5149209</v>
      </c>
      <c r="FA317" s="23">
        <v>474</v>
      </c>
      <c r="FB317" s="23">
        <v>10863.31</v>
      </c>
      <c r="FC317" s="23">
        <v>200</v>
      </c>
      <c r="FD317" s="23">
        <v>11063.31</v>
      </c>
      <c r="FE317" s="23">
        <v>479</v>
      </c>
      <c r="FF317" s="23">
        <v>5299325</v>
      </c>
      <c r="FG317" s="23">
        <v>0</v>
      </c>
      <c r="FH317" s="23">
        <v>0</v>
      </c>
      <c r="FI317" s="23">
        <v>0</v>
      </c>
      <c r="FJ317" s="23">
        <v>0</v>
      </c>
      <c r="FK317" s="23">
        <v>0</v>
      </c>
      <c r="FL317" s="23">
        <v>0</v>
      </c>
      <c r="FM317" s="23">
        <v>0</v>
      </c>
      <c r="FN317" s="23">
        <v>0</v>
      </c>
      <c r="FO317" s="23">
        <v>0</v>
      </c>
      <c r="FP317" s="23">
        <v>5299325</v>
      </c>
      <c r="FQ317" s="23">
        <v>3053602</v>
      </c>
      <c r="FR317" s="23">
        <v>2245723</v>
      </c>
      <c r="FS317" s="23">
        <v>2245723</v>
      </c>
      <c r="FT317" s="23">
        <v>454945</v>
      </c>
      <c r="FU317" s="23">
        <v>182</v>
      </c>
      <c r="FV317" s="23">
        <v>345116738</v>
      </c>
      <c r="FW317" s="23">
        <v>0</v>
      </c>
      <c r="FX317" s="23">
        <v>0</v>
      </c>
      <c r="FY317" s="23">
        <v>0</v>
      </c>
    </row>
    <row r="318" spans="1:181" x14ac:dyDescent="0.3">
      <c r="A318" s="23">
        <v>4865</v>
      </c>
      <c r="B318" s="23" t="s">
        <v>338</v>
      </c>
      <c r="C318" s="23">
        <v>4429781</v>
      </c>
      <c r="D318" s="23">
        <v>553</v>
      </c>
      <c r="E318" s="23">
        <v>8010.45</v>
      </c>
      <c r="F318" s="23">
        <v>241.01</v>
      </c>
      <c r="G318" s="23">
        <v>8251.4599999999991</v>
      </c>
      <c r="H318" s="23">
        <v>545</v>
      </c>
      <c r="I318" s="23">
        <v>4497046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375000</v>
      </c>
      <c r="Q318" s="23">
        <v>49509</v>
      </c>
      <c r="R318" s="23">
        <v>0</v>
      </c>
      <c r="S318" s="23">
        <v>4921555</v>
      </c>
      <c r="T318" s="23">
        <v>3112470</v>
      </c>
      <c r="U318" s="23">
        <v>1809085</v>
      </c>
      <c r="V318" s="23">
        <v>1809085</v>
      </c>
      <c r="W318" s="23">
        <v>456588</v>
      </c>
      <c r="X318" s="23">
        <v>735</v>
      </c>
      <c r="Y318" s="23">
        <v>184151429</v>
      </c>
      <c r="Z318" s="23">
        <v>0</v>
      </c>
      <c r="AA318" s="23">
        <v>0</v>
      </c>
      <c r="AB318" s="23">
        <v>4497046</v>
      </c>
      <c r="AC318" s="23">
        <v>545</v>
      </c>
      <c r="AD318" s="23">
        <v>8251.4599999999991</v>
      </c>
      <c r="AE318" s="23">
        <v>248.48</v>
      </c>
      <c r="AF318" s="23">
        <v>8499.9399999999987</v>
      </c>
      <c r="AG318" s="23">
        <v>522</v>
      </c>
      <c r="AH318" s="23">
        <v>4436969</v>
      </c>
      <c r="AI318" s="23">
        <v>0</v>
      </c>
      <c r="AJ318" s="23">
        <v>17852</v>
      </c>
      <c r="AK318" s="23">
        <v>0</v>
      </c>
      <c r="AL318" s="23">
        <v>0</v>
      </c>
      <c r="AM318" s="23">
        <v>0</v>
      </c>
      <c r="AN318" s="23">
        <v>0</v>
      </c>
      <c r="AO318" s="23">
        <v>375000</v>
      </c>
      <c r="AP318" s="23">
        <v>144499</v>
      </c>
      <c r="AQ318" s="23">
        <v>0</v>
      </c>
      <c r="AR318" s="23">
        <v>4974320</v>
      </c>
      <c r="AS318" s="23">
        <v>3309965</v>
      </c>
      <c r="AT318" s="23">
        <v>1664355</v>
      </c>
      <c r="AU318" s="23">
        <v>1664355</v>
      </c>
      <c r="AV318" s="23">
        <v>502141</v>
      </c>
      <c r="AW318" s="23">
        <v>1246</v>
      </c>
      <c r="AX318" s="23">
        <v>205400028</v>
      </c>
      <c r="AY318" s="23">
        <v>0</v>
      </c>
      <c r="AZ318" s="23">
        <v>0</v>
      </c>
      <c r="BA318" s="23">
        <v>4454821</v>
      </c>
      <c r="BB318" s="23">
        <v>522</v>
      </c>
      <c r="BC318" s="23">
        <v>8534.14</v>
      </c>
      <c r="BD318" s="23">
        <v>256.93</v>
      </c>
      <c r="BE318" s="23">
        <v>8791.07</v>
      </c>
      <c r="BF318" s="23">
        <v>517</v>
      </c>
      <c r="BG318" s="23">
        <v>4544983</v>
      </c>
      <c r="BH318" s="23">
        <v>0</v>
      </c>
      <c r="BI318" s="23">
        <v>13386</v>
      </c>
      <c r="BJ318" s="23">
        <v>0</v>
      </c>
      <c r="BK318" s="23">
        <v>0</v>
      </c>
      <c r="BL318" s="23">
        <v>0</v>
      </c>
      <c r="BM318" s="23">
        <v>0</v>
      </c>
      <c r="BN318" s="23">
        <v>375000</v>
      </c>
      <c r="BO318" s="23">
        <v>35164</v>
      </c>
      <c r="BP318" s="23">
        <v>0</v>
      </c>
      <c r="BQ318" s="23">
        <v>4968533</v>
      </c>
      <c r="BR318" s="23">
        <v>3145180</v>
      </c>
      <c r="BS318" s="23">
        <v>1823353</v>
      </c>
      <c r="BT318" s="23">
        <v>1823353</v>
      </c>
      <c r="BU318" s="23">
        <v>531621</v>
      </c>
      <c r="BV318" s="23">
        <v>1045</v>
      </c>
      <c r="BW318" s="23">
        <v>218678978</v>
      </c>
      <c r="BX318" s="23">
        <v>0</v>
      </c>
      <c r="BY318" s="23">
        <v>0</v>
      </c>
      <c r="BZ318" s="23">
        <v>4558369</v>
      </c>
      <c r="CA318" s="23">
        <v>517</v>
      </c>
      <c r="CB318" s="23">
        <v>8816.9599999999991</v>
      </c>
      <c r="CC318" s="23">
        <v>264.12</v>
      </c>
      <c r="CD318" s="23">
        <v>9081.08</v>
      </c>
      <c r="CE318" s="23">
        <v>503</v>
      </c>
      <c r="CF318" s="23">
        <v>4567783</v>
      </c>
      <c r="CG318" s="23">
        <v>0</v>
      </c>
      <c r="CH318" s="23">
        <v>1455</v>
      </c>
      <c r="CI318" s="23">
        <v>0</v>
      </c>
      <c r="CJ318" s="23">
        <v>0</v>
      </c>
      <c r="CK318" s="23">
        <v>0</v>
      </c>
      <c r="CL318" s="23">
        <v>0</v>
      </c>
      <c r="CM318" s="23">
        <v>0</v>
      </c>
      <c r="CN318" s="23">
        <v>127135</v>
      </c>
      <c r="CO318" s="23">
        <v>0</v>
      </c>
      <c r="CP318" s="23">
        <v>4696373</v>
      </c>
      <c r="CQ318" s="23">
        <v>3258536</v>
      </c>
      <c r="CR318" s="23">
        <v>1437837</v>
      </c>
      <c r="CS318" s="23">
        <v>1437837</v>
      </c>
      <c r="CT318" s="23">
        <v>591770</v>
      </c>
      <c r="CU318" s="23">
        <v>620</v>
      </c>
      <c r="CV318" s="23">
        <v>235315502</v>
      </c>
      <c r="CW318" s="23">
        <v>0</v>
      </c>
      <c r="CX318" s="23">
        <v>0</v>
      </c>
      <c r="CY318" s="23">
        <v>0</v>
      </c>
      <c r="CZ318" s="23">
        <v>4569238</v>
      </c>
      <c r="DA318" s="23">
        <v>503</v>
      </c>
      <c r="DB318" s="23">
        <v>9083.9699999999993</v>
      </c>
      <c r="DC318" s="23">
        <v>274.68</v>
      </c>
      <c r="DD318" s="23">
        <v>9358.65</v>
      </c>
      <c r="DE318" s="23">
        <v>502</v>
      </c>
      <c r="DF318" s="23">
        <v>4698042</v>
      </c>
      <c r="DG318" s="23">
        <v>0</v>
      </c>
      <c r="DH318" s="23">
        <v>-11627</v>
      </c>
      <c r="DI318" s="23">
        <v>0</v>
      </c>
      <c r="DJ318" s="23">
        <v>0</v>
      </c>
      <c r="DK318" s="23">
        <v>0</v>
      </c>
      <c r="DL318" s="23">
        <v>0</v>
      </c>
      <c r="DM318" s="23">
        <v>295000</v>
      </c>
      <c r="DN318" s="23">
        <v>9359</v>
      </c>
      <c r="DO318" s="23">
        <v>0</v>
      </c>
      <c r="DP318" s="23">
        <v>4990774</v>
      </c>
      <c r="DQ318" s="23">
        <v>3141921</v>
      </c>
      <c r="DR318" s="23">
        <v>1848853</v>
      </c>
      <c r="DS318" s="23">
        <v>1848853</v>
      </c>
      <c r="DT318" s="23">
        <v>539851</v>
      </c>
      <c r="DU318" s="23">
        <v>677</v>
      </c>
      <c r="DV318" s="23">
        <v>242607440</v>
      </c>
      <c r="DW318" s="23">
        <v>0</v>
      </c>
      <c r="DX318" s="23">
        <v>0</v>
      </c>
      <c r="DY318" s="23">
        <v>0</v>
      </c>
      <c r="DZ318" s="23">
        <v>4686415</v>
      </c>
      <c r="EA318" s="23">
        <v>502</v>
      </c>
      <c r="EB318" s="23">
        <v>9335.49</v>
      </c>
      <c r="EC318" s="23">
        <v>200</v>
      </c>
      <c r="ED318" s="23">
        <v>9535.49</v>
      </c>
      <c r="EE318" s="23">
        <v>494</v>
      </c>
      <c r="EF318" s="23">
        <v>4710532</v>
      </c>
      <c r="EG318" s="23">
        <v>0</v>
      </c>
      <c r="EH318" s="23">
        <v>0</v>
      </c>
      <c r="EI318" s="23">
        <v>0</v>
      </c>
      <c r="EJ318" s="23">
        <v>0</v>
      </c>
      <c r="EK318" s="23">
        <v>0</v>
      </c>
      <c r="EL318" s="23">
        <v>0</v>
      </c>
      <c r="EM318" s="23">
        <v>415000</v>
      </c>
      <c r="EN318" s="23">
        <v>76284</v>
      </c>
      <c r="EO318" s="23">
        <v>0</v>
      </c>
      <c r="EP318" s="23">
        <v>5201816</v>
      </c>
      <c r="EQ318" s="23">
        <v>3118205</v>
      </c>
      <c r="ER318" s="23">
        <v>2083611</v>
      </c>
      <c r="ES318" s="23">
        <v>2083611</v>
      </c>
      <c r="ET318" s="23">
        <v>289803</v>
      </c>
      <c r="EU318" s="23">
        <v>934</v>
      </c>
      <c r="EV318" s="23">
        <v>236723774</v>
      </c>
      <c r="EW318" s="23">
        <v>0</v>
      </c>
      <c r="EX318" s="23">
        <v>0</v>
      </c>
      <c r="EY318" s="23">
        <v>0</v>
      </c>
      <c r="EZ318" s="23">
        <v>4710532</v>
      </c>
      <c r="FA318" s="23">
        <v>494</v>
      </c>
      <c r="FB318" s="23">
        <v>9535.49</v>
      </c>
      <c r="FC318" s="23">
        <v>200</v>
      </c>
      <c r="FD318" s="23">
        <v>9735.49</v>
      </c>
      <c r="FE318" s="23">
        <v>494</v>
      </c>
      <c r="FF318" s="23">
        <v>4809332</v>
      </c>
      <c r="FG318" s="23">
        <v>0</v>
      </c>
      <c r="FH318" s="23">
        <v>22226</v>
      </c>
      <c r="FI318" s="23">
        <v>0</v>
      </c>
      <c r="FJ318" s="23">
        <v>0</v>
      </c>
      <c r="FK318" s="23">
        <v>0</v>
      </c>
      <c r="FL318" s="23">
        <v>0</v>
      </c>
      <c r="FM318" s="23">
        <v>560000</v>
      </c>
      <c r="FN318" s="23">
        <v>0</v>
      </c>
      <c r="FO318" s="23">
        <v>0</v>
      </c>
      <c r="FP318" s="23">
        <v>5391558</v>
      </c>
      <c r="FQ318" s="23">
        <v>2988232</v>
      </c>
      <c r="FR318" s="23">
        <v>2403326</v>
      </c>
      <c r="FS318" s="23">
        <v>2403326</v>
      </c>
      <c r="FT318" s="23">
        <v>287785</v>
      </c>
      <c r="FU318" s="23">
        <v>1822</v>
      </c>
      <c r="FV318" s="23">
        <v>228006450</v>
      </c>
      <c r="FW318" s="23">
        <v>0</v>
      </c>
      <c r="FX318" s="23">
        <v>0</v>
      </c>
      <c r="FY318" s="23">
        <v>0</v>
      </c>
    </row>
    <row r="319" spans="1:181" x14ac:dyDescent="0.3">
      <c r="A319" s="23">
        <v>4872</v>
      </c>
      <c r="B319" s="23" t="s">
        <v>453</v>
      </c>
      <c r="C319" s="23">
        <v>13895173</v>
      </c>
      <c r="D319" s="23">
        <v>1699</v>
      </c>
      <c r="E319" s="23">
        <v>8178.44</v>
      </c>
      <c r="F319" s="23">
        <v>241.01</v>
      </c>
      <c r="G319" s="23">
        <v>8419.4499999999989</v>
      </c>
      <c r="H319" s="23">
        <v>1719</v>
      </c>
      <c r="I319" s="23">
        <v>14473035</v>
      </c>
      <c r="J319" s="23">
        <v>0</v>
      </c>
      <c r="K319" s="23">
        <v>73628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14546663</v>
      </c>
      <c r="T319" s="23">
        <v>10317164</v>
      </c>
      <c r="U319" s="23">
        <v>4229499</v>
      </c>
      <c r="V319" s="23">
        <v>4229499</v>
      </c>
      <c r="W319" s="23">
        <v>1708007</v>
      </c>
      <c r="X319" s="23">
        <v>39091</v>
      </c>
      <c r="Y319" s="23">
        <v>525416215</v>
      </c>
      <c r="Z319" s="23">
        <v>0</v>
      </c>
      <c r="AA319" s="23">
        <v>0</v>
      </c>
      <c r="AB319" s="23">
        <v>14546663</v>
      </c>
      <c r="AC319" s="23">
        <v>1719</v>
      </c>
      <c r="AD319" s="23">
        <v>8462.2800000000007</v>
      </c>
      <c r="AE319" s="23">
        <v>248.48</v>
      </c>
      <c r="AF319" s="23">
        <v>8710.76</v>
      </c>
      <c r="AG319" s="23">
        <v>1737</v>
      </c>
      <c r="AH319" s="23">
        <v>15130590</v>
      </c>
      <c r="AI319" s="23">
        <v>0</v>
      </c>
      <c r="AJ319" s="23">
        <v>111501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15242091</v>
      </c>
      <c r="AS319" s="23">
        <v>11447103</v>
      </c>
      <c r="AT319" s="23">
        <v>3794988</v>
      </c>
      <c r="AU319" s="23">
        <v>3786277</v>
      </c>
      <c r="AV319" s="23">
        <v>1712386</v>
      </c>
      <c r="AW319" s="23">
        <v>23417</v>
      </c>
      <c r="AX319" s="23">
        <v>563833782</v>
      </c>
      <c r="AY319" s="23">
        <v>8711</v>
      </c>
      <c r="AZ319" s="23">
        <v>0</v>
      </c>
      <c r="BA319" s="23">
        <v>15233380</v>
      </c>
      <c r="BB319" s="23">
        <v>1737</v>
      </c>
      <c r="BC319" s="23">
        <v>8769.94</v>
      </c>
      <c r="BD319" s="23">
        <v>256.93</v>
      </c>
      <c r="BE319" s="23">
        <v>9026.8700000000008</v>
      </c>
      <c r="BF319" s="23">
        <v>1768</v>
      </c>
      <c r="BG319" s="23">
        <v>15959506</v>
      </c>
      <c r="BH319" s="23">
        <v>8711</v>
      </c>
      <c r="BI319" s="23">
        <v>10509</v>
      </c>
      <c r="BJ319" s="23">
        <v>0</v>
      </c>
      <c r="BK319" s="23">
        <v>0</v>
      </c>
      <c r="BL319" s="23">
        <v>0</v>
      </c>
      <c r="BM319" s="23">
        <v>0</v>
      </c>
      <c r="BN319" s="23">
        <v>0</v>
      </c>
      <c r="BO319" s="23">
        <v>0</v>
      </c>
      <c r="BP319" s="23">
        <v>0</v>
      </c>
      <c r="BQ319" s="23">
        <v>15978726</v>
      </c>
      <c r="BR319" s="23">
        <v>12058614</v>
      </c>
      <c r="BS319" s="23">
        <v>3920112</v>
      </c>
      <c r="BT319" s="23">
        <v>3920112</v>
      </c>
      <c r="BU319" s="23">
        <v>1843647</v>
      </c>
      <c r="BV319" s="23">
        <v>20772</v>
      </c>
      <c r="BW319" s="23">
        <v>585293698</v>
      </c>
      <c r="BX319" s="23">
        <v>0</v>
      </c>
      <c r="BY319" s="23">
        <v>0</v>
      </c>
      <c r="BZ319" s="23">
        <v>15978726</v>
      </c>
      <c r="CA319" s="23">
        <v>1768</v>
      </c>
      <c r="CB319" s="23">
        <v>9037.74</v>
      </c>
      <c r="CC319" s="23">
        <v>264.12</v>
      </c>
      <c r="CD319" s="23">
        <v>9301.86</v>
      </c>
      <c r="CE319" s="23">
        <v>1768</v>
      </c>
      <c r="CF319" s="23">
        <v>16445688</v>
      </c>
      <c r="CG319" s="23">
        <v>0</v>
      </c>
      <c r="CH319" s="23">
        <v>22410</v>
      </c>
      <c r="CI319" s="23">
        <v>0</v>
      </c>
      <c r="CJ319" s="23">
        <v>0</v>
      </c>
      <c r="CK319" s="23">
        <v>0</v>
      </c>
      <c r="CL319" s="23">
        <v>0</v>
      </c>
      <c r="CM319" s="23">
        <v>0</v>
      </c>
      <c r="CN319" s="23">
        <v>0</v>
      </c>
      <c r="CO319" s="23">
        <v>0</v>
      </c>
      <c r="CP319" s="23">
        <v>16468098</v>
      </c>
      <c r="CQ319" s="23">
        <v>12767536</v>
      </c>
      <c r="CR319" s="23">
        <v>3700562</v>
      </c>
      <c r="CS319" s="23">
        <v>3700565</v>
      </c>
      <c r="CT319" s="23">
        <v>2024696</v>
      </c>
      <c r="CU319" s="23">
        <v>18956</v>
      </c>
      <c r="CV319" s="23">
        <v>615949462</v>
      </c>
      <c r="CW319" s="23">
        <v>0</v>
      </c>
      <c r="CX319" s="23">
        <v>3</v>
      </c>
      <c r="CY319" s="23">
        <v>0</v>
      </c>
      <c r="CZ319" s="23">
        <v>16468098</v>
      </c>
      <c r="DA319" s="23">
        <v>1768</v>
      </c>
      <c r="DB319" s="23">
        <v>9314.5400000000009</v>
      </c>
      <c r="DC319" s="23">
        <v>274.68</v>
      </c>
      <c r="DD319" s="23">
        <v>9589.2200000000012</v>
      </c>
      <c r="DE319" s="23">
        <v>1770</v>
      </c>
      <c r="DF319" s="23">
        <v>16972919</v>
      </c>
      <c r="DG319" s="23">
        <v>0</v>
      </c>
      <c r="DH319" s="23">
        <v>0</v>
      </c>
      <c r="DI319" s="23">
        <v>0</v>
      </c>
      <c r="DJ319" s="23">
        <v>0</v>
      </c>
      <c r="DK319" s="23">
        <v>0</v>
      </c>
      <c r="DL319" s="23">
        <v>0</v>
      </c>
      <c r="DM319" s="23">
        <v>0</v>
      </c>
      <c r="DN319" s="23">
        <v>0</v>
      </c>
      <c r="DO319" s="23">
        <v>0</v>
      </c>
      <c r="DP319" s="23">
        <v>16972919</v>
      </c>
      <c r="DQ319" s="23">
        <v>12772609</v>
      </c>
      <c r="DR319" s="23">
        <v>4200310</v>
      </c>
      <c r="DS319" s="23">
        <v>4200310</v>
      </c>
      <c r="DT319" s="23">
        <v>1811964</v>
      </c>
      <c r="DU319" s="23">
        <v>25264</v>
      </c>
      <c r="DV319" s="23">
        <v>650656201</v>
      </c>
      <c r="DW319" s="23">
        <v>0</v>
      </c>
      <c r="DX319" s="23">
        <v>0</v>
      </c>
      <c r="DY319" s="23">
        <v>0</v>
      </c>
      <c r="DZ319" s="23">
        <v>16972919</v>
      </c>
      <c r="EA319" s="23">
        <v>1770</v>
      </c>
      <c r="EB319" s="23">
        <v>9589.2199999999993</v>
      </c>
      <c r="EC319" s="23">
        <v>200</v>
      </c>
      <c r="ED319" s="23">
        <v>9789.2199999999993</v>
      </c>
      <c r="EE319" s="23">
        <v>1763</v>
      </c>
      <c r="EF319" s="23">
        <v>17258395</v>
      </c>
      <c r="EG319" s="23">
        <v>0</v>
      </c>
      <c r="EH319" s="23">
        <v>13033</v>
      </c>
      <c r="EI319" s="23">
        <v>0</v>
      </c>
      <c r="EJ319" s="23">
        <v>0</v>
      </c>
      <c r="EK319" s="23">
        <v>0</v>
      </c>
      <c r="EL319" s="23">
        <v>0</v>
      </c>
      <c r="EM319" s="23">
        <v>500000</v>
      </c>
      <c r="EN319" s="23">
        <v>68525</v>
      </c>
      <c r="EO319" s="23">
        <v>0</v>
      </c>
      <c r="EP319" s="23">
        <v>17839953</v>
      </c>
      <c r="EQ319" s="23">
        <v>12376381</v>
      </c>
      <c r="ER319" s="23">
        <v>5463572</v>
      </c>
      <c r="ES319" s="23">
        <v>5463572</v>
      </c>
      <c r="ET319" s="23">
        <v>1287136</v>
      </c>
      <c r="EU319" s="23">
        <v>27625</v>
      </c>
      <c r="EV319" s="23">
        <v>647841560</v>
      </c>
      <c r="EW319" s="23">
        <v>0</v>
      </c>
      <c r="EX319" s="23">
        <v>0</v>
      </c>
      <c r="EY319" s="23">
        <v>0</v>
      </c>
      <c r="EZ319" s="23">
        <v>17271428</v>
      </c>
      <c r="FA319" s="23">
        <v>1763</v>
      </c>
      <c r="FB319" s="23">
        <v>9796.61</v>
      </c>
      <c r="FC319" s="23">
        <v>200</v>
      </c>
      <c r="FD319" s="23">
        <v>9996.61</v>
      </c>
      <c r="FE319" s="23">
        <v>1763</v>
      </c>
      <c r="FF319" s="23">
        <v>17624023</v>
      </c>
      <c r="FG319" s="23">
        <v>0</v>
      </c>
      <c r="FH319" s="23">
        <v>0</v>
      </c>
      <c r="FI319" s="23">
        <v>0</v>
      </c>
      <c r="FJ319" s="23">
        <v>0</v>
      </c>
      <c r="FK319" s="23">
        <v>0</v>
      </c>
      <c r="FL319" s="23">
        <v>0</v>
      </c>
      <c r="FM319" s="23">
        <v>500000</v>
      </c>
      <c r="FN319" s="23">
        <v>0</v>
      </c>
      <c r="FO319" s="23">
        <v>0</v>
      </c>
      <c r="FP319" s="23">
        <v>18124023</v>
      </c>
      <c r="FQ319" s="23">
        <v>12405781</v>
      </c>
      <c r="FR319" s="23">
        <v>5718242</v>
      </c>
      <c r="FS319" s="23">
        <v>5718242</v>
      </c>
      <c r="FT319" s="23">
        <v>1355095</v>
      </c>
      <c r="FU319" s="23">
        <v>41877</v>
      </c>
      <c r="FV319" s="23">
        <v>655856002</v>
      </c>
      <c r="FW319" s="23">
        <v>0</v>
      </c>
      <c r="FX319" s="23">
        <v>0</v>
      </c>
      <c r="FY319" s="23">
        <v>0</v>
      </c>
    </row>
    <row r="320" spans="1:181" x14ac:dyDescent="0.3">
      <c r="A320" s="23">
        <v>4893</v>
      </c>
      <c r="B320" s="23" t="s">
        <v>339</v>
      </c>
      <c r="C320" s="23">
        <v>23255632</v>
      </c>
      <c r="D320" s="23">
        <v>2947</v>
      </c>
      <c r="E320" s="23">
        <v>7891.29</v>
      </c>
      <c r="F320" s="23">
        <v>241.01</v>
      </c>
      <c r="G320" s="23">
        <v>8132.3</v>
      </c>
      <c r="H320" s="23">
        <v>2975</v>
      </c>
      <c r="I320" s="23">
        <v>24193593</v>
      </c>
      <c r="J320" s="23">
        <v>0</v>
      </c>
      <c r="K320" s="23">
        <v>84202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24277795</v>
      </c>
      <c r="T320" s="23">
        <v>13635035</v>
      </c>
      <c r="U320" s="23">
        <v>10642760</v>
      </c>
      <c r="V320" s="23">
        <v>10538440</v>
      </c>
      <c r="W320" s="23">
        <v>3386566</v>
      </c>
      <c r="X320" s="23">
        <v>12956</v>
      </c>
      <c r="Y320" s="23">
        <v>1481679650</v>
      </c>
      <c r="Z320" s="23">
        <v>104320</v>
      </c>
      <c r="AA320" s="23">
        <v>0</v>
      </c>
      <c r="AB320" s="23">
        <v>24173475</v>
      </c>
      <c r="AC320" s="23">
        <v>2975</v>
      </c>
      <c r="AD320" s="23">
        <v>8125.54</v>
      </c>
      <c r="AE320" s="23">
        <v>248.48</v>
      </c>
      <c r="AF320" s="23">
        <v>8374.02</v>
      </c>
      <c r="AG320" s="23">
        <v>3002</v>
      </c>
      <c r="AH320" s="23">
        <v>25138808</v>
      </c>
      <c r="AI320" s="23">
        <v>104320</v>
      </c>
      <c r="AJ320" s="23">
        <v>40683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25283811</v>
      </c>
      <c r="AS320" s="23">
        <v>14542490</v>
      </c>
      <c r="AT320" s="23">
        <v>10741321</v>
      </c>
      <c r="AU320" s="23">
        <v>10758069</v>
      </c>
      <c r="AV320" s="23">
        <v>3578266</v>
      </c>
      <c r="AW320" s="23">
        <v>22800</v>
      </c>
      <c r="AX320" s="23">
        <v>1632456694</v>
      </c>
      <c r="AY320" s="23">
        <v>0</v>
      </c>
      <c r="AZ320" s="23">
        <v>16748</v>
      </c>
      <c r="BA320" s="23">
        <v>25283811</v>
      </c>
      <c r="BB320" s="23">
        <v>3002</v>
      </c>
      <c r="BC320" s="23">
        <v>8422.32</v>
      </c>
      <c r="BD320" s="23">
        <v>256.93</v>
      </c>
      <c r="BE320" s="23">
        <v>8679.25</v>
      </c>
      <c r="BF320" s="23">
        <v>3007</v>
      </c>
      <c r="BG320" s="23">
        <v>26098505</v>
      </c>
      <c r="BH320" s="23">
        <v>0</v>
      </c>
      <c r="BI320" s="23">
        <v>10460</v>
      </c>
      <c r="BJ320" s="23">
        <v>0</v>
      </c>
      <c r="BK320" s="23">
        <v>0</v>
      </c>
      <c r="BL320" s="23">
        <v>0</v>
      </c>
      <c r="BM320" s="23">
        <v>0</v>
      </c>
      <c r="BN320" s="23">
        <v>0</v>
      </c>
      <c r="BO320" s="23">
        <v>0</v>
      </c>
      <c r="BP320" s="23">
        <v>0</v>
      </c>
      <c r="BQ320" s="23">
        <v>26108965</v>
      </c>
      <c r="BR320" s="23">
        <v>14832900</v>
      </c>
      <c r="BS320" s="23">
        <v>11276065</v>
      </c>
      <c r="BT320" s="23">
        <v>11267385</v>
      </c>
      <c r="BU320" s="23">
        <v>3759650</v>
      </c>
      <c r="BV320" s="23">
        <v>17973</v>
      </c>
      <c r="BW320" s="23">
        <v>1790236386</v>
      </c>
      <c r="BX320" s="23">
        <v>8680</v>
      </c>
      <c r="BY320" s="23">
        <v>0</v>
      </c>
      <c r="BZ320" s="23">
        <v>26100285</v>
      </c>
      <c r="CA320" s="23">
        <v>3007</v>
      </c>
      <c r="CB320" s="23">
        <v>8679.84</v>
      </c>
      <c r="CC320" s="23">
        <v>264.12</v>
      </c>
      <c r="CD320" s="23">
        <v>8943.9600000000009</v>
      </c>
      <c r="CE320" s="23">
        <v>3012</v>
      </c>
      <c r="CF320" s="23">
        <v>26939208</v>
      </c>
      <c r="CG320" s="23">
        <v>8680</v>
      </c>
      <c r="CH320" s="23">
        <v>42457</v>
      </c>
      <c r="CI320" s="23">
        <v>0</v>
      </c>
      <c r="CJ320" s="23">
        <v>0</v>
      </c>
      <c r="CK320" s="23">
        <v>0</v>
      </c>
      <c r="CL320" s="23">
        <v>0</v>
      </c>
      <c r="CM320" s="23">
        <v>0</v>
      </c>
      <c r="CN320" s="23">
        <v>0</v>
      </c>
      <c r="CO320" s="23">
        <v>0</v>
      </c>
      <c r="CP320" s="23">
        <v>26990345</v>
      </c>
      <c r="CQ320" s="23">
        <v>14548826</v>
      </c>
      <c r="CR320" s="23">
        <v>12441519</v>
      </c>
      <c r="CS320" s="23">
        <v>12441519</v>
      </c>
      <c r="CT320" s="23">
        <v>3751327</v>
      </c>
      <c r="CU320" s="23">
        <v>18291</v>
      </c>
      <c r="CV320" s="23">
        <v>1841894909</v>
      </c>
      <c r="CW320" s="23">
        <v>0</v>
      </c>
      <c r="CX320" s="23">
        <v>0</v>
      </c>
      <c r="CY320" s="23">
        <v>0</v>
      </c>
      <c r="CZ320" s="23">
        <v>26990345</v>
      </c>
      <c r="DA320" s="23">
        <v>3012</v>
      </c>
      <c r="DB320" s="23">
        <v>8960.94</v>
      </c>
      <c r="DC320" s="23">
        <v>274.68</v>
      </c>
      <c r="DD320" s="23">
        <v>9235.6200000000008</v>
      </c>
      <c r="DE320" s="23">
        <v>2999</v>
      </c>
      <c r="DF320" s="23">
        <v>27697624</v>
      </c>
      <c r="DG320" s="23">
        <v>0</v>
      </c>
      <c r="DH320" s="23">
        <v>63296</v>
      </c>
      <c r="DI320" s="23">
        <v>0</v>
      </c>
      <c r="DJ320" s="23">
        <v>0</v>
      </c>
      <c r="DK320" s="23">
        <v>0</v>
      </c>
      <c r="DL320" s="23">
        <v>0</v>
      </c>
      <c r="DM320" s="23">
        <v>0</v>
      </c>
      <c r="DN320" s="23">
        <v>120063</v>
      </c>
      <c r="DO320" s="23">
        <v>0</v>
      </c>
      <c r="DP320" s="23">
        <v>27880983</v>
      </c>
      <c r="DQ320" s="23">
        <v>15344279</v>
      </c>
      <c r="DR320" s="23">
        <v>12536704</v>
      </c>
      <c r="DS320" s="23">
        <v>12536704</v>
      </c>
      <c r="DT320" s="23">
        <v>3766419</v>
      </c>
      <c r="DU320" s="23">
        <v>14078</v>
      </c>
      <c r="DV320" s="23">
        <v>1925046904</v>
      </c>
      <c r="DW320" s="23">
        <v>0</v>
      </c>
      <c r="DX320" s="23">
        <v>0</v>
      </c>
      <c r="DY320" s="23">
        <v>0</v>
      </c>
      <c r="DZ320" s="23">
        <v>27760920</v>
      </c>
      <c r="EA320" s="23">
        <v>2999</v>
      </c>
      <c r="EB320" s="23">
        <v>9256.73</v>
      </c>
      <c r="EC320" s="23">
        <v>200</v>
      </c>
      <c r="ED320" s="23">
        <v>9456.73</v>
      </c>
      <c r="EE320" s="23">
        <v>2993</v>
      </c>
      <c r="EF320" s="23">
        <v>28303993</v>
      </c>
      <c r="EG320" s="23">
        <v>0</v>
      </c>
      <c r="EH320" s="23">
        <v>84540</v>
      </c>
      <c r="EI320" s="23">
        <v>0</v>
      </c>
      <c r="EJ320" s="23">
        <v>0</v>
      </c>
      <c r="EK320" s="23">
        <v>0</v>
      </c>
      <c r="EL320" s="23">
        <v>0</v>
      </c>
      <c r="EM320" s="23">
        <v>0</v>
      </c>
      <c r="EN320" s="23">
        <v>56740</v>
      </c>
      <c r="EO320" s="23">
        <v>0</v>
      </c>
      <c r="EP320" s="23">
        <v>28445273</v>
      </c>
      <c r="EQ320" s="23">
        <v>13853081</v>
      </c>
      <c r="ER320" s="23">
        <v>14592192</v>
      </c>
      <c r="ES320" s="23">
        <v>13774951</v>
      </c>
      <c r="ET320" s="23">
        <v>3972690</v>
      </c>
      <c r="EU320" s="23">
        <v>19195</v>
      </c>
      <c r="EV320" s="23">
        <v>1820328010</v>
      </c>
      <c r="EW320" s="23">
        <v>817241</v>
      </c>
      <c r="EX320" s="23">
        <v>0</v>
      </c>
      <c r="EY320" s="23">
        <v>0</v>
      </c>
      <c r="EZ320" s="23">
        <v>27628032</v>
      </c>
      <c r="FA320" s="23">
        <v>2993</v>
      </c>
      <c r="FB320" s="23">
        <v>9230.8799999999992</v>
      </c>
      <c r="FC320" s="23">
        <v>200</v>
      </c>
      <c r="FD320" s="23">
        <v>9430.8799999999992</v>
      </c>
      <c r="FE320" s="23">
        <v>2981</v>
      </c>
      <c r="FF320" s="23">
        <v>28113453</v>
      </c>
      <c r="FG320" s="23">
        <v>760501</v>
      </c>
      <c r="FH320" s="23">
        <v>7595</v>
      </c>
      <c r="FI320" s="23">
        <v>0</v>
      </c>
      <c r="FJ320" s="23">
        <v>0</v>
      </c>
      <c r="FK320" s="23">
        <v>0</v>
      </c>
      <c r="FL320" s="23">
        <v>0</v>
      </c>
      <c r="FM320" s="23">
        <v>0</v>
      </c>
      <c r="FN320" s="23">
        <v>113171</v>
      </c>
      <c r="FO320" s="23">
        <v>0</v>
      </c>
      <c r="FP320" s="23">
        <v>28994720</v>
      </c>
      <c r="FQ320" s="23">
        <v>14902555</v>
      </c>
      <c r="FR320" s="23">
        <v>14092165</v>
      </c>
      <c r="FS320" s="23">
        <v>14092165</v>
      </c>
      <c r="FT320" s="23">
        <v>3996947</v>
      </c>
      <c r="FU320" s="23">
        <v>17986</v>
      </c>
      <c r="FV320" s="23">
        <v>1736270723</v>
      </c>
      <c r="FW320" s="23">
        <v>0</v>
      </c>
      <c r="FX320" s="23">
        <v>0</v>
      </c>
      <c r="FY320" s="23">
        <v>0</v>
      </c>
    </row>
    <row r="321" spans="1:181" x14ac:dyDescent="0.3">
      <c r="A321" s="23">
        <v>4904</v>
      </c>
      <c r="B321" s="23" t="s">
        <v>340</v>
      </c>
      <c r="C321" s="23">
        <v>5654570</v>
      </c>
      <c r="D321" s="23">
        <v>618</v>
      </c>
      <c r="E321" s="23">
        <v>9149.7900000000009</v>
      </c>
      <c r="F321" s="23">
        <v>241.01</v>
      </c>
      <c r="G321" s="23">
        <v>9390.8000000000011</v>
      </c>
      <c r="H321" s="23">
        <v>582</v>
      </c>
      <c r="I321" s="23">
        <v>5465446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253552</v>
      </c>
      <c r="R321" s="23">
        <v>0</v>
      </c>
      <c r="S321" s="23">
        <v>5718998</v>
      </c>
      <c r="T321" s="23">
        <v>4109417</v>
      </c>
      <c r="U321" s="23">
        <v>1609581</v>
      </c>
      <c r="V321" s="23">
        <v>1609581</v>
      </c>
      <c r="W321" s="23">
        <v>98</v>
      </c>
      <c r="X321" s="23">
        <v>1777</v>
      </c>
      <c r="Y321" s="23">
        <v>147149058</v>
      </c>
      <c r="Z321" s="23">
        <v>0</v>
      </c>
      <c r="AA321" s="23">
        <v>0</v>
      </c>
      <c r="AB321" s="23">
        <v>5465446</v>
      </c>
      <c r="AC321" s="23">
        <v>582</v>
      </c>
      <c r="AD321" s="23">
        <v>9390.7999999999993</v>
      </c>
      <c r="AE321" s="23">
        <v>248.48</v>
      </c>
      <c r="AF321" s="23">
        <v>9639.2799999999988</v>
      </c>
      <c r="AG321" s="23">
        <v>560</v>
      </c>
      <c r="AH321" s="23">
        <v>5397997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163868</v>
      </c>
      <c r="AQ321" s="23">
        <v>0</v>
      </c>
      <c r="AR321" s="23">
        <v>5561865</v>
      </c>
      <c r="AS321" s="23">
        <v>4036788</v>
      </c>
      <c r="AT321" s="23">
        <v>1525077</v>
      </c>
      <c r="AU321" s="23">
        <v>1525077</v>
      </c>
      <c r="AV321" s="23">
        <v>0</v>
      </c>
      <c r="AW321" s="23">
        <v>1203</v>
      </c>
      <c r="AX321" s="23">
        <v>176892107</v>
      </c>
      <c r="AY321" s="23">
        <v>0</v>
      </c>
      <c r="AZ321" s="23">
        <v>0</v>
      </c>
      <c r="BA321" s="23">
        <v>5397997</v>
      </c>
      <c r="BB321" s="23">
        <v>560</v>
      </c>
      <c r="BC321" s="23">
        <v>9639.2800000000007</v>
      </c>
      <c r="BD321" s="23">
        <v>256.93</v>
      </c>
      <c r="BE321" s="23">
        <v>9896.2100000000009</v>
      </c>
      <c r="BF321" s="23">
        <v>548</v>
      </c>
      <c r="BG321" s="23">
        <v>5423123</v>
      </c>
      <c r="BH321" s="23">
        <v>0</v>
      </c>
      <c r="BI321" s="23">
        <v>5428</v>
      </c>
      <c r="BJ321" s="23">
        <v>0</v>
      </c>
      <c r="BK321" s="23">
        <v>0</v>
      </c>
      <c r="BL321" s="23">
        <v>0</v>
      </c>
      <c r="BM321" s="23">
        <v>0</v>
      </c>
      <c r="BN321" s="23">
        <v>0</v>
      </c>
      <c r="BO321" s="23">
        <v>89066</v>
      </c>
      <c r="BP321" s="23">
        <v>0</v>
      </c>
      <c r="BQ321" s="23">
        <v>5517617</v>
      </c>
      <c r="BR321" s="23">
        <v>3775372</v>
      </c>
      <c r="BS321" s="23">
        <v>1742245</v>
      </c>
      <c r="BT321" s="23">
        <v>1742245</v>
      </c>
      <c r="BU321" s="23">
        <v>0</v>
      </c>
      <c r="BV321" s="23">
        <v>1061</v>
      </c>
      <c r="BW321" s="23">
        <v>180647756</v>
      </c>
      <c r="BX321" s="23">
        <v>0</v>
      </c>
      <c r="BY321" s="23">
        <v>0</v>
      </c>
      <c r="BZ321" s="23">
        <v>5428551</v>
      </c>
      <c r="CA321" s="23">
        <v>548</v>
      </c>
      <c r="CB321" s="23">
        <v>9906.11</v>
      </c>
      <c r="CC321" s="23">
        <v>264.12</v>
      </c>
      <c r="CD321" s="23">
        <v>10170.230000000001</v>
      </c>
      <c r="CE321" s="23">
        <v>547</v>
      </c>
      <c r="CF321" s="23">
        <v>5563116</v>
      </c>
      <c r="CG321" s="23">
        <v>0</v>
      </c>
      <c r="CH321" s="23">
        <v>0</v>
      </c>
      <c r="CI321" s="23">
        <v>0</v>
      </c>
      <c r="CJ321" s="23">
        <v>0</v>
      </c>
      <c r="CK321" s="23">
        <v>0</v>
      </c>
      <c r="CL321" s="23">
        <v>0</v>
      </c>
      <c r="CM321" s="23">
        <v>0</v>
      </c>
      <c r="CN321" s="23">
        <v>10170</v>
      </c>
      <c r="CO321" s="23">
        <v>0</v>
      </c>
      <c r="CP321" s="23">
        <v>5573286</v>
      </c>
      <c r="CQ321" s="23">
        <v>3971068</v>
      </c>
      <c r="CR321" s="23">
        <v>1602218</v>
      </c>
      <c r="CS321" s="23">
        <v>1602218</v>
      </c>
      <c r="CT321" s="23">
        <v>283</v>
      </c>
      <c r="CU321" s="23">
        <v>3593</v>
      </c>
      <c r="CV321" s="23">
        <v>192935109</v>
      </c>
      <c r="CW321" s="23">
        <v>0</v>
      </c>
      <c r="CX321" s="23">
        <v>0</v>
      </c>
      <c r="CY321" s="23">
        <v>0</v>
      </c>
      <c r="CZ321" s="23">
        <v>5563116</v>
      </c>
      <c r="DA321" s="23">
        <v>547</v>
      </c>
      <c r="DB321" s="23">
        <v>10170.23</v>
      </c>
      <c r="DC321" s="23">
        <v>274.68</v>
      </c>
      <c r="DD321" s="23">
        <v>10444.91</v>
      </c>
      <c r="DE321" s="23">
        <v>547</v>
      </c>
      <c r="DF321" s="23">
        <v>5713366</v>
      </c>
      <c r="DG321" s="23">
        <v>0</v>
      </c>
      <c r="DH321" s="23">
        <v>0</v>
      </c>
      <c r="DI321" s="23">
        <v>0</v>
      </c>
      <c r="DJ321" s="23">
        <v>0</v>
      </c>
      <c r="DK321" s="23">
        <v>0</v>
      </c>
      <c r="DL321" s="23">
        <v>0</v>
      </c>
      <c r="DM321" s="23">
        <v>300000</v>
      </c>
      <c r="DN321" s="23">
        <v>0</v>
      </c>
      <c r="DO321" s="23">
        <v>0</v>
      </c>
      <c r="DP321" s="23">
        <v>6013366</v>
      </c>
      <c r="DQ321" s="23">
        <v>3998797</v>
      </c>
      <c r="DR321" s="23">
        <v>2014569</v>
      </c>
      <c r="DS321" s="23">
        <v>2014569</v>
      </c>
      <c r="DT321" s="23">
        <v>51785</v>
      </c>
      <c r="DU321" s="23">
        <v>2538</v>
      </c>
      <c r="DV321" s="23">
        <v>203308258</v>
      </c>
      <c r="DW321" s="23">
        <v>0</v>
      </c>
      <c r="DX321" s="23">
        <v>0</v>
      </c>
      <c r="DY321" s="23">
        <v>0</v>
      </c>
      <c r="DZ321" s="23">
        <v>5713366</v>
      </c>
      <c r="EA321" s="23">
        <v>547</v>
      </c>
      <c r="EB321" s="23">
        <v>10444.91</v>
      </c>
      <c r="EC321" s="23">
        <v>200</v>
      </c>
      <c r="ED321" s="23">
        <v>10644.91</v>
      </c>
      <c r="EE321" s="23">
        <v>541</v>
      </c>
      <c r="EF321" s="23">
        <v>5758896</v>
      </c>
      <c r="EG321" s="23">
        <v>0</v>
      </c>
      <c r="EH321" s="23">
        <v>0</v>
      </c>
      <c r="EI321" s="23">
        <v>0</v>
      </c>
      <c r="EJ321" s="23">
        <v>0</v>
      </c>
      <c r="EK321" s="23">
        <v>0</v>
      </c>
      <c r="EL321" s="23">
        <v>0</v>
      </c>
      <c r="EM321" s="23">
        <v>400000</v>
      </c>
      <c r="EN321" s="23">
        <v>63869</v>
      </c>
      <c r="EO321" s="23">
        <v>0</v>
      </c>
      <c r="EP321" s="23">
        <v>6222765</v>
      </c>
      <c r="EQ321" s="23">
        <v>3998346</v>
      </c>
      <c r="ER321" s="23">
        <v>2224419</v>
      </c>
      <c r="ES321" s="23">
        <v>2224420</v>
      </c>
      <c r="ET321" s="23">
        <v>51417</v>
      </c>
      <c r="EU321" s="23">
        <v>2852</v>
      </c>
      <c r="EV321" s="23">
        <v>214091886</v>
      </c>
      <c r="EW321" s="23">
        <v>0</v>
      </c>
      <c r="EX321" s="23">
        <v>1</v>
      </c>
      <c r="EY321" s="23">
        <v>0</v>
      </c>
      <c r="EZ321" s="23">
        <v>5758896</v>
      </c>
      <c r="FA321" s="23">
        <v>541</v>
      </c>
      <c r="FB321" s="23">
        <v>10644.91</v>
      </c>
      <c r="FC321" s="23">
        <v>200</v>
      </c>
      <c r="FD321" s="23">
        <v>10844.91</v>
      </c>
      <c r="FE321" s="23">
        <v>533</v>
      </c>
      <c r="FF321" s="23">
        <v>5780337</v>
      </c>
      <c r="FG321" s="23">
        <v>0</v>
      </c>
      <c r="FH321" s="23">
        <v>0</v>
      </c>
      <c r="FI321" s="23">
        <v>0</v>
      </c>
      <c r="FJ321" s="23">
        <v>0</v>
      </c>
      <c r="FK321" s="23">
        <v>0</v>
      </c>
      <c r="FL321" s="23">
        <v>0</v>
      </c>
      <c r="FM321" s="23">
        <v>440000</v>
      </c>
      <c r="FN321" s="23">
        <v>86759</v>
      </c>
      <c r="FO321" s="23">
        <v>0</v>
      </c>
      <c r="FP321" s="23">
        <v>6307096</v>
      </c>
      <c r="FQ321" s="23">
        <v>3671285</v>
      </c>
      <c r="FR321" s="23">
        <v>2635811</v>
      </c>
      <c r="FS321" s="23">
        <v>2635811</v>
      </c>
      <c r="FT321" s="23">
        <v>51835</v>
      </c>
      <c r="FU321" s="23">
        <v>2339</v>
      </c>
      <c r="FV321" s="23">
        <v>210076545</v>
      </c>
      <c r="FW321" s="23">
        <v>0</v>
      </c>
      <c r="FX321" s="23">
        <v>0</v>
      </c>
      <c r="FY321" s="23">
        <v>0</v>
      </c>
    </row>
    <row r="322" spans="1:181" x14ac:dyDescent="0.3">
      <c r="A322" s="23">
        <v>5523</v>
      </c>
      <c r="B322" s="23" t="s">
        <v>341</v>
      </c>
      <c r="C322" s="23">
        <v>11881043</v>
      </c>
      <c r="D322" s="23">
        <v>1532</v>
      </c>
      <c r="E322" s="23">
        <v>7755.25</v>
      </c>
      <c r="F322" s="23">
        <v>241.01</v>
      </c>
      <c r="G322" s="23">
        <v>7996.26</v>
      </c>
      <c r="H322" s="23">
        <v>1490</v>
      </c>
      <c r="I322" s="23">
        <v>11914427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255880</v>
      </c>
      <c r="R322" s="23">
        <v>0</v>
      </c>
      <c r="S322" s="23">
        <v>12170307</v>
      </c>
      <c r="T322" s="23">
        <v>6568694</v>
      </c>
      <c r="U322" s="23">
        <v>5601613</v>
      </c>
      <c r="V322" s="23">
        <v>5601614</v>
      </c>
      <c r="W322" s="23">
        <v>897711</v>
      </c>
      <c r="X322" s="23">
        <v>18816</v>
      </c>
      <c r="Y322" s="23">
        <v>702358935</v>
      </c>
      <c r="Z322" s="23">
        <v>0</v>
      </c>
      <c r="AA322" s="23">
        <v>1</v>
      </c>
      <c r="AB322" s="23">
        <v>11914427</v>
      </c>
      <c r="AC322" s="23">
        <v>1490</v>
      </c>
      <c r="AD322" s="23">
        <v>7996.26</v>
      </c>
      <c r="AE322" s="23">
        <v>248.48</v>
      </c>
      <c r="AF322" s="23">
        <v>8244.74</v>
      </c>
      <c r="AG322" s="23">
        <v>1458</v>
      </c>
      <c r="AH322" s="23">
        <v>12020831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197874</v>
      </c>
      <c r="AQ322" s="23">
        <v>0</v>
      </c>
      <c r="AR322" s="23">
        <v>12218705</v>
      </c>
      <c r="AS322" s="23">
        <v>7004057</v>
      </c>
      <c r="AT322" s="23">
        <v>5214648</v>
      </c>
      <c r="AU322" s="23">
        <v>5214648</v>
      </c>
      <c r="AV322" s="23">
        <v>886219</v>
      </c>
      <c r="AW322" s="23">
        <v>22630</v>
      </c>
      <c r="AX322" s="23">
        <v>749790731</v>
      </c>
      <c r="AY322" s="23">
        <v>0</v>
      </c>
      <c r="AZ322" s="23">
        <v>0</v>
      </c>
      <c r="BA322" s="23">
        <v>12020831</v>
      </c>
      <c r="BB322" s="23">
        <v>1458</v>
      </c>
      <c r="BC322" s="23">
        <v>8244.74</v>
      </c>
      <c r="BD322" s="23">
        <v>256.93</v>
      </c>
      <c r="BE322" s="23">
        <v>8501.67</v>
      </c>
      <c r="BF322" s="23">
        <v>1449</v>
      </c>
      <c r="BG322" s="23">
        <v>12318920</v>
      </c>
      <c r="BH322" s="23">
        <v>0</v>
      </c>
      <c r="BI322" s="23">
        <v>0</v>
      </c>
      <c r="BJ322" s="23">
        <v>0</v>
      </c>
      <c r="BK322" s="23">
        <v>0</v>
      </c>
      <c r="BL322" s="23">
        <v>0</v>
      </c>
      <c r="BM322" s="23">
        <v>0</v>
      </c>
      <c r="BN322" s="23">
        <v>1200000</v>
      </c>
      <c r="BO322" s="23">
        <v>59512</v>
      </c>
      <c r="BP322" s="23">
        <v>0</v>
      </c>
      <c r="BQ322" s="23">
        <v>13578432</v>
      </c>
      <c r="BR322" s="23">
        <v>7171537</v>
      </c>
      <c r="BS322" s="23">
        <v>6406895</v>
      </c>
      <c r="BT322" s="23">
        <v>6406895</v>
      </c>
      <c r="BU322" s="23">
        <v>905903</v>
      </c>
      <c r="BV322" s="23">
        <v>24594</v>
      </c>
      <c r="BW322" s="23">
        <v>815415747</v>
      </c>
      <c r="BX322" s="23">
        <v>0</v>
      </c>
      <c r="BY322" s="23">
        <v>0</v>
      </c>
      <c r="BZ322" s="23">
        <v>12318920</v>
      </c>
      <c r="CA322" s="23">
        <v>1449</v>
      </c>
      <c r="CB322" s="23">
        <v>8501.67</v>
      </c>
      <c r="CC322" s="23">
        <v>264.12</v>
      </c>
      <c r="CD322" s="23">
        <v>8765.7900000000009</v>
      </c>
      <c r="CE322" s="23">
        <v>1451</v>
      </c>
      <c r="CF322" s="23">
        <v>12719161</v>
      </c>
      <c r="CG322" s="23">
        <v>0</v>
      </c>
      <c r="CH322" s="23">
        <v>0</v>
      </c>
      <c r="CI322" s="23">
        <v>0</v>
      </c>
      <c r="CJ322" s="23">
        <v>0</v>
      </c>
      <c r="CK322" s="23">
        <v>0</v>
      </c>
      <c r="CL322" s="23">
        <v>0</v>
      </c>
      <c r="CM322" s="23">
        <v>1200000</v>
      </c>
      <c r="CN322" s="23">
        <v>0</v>
      </c>
      <c r="CO322" s="23">
        <v>0</v>
      </c>
      <c r="CP322" s="23">
        <v>13919161</v>
      </c>
      <c r="CQ322" s="23">
        <v>7405113</v>
      </c>
      <c r="CR322" s="23">
        <v>6514048</v>
      </c>
      <c r="CS322" s="23">
        <v>6514048</v>
      </c>
      <c r="CT322" s="23">
        <v>923168</v>
      </c>
      <c r="CU322" s="23">
        <v>22675</v>
      </c>
      <c r="CV322" s="23">
        <v>863578091</v>
      </c>
      <c r="CW322" s="23">
        <v>0</v>
      </c>
      <c r="CX322" s="23">
        <v>0</v>
      </c>
      <c r="CY322" s="23">
        <v>0</v>
      </c>
      <c r="CZ322" s="23">
        <v>12719161</v>
      </c>
      <c r="DA322" s="23">
        <v>1451</v>
      </c>
      <c r="DB322" s="23">
        <v>8765.7900000000009</v>
      </c>
      <c r="DC322" s="23">
        <v>274.68</v>
      </c>
      <c r="DD322" s="23">
        <v>9040.4700000000012</v>
      </c>
      <c r="DE322" s="23">
        <v>1437</v>
      </c>
      <c r="DF322" s="23">
        <v>12991155</v>
      </c>
      <c r="DG322" s="23">
        <v>0</v>
      </c>
      <c r="DH322" s="23">
        <v>0</v>
      </c>
      <c r="DI322" s="23">
        <v>0</v>
      </c>
      <c r="DJ322" s="23">
        <v>0</v>
      </c>
      <c r="DK322" s="23">
        <v>0</v>
      </c>
      <c r="DL322" s="23">
        <v>0</v>
      </c>
      <c r="DM322" s="23">
        <v>1200000</v>
      </c>
      <c r="DN322" s="23">
        <v>126567</v>
      </c>
      <c r="DO322" s="23">
        <v>0</v>
      </c>
      <c r="DP322" s="23">
        <v>14317722</v>
      </c>
      <c r="DQ322" s="23">
        <v>7311176</v>
      </c>
      <c r="DR322" s="23">
        <v>7006546</v>
      </c>
      <c r="DS322" s="23">
        <v>7006546</v>
      </c>
      <c r="DT322" s="23">
        <v>827709</v>
      </c>
      <c r="DU322" s="23">
        <v>19568</v>
      </c>
      <c r="DV322" s="23">
        <v>893764733</v>
      </c>
      <c r="DW322" s="23">
        <v>0</v>
      </c>
      <c r="DX322" s="23">
        <v>0</v>
      </c>
      <c r="DY322" s="23">
        <v>0</v>
      </c>
      <c r="DZ322" s="23">
        <v>12991155</v>
      </c>
      <c r="EA322" s="23">
        <v>1437</v>
      </c>
      <c r="EB322" s="23">
        <v>9040.4699999999993</v>
      </c>
      <c r="EC322" s="23">
        <v>200</v>
      </c>
      <c r="ED322" s="23">
        <v>9240.4699999999993</v>
      </c>
      <c r="EE322" s="23">
        <v>1411</v>
      </c>
      <c r="EF322" s="23">
        <v>13038303</v>
      </c>
      <c r="EG322" s="23">
        <v>0</v>
      </c>
      <c r="EH322" s="23">
        <v>0</v>
      </c>
      <c r="EI322" s="23">
        <v>0</v>
      </c>
      <c r="EJ322" s="23">
        <v>0</v>
      </c>
      <c r="EK322" s="23">
        <v>0</v>
      </c>
      <c r="EL322" s="23">
        <v>0</v>
      </c>
      <c r="EM322" s="23">
        <v>1200000</v>
      </c>
      <c r="EN322" s="23">
        <v>240252</v>
      </c>
      <c r="EO322" s="23">
        <v>0</v>
      </c>
      <c r="EP322" s="23">
        <v>14478555</v>
      </c>
      <c r="EQ322" s="23">
        <v>6281438</v>
      </c>
      <c r="ER322" s="23">
        <v>8197117</v>
      </c>
      <c r="ES322" s="23">
        <v>8197117</v>
      </c>
      <c r="ET322" s="23">
        <v>836324</v>
      </c>
      <c r="EU322" s="23">
        <v>20408</v>
      </c>
      <c r="EV322" s="23">
        <v>897448128</v>
      </c>
      <c r="EW322" s="23">
        <v>0</v>
      </c>
      <c r="EX322" s="23">
        <v>0</v>
      </c>
      <c r="EY322" s="23">
        <v>0</v>
      </c>
      <c r="EZ322" s="23">
        <v>13038303</v>
      </c>
      <c r="FA322" s="23">
        <v>1411</v>
      </c>
      <c r="FB322" s="23">
        <v>9240.4699999999993</v>
      </c>
      <c r="FC322" s="23">
        <v>200</v>
      </c>
      <c r="FD322" s="23">
        <v>9440.4699999999993</v>
      </c>
      <c r="FE322" s="23">
        <v>1388</v>
      </c>
      <c r="FF322" s="23">
        <v>13103372</v>
      </c>
      <c r="FG322" s="23">
        <v>0</v>
      </c>
      <c r="FH322" s="23">
        <v>0</v>
      </c>
      <c r="FI322" s="23">
        <v>0</v>
      </c>
      <c r="FJ322" s="23">
        <v>0</v>
      </c>
      <c r="FK322" s="23">
        <v>0</v>
      </c>
      <c r="FL322" s="23">
        <v>0</v>
      </c>
      <c r="FM322" s="23">
        <v>1200000</v>
      </c>
      <c r="FN322" s="23">
        <v>217131</v>
      </c>
      <c r="FO322" s="23">
        <v>0</v>
      </c>
      <c r="FP322" s="23">
        <v>14520503</v>
      </c>
      <c r="FQ322" s="23">
        <v>6314310</v>
      </c>
      <c r="FR322" s="23">
        <v>8206193</v>
      </c>
      <c r="FS322" s="23">
        <v>8206193</v>
      </c>
      <c r="FT322" s="23">
        <v>811294</v>
      </c>
      <c r="FU322" s="23">
        <v>17445</v>
      </c>
      <c r="FV322" s="23">
        <v>866869682</v>
      </c>
      <c r="FW322" s="23">
        <v>0</v>
      </c>
      <c r="FX322" s="23">
        <v>0</v>
      </c>
      <c r="FY322" s="23">
        <v>0</v>
      </c>
    </row>
    <row r="323" spans="1:181" x14ac:dyDescent="0.3">
      <c r="A323" s="23">
        <v>3850</v>
      </c>
      <c r="B323" s="23" t="s">
        <v>342</v>
      </c>
      <c r="C323" s="23">
        <v>6833789</v>
      </c>
      <c r="D323" s="23">
        <v>882</v>
      </c>
      <c r="E323" s="23">
        <v>7748.06</v>
      </c>
      <c r="F323" s="23">
        <v>241.01</v>
      </c>
      <c r="G323" s="23">
        <v>7989.0700000000006</v>
      </c>
      <c r="H323" s="23">
        <v>865</v>
      </c>
      <c r="I323" s="23">
        <v>6910546</v>
      </c>
      <c r="J323" s="23">
        <v>0</v>
      </c>
      <c r="K323" s="23">
        <v>18900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103858</v>
      </c>
      <c r="R323" s="23">
        <v>0</v>
      </c>
      <c r="S323" s="23">
        <v>7033304</v>
      </c>
      <c r="T323" s="23">
        <v>5476728</v>
      </c>
      <c r="U323" s="23">
        <v>1556576</v>
      </c>
      <c r="V323" s="23">
        <v>1556576</v>
      </c>
      <c r="W323" s="23">
        <v>789608</v>
      </c>
      <c r="X323" s="23">
        <v>1245</v>
      </c>
      <c r="Y323" s="23">
        <v>227978013</v>
      </c>
      <c r="Z323" s="23">
        <v>0</v>
      </c>
      <c r="AA323" s="23">
        <v>0</v>
      </c>
      <c r="AB323" s="23">
        <v>6929446</v>
      </c>
      <c r="AC323" s="23">
        <v>865</v>
      </c>
      <c r="AD323" s="23">
        <v>8010.92</v>
      </c>
      <c r="AE323" s="23">
        <v>248.48</v>
      </c>
      <c r="AF323" s="23">
        <v>8259.4</v>
      </c>
      <c r="AG323" s="23">
        <v>839</v>
      </c>
      <c r="AH323" s="23">
        <v>6929637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165188</v>
      </c>
      <c r="AQ323" s="23">
        <v>0</v>
      </c>
      <c r="AR323" s="23">
        <v>7094825</v>
      </c>
      <c r="AS323" s="23">
        <v>5782473</v>
      </c>
      <c r="AT323" s="23">
        <v>1312352</v>
      </c>
      <c r="AU323" s="23">
        <v>1312352</v>
      </c>
      <c r="AV323" s="23">
        <v>748600</v>
      </c>
      <c r="AW323" s="23">
        <v>1816</v>
      </c>
      <c r="AX323" s="23">
        <v>250034123</v>
      </c>
      <c r="AY323" s="23">
        <v>0</v>
      </c>
      <c r="AZ323" s="23">
        <v>0</v>
      </c>
      <c r="BA323" s="23">
        <v>6929637</v>
      </c>
      <c r="BB323" s="23">
        <v>839</v>
      </c>
      <c r="BC323" s="23">
        <v>8259.4</v>
      </c>
      <c r="BD323" s="23">
        <v>256.93</v>
      </c>
      <c r="BE323" s="23">
        <v>8516.33</v>
      </c>
      <c r="BF323" s="23">
        <v>805</v>
      </c>
      <c r="BG323" s="23">
        <v>6855646</v>
      </c>
      <c r="BH323" s="23">
        <v>0</v>
      </c>
      <c r="BI323" s="23">
        <v>10539</v>
      </c>
      <c r="BJ323" s="23">
        <v>0</v>
      </c>
      <c r="BK323" s="23">
        <v>0</v>
      </c>
      <c r="BL323" s="23">
        <v>0</v>
      </c>
      <c r="BM323" s="23">
        <v>0</v>
      </c>
      <c r="BN323" s="23">
        <v>0</v>
      </c>
      <c r="BO323" s="23">
        <v>221425</v>
      </c>
      <c r="BP323" s="23">
        <v>0</v>
      </c>
      <c r="BQ323" s="23">
        <v>7087610</v>
      </c>
      <c r="BR323" s="23">
        <v>5559055</v>
      </c>
      <c r="BS323" s="23">
        <v>1528555</v>
      </c>
      <c r="BT323" s="23">
        <v>1528555</v>
      </c>
      <c r="BU323" s="23">
        <v>763924</v>
      </c>
      <c r="BV323" s="23">
        <v>1258</v>
      </c>
      <c r="BW323" s="23">
        <v>263220286</v>
      </c>
      <c r="BX323" s="23">
        <v>0</v>
      </c>
      <c r="BY323" s="23">
        <v>0</v>
      </c>
      <c r="BZ323" s="23">
        <v>6866185</v>
      </c>
      <c r="CA323" s="23">
        <v>805</v>
      </c>
      <c r="CB323" s="23">
        <v>8529.42</v>
      </c>
      <c r="CC323" s="23">
        <v>264.12</v>
      </c>
      <c r="CD323" s="23">
        <v>8793.5400000000009</v>
      </c>
      <c r="CE323" s="23">
        <v>770</v>
      </c>
      <c r="CF323" s="23">
        <v>6771026</v>
      </c>
      <c r="CG323" s="23">
        <v>0</v>
      </c>
      <c r="CH323" s="23">
        <v>0</v>
      </c>
      <c r="CI323" s="23">
        <v>0</v>
      </c>
      <c r="CJ323" s="23">
        <v>0</v>
      </c>
      <c r="CK323" s="23">
        <v>0</v>
      </c>
      <c r="CL323" s="23">
        <v>0</v>
      </c>
      <c r="CM323" s="23">
        <v>0</v>
      </c>
      <c r="CN323" s="23">
        <v>307774</v>
      </c>
      <c r="CO323" s="23">
        <v>0</v>
      </c>
      <c r="CP323" s="23">
        <v>7173959</v>
      </c>
      <c r="CQ323" s="23">
        <v>5351872</v>
      </c>
      <c r="CR323" s="23">
        <v>1822087</v>
      </c>
      <c r="CS323" s="23">
        <v>1822087</v>
      </c>
      <c r="CT323" s="23">
        <v>757201</v>
      </c>
      <c r="CU323" s="23">
        <v>1426</v>
      </c>
      <c r="CV323" s="23">
        <v>285906150</v>
      </c>
      <c r="CW323" s="23">
        <v>0</v>
      </c>
      <c r="CX323" s="23">
        <v>0</v>
      </c>
      <c r="CY323" s="23">
        <v>95159</v>
      </c>
      <c r="CZ323" s="23">
        <v>6771026</v>
      </c>
      <c r="DA323" s="23">
        <v>770</v>
      </c>
      <c r="DB323" s="23">
        <v>8793.5400000000009</v>
      </c>
      <c r="DC323" s="23">
        <v>274.68</v>
      </c>
      <c r="DD323" s="23">
        <v>9068.2200000000012</v>
      </c>
      <c r="DE323" s="23">
        <v>733</v>
      </c>
      <c r="DF323" s="23">
        <v>6647005</v>
      </c>
      <c r="DG323" s="23">
        <v>0</v>
      </c>
      <c r="DH323" s="23">
        <v>0</v>
      </c>
      <c r="DI323" s="23">
        <v>0</v>
      </c>
      <c r="DJ323" s="23">
        <v>0</v>
      </c>
      <c r="DK323" s="23">
        <v>0</v>
      </c>
      <c r="DL323" s="23">
        <v>0</v>
      </c>
      <c r="DM323" s="23">
        <v>0</v>
      </c>
      <c r="DN323" s="23">
        <v>335524</v>
      </c>
      <c r="DO323" s="23">
        <v>0</v>
      </c>
      <c r="DP323" s="23">
        <v>7106550</v>
      </c>
      <c r="DQ323" s="23">
        <v>5178072</v>
      </c>
      <c r="DR323" s="23">
        <v>1928478</v>
      </c>
      <c r="DS323" s="23">
        <v>1910342</v>
      </c>
      <c r="DT323" s="23">
        <v>752225</v>
      </c>
      <c r="DU323" s="23">
        <v>1436</v>
      </c>
      <c r="DV323" s="23">
        <v>292669741</v>
      </c>
      <c r="DW323" s="23">
        <v>18136</v>
      </c>
      <c r="DX323" s="23">
        <v>0</v>
      </c>
      <c r="DY323" s="23">
        <v>124021</v>
      </c>
      <c r="DZ323" s="23">
        <v>6647005</v>
      </c>
      <c r="EA323" s="23">
        <v>733</v>
      </c>
      <c r="EB323" s="23">
        <v>9068.2199999999993</v>
      </c>
      <c r="EC323" s="23">
        <v>200</v>
      </c>
      <c r="ED323" s="23">
        <v>9268.2199999999993</v>
      </c>
      <c r="EE323" s="23">
        <v>717</v>
      </c>
      <c r="EF323" s="23">
        <v>6645314</v>
      </c>
      <c r="EG323" s="23">
        <v>0</v>
      </c>
      <c r="EH323" s="23">
        <v>0</v>
      </c>
      <c r="EI323" s="23">
        <v>0</v>
      </c>
      <c r="EJ323" s="23">
        <v>0</v>
      </c>
      <c r="EK323" s="23">
        <v>0</v>
      </c>
      <c r="EL323" s="23">
        <v>0</v>
      </c>
      <c r="EM323" s="23">
        <v>0</v>
      </c>
      <c r="EN323" s="23">
        <v>148292</v>
      </c>
      <c r="EO323" s="23">
        <v>0</v>
      </c>
      <c r="EP323" s="23">
        <v>6795297</v>
      </c>
      <c r="EQ323" s="23">
        <v>4981391</v>
      </c>
      <c r="ER323" s="23">
        <v>1813906</v>
      </c>
      <c r="ES323" s="23">
        <v>1813906</v>
      </c>
      <c r="ET323" s="23">
        <v>770507</v>
      </c>
      <c r="EU323" s="23">
        <v>1010</v>
      </c>
      <c r="EV323" s="23">
        <v>293586946</v>
      </c>
      <c r="EW323" s="23">
        <v>0</v>
      </c>
      <c r="EX323" s="23">
        <v>0</v>
      </c>
      <c r="EY323" s="23">
        <v>1691</v>
      </c>
      <c r="EZ323" s="23">
        <v>6645314</v>
      </c>
      <c r="FA323" s="23">
        <v>717</v>
      </c>
      <c r="FB323" s="23">
        <v>9268.2199999999993</v>
      </c>
      <c r="FC323" s="23">
        <v>200</v>
      </c>
      <c r="FD323" s="23">
        <v>9468.2199999999993</v>
      </c>
      <c r="FE323" s="23">
        <v>708</v>
      </c>
      <c r="FF323" s="23">
        <v>6703500</v>
      </c>
      <c r="FG323" s="23">
        <v>0</v>
      </c>
      <c r="FH323" s="23">
        <v>0</v>
      </c>
      <c r="FI323" s="23">
        <v>0</v>
      </c>
      <c r="FJ323" s="23">
        <v>0</v>
      </c>
      <c r="FK323" s="23">
        <v>0</v>
      </c>
      <c r="FL323" s="23">
        <v>0</v>
      </c>
      <c r="FM323" s="23">
        <v>0</v>
      </c>
      <c r="FN323" s="23">
        <v>85214</v>
      </c>
      <c r="FO323" s="23">
        <v>65000</v>
      </c>
      <c r="FP323" s="23">
        <v>6853714</v>
      </c>
      <c r="FQ323" s="23">
        <v>4781143</v>
      </c>
      <c r="FR323" s="23">
        <v>2072571</v>
      </c>
      <c r="FS323" s="23">
        <v>2072632</v>
      </c>
      <c r="FT323" s="23">
        <v>769654</v>
      </c>
      <c r="FU323" s="23">
        <v>1175</v>
      </c>
      <c r="FV323" s="23">
        <v>289184202</v>
      </c>
      <c r="FW323" s="23">
        <v>0</v>
      </c>
      <c r="FX323" s="23">
        <v>61</v>
      </c>
      <c r="FY323" s="23">
        <v>0</v>
      </c>
    </row>
    <row r="324" spans="1:181" x14ac:dyDescent="0.3">
      <c r="A324" s="23">
        <v>4956</v>
      </c>
      <c r="B324" s="23" t="s">
        <v>343</v>
      </c>
      <c r="C324" s="23">
        <v>8146476</v>
      </c>
      <c r="D324" s="23">
        <v>1020</v>
      </c>
      <c r="E324" s="23">
        <v>7986.74</v>
      </c>
      <c r="F324" s="23">
        <v>241.01</v>
      </c>
      <c r="G324" s="23">
        <v>8227.75</v>
      </c>
      <c r="H324" s="23">
        <v>1013</v>
      </c>
      <c r="I324" s="23">
        <v>8334711</v>
      </c>
      <c r="J324" s="23">
        <v>0</v>
      </c>
      <c r="K324" s="23">
        <v>29567</v>
      </c>
      <c r="L324" s="23">
        <v>0</v>
      </c>
      <c r="M324" s="23">
        <v>0</v>
      </c>
      <c r="N324" s="23">
        <v>0</v>
      </c>
      <c r="O324" s="23">
        <v>0</v>
      </c>
      <c r="P324" s="23">
        <v>430000</v>
      </c>
      <c r="Q324" s="23">
        <v>41139</v>
      </c>
      <c r="R324" s="23">
        <v>0</v>
      </c>
      <c r="S324" s="23">
        <v>8835417</v>
      </c>
      <c r="T324" s="23">
        <v>6575108</v>
      </c>
      <c r="U324" s="23">
        <v>2260309</v>
      </c>
      <c r="V324" s="23">
        <v>2260309</v>
      </c>
      <c r="W324" s="23">
        <v>831683</v>
      </c>
      <c r="X324" s="23">
        <v>2212</v>
      </c>
      <c r="Y324" s="23">
        <v>279967286</v>
      </c>
      <c r="Z324" s="23">
        <v>0</v>
      </c>
      <c r="AA324" s="23">
        <v>0</v>
      </c>
      <c r="AB324" s="23">
        <v>8364278</v>
      </c>
      <c r="AC324" s="23">
        <v>1013</v>
      </c>
      <c r="AD324" s="23">
        <v>8256.94</v>
      </c>
      <c r="AE324" s="23">
        <v>248.48</v>
      </c>
      <c r="AF324" s="23">
        <v>8505.42</v>
      </c>
      <c r="AG324" s="23">
        <v>1010</v>
      </c>
      <c r="AH324" s="23">
        <v>8590474</v>
      </c>
      <c r="AI324" s="23">
        <v>0</v>
      </c>
      <c r="AJ324" s="23">
        <v>29076</v>
      </c>
      <c r="AK324" s="23">
        <v>0</v>
      </c>
      <c r="AL324" s="23">
        <v>0</v>
      </c>
      <c r="AM324" s="23">
        <v>0</v>
      </c>
      <c r="AN324" s="23">
        <v>0</v>
      </c>
      <c r="AO324" s="23">
        <v>640000</v>
      </c>
      <c r="AP324" s="23">
        <v>17011</v>
      </c>
      <c r="AQ324" s="23">
        <v>0</v>
      </c>
      <c r="AR324" s="23">
        <v>9276561</v>
      </c>
      <c r="AS324" s="23">
        <v>6762447</v>
      </c>
      <c r="AT324" s="23">
        <v>2514114</v>
      </c>
      <c r="AU324" s="23">
        <v>2514114</v>
      </c>
      <c r="AV324" s="23">
        <v>836070</v>
      </c>
      <c r="AW324" s="23">
        <v>1725</v>
      </c>
      <c r="AX324" s="23">
        <v>299390140</v>
      </c>
      <c r="AY324" s="23">
        <v>0</v>
      </c>
      <c r="AZ324" s="23">
        <v>0</v>
      </c>
      <c r="BA324" s="23">
        <v>8619550</v>
      </c>
      <c r="BB324" s="23">
        <v>1010</v>
      </c>
      <c r="BC324" s="23">
        <v>8534.2099999999991</v>
      </c>
      <c r="BD324" s="23">
        <v>256.93</v>
      </c>
      <c r="BE324" s="23">
        <v>8791.14</v>
      </c>
      <c r="BF324" s="23">
        <v>1017</v>
      </c>
      <c r="BG324" s="23">
        <v>8940589</v>
      </c>
      <c r="BH324" s="23">
        <v>0</v>
      </c>
      <c r="BI324" s="23">
        <v>13151</v>
      </c>
      <c r="BJ324" s="23">
        <v>0</v>
      </c>
      <c r="BK324" s="23">
        <v>0</v>
      </c>
      <c r="BL324" s="23">
        <v>0</v>
      </c>
      <c r="BM324" s="23">
        <v>0</v>
      </c>
      <c r="BN324" s="23">
        <v>640000</v>
      </c>
      <c r="BO324" s="23">
        <v>0</v>
      </c>
      <c r="BP324" s="23">
        <v>0</v>
      </c>
      <c r="BQ324" s="23">
        <v>9593740</v>
      </c>
      <c r="BR324" s="23">
        <v>7266849</v>
      </c>
      <c r="BS324" s="23">
        <v>2326891</v>
      </c>
      <c r="BT324" s="23">
        <v>2318100</v>
      </c>
      <c r="BU324" s="23">
        <v>814345</v>
      </c>
      <c r="BV324" s="23">
        <v>1207</v>
      </c>
      <c r="BW324" s="23">
        <v>321539257</v>
      </c>
      <c r="BX324" s="23">
        <v>8791</v>
      </c>
      <c r="BY324" s="23">
        <v>0</v>
      </c>
      <c r="BZ324" s="23">
        <v>8953740</v>
      </c>
      <c r="CA324" s="23">
        <v>1017</v>
      </c>
      <c r="CB324" s="23">
        <v>8804.07</v>
      </c>
      <c r="CC324" s="23">
        <v>264.12</v>
      </c>
      <c r="CD324" s="23">
        <v>9068.19</v>
      </c>
      <c r="CE324" s="23">
        <v>1031</v>
      </c>
      <c r="CF324" s="23">
        <v>9349304</v>
      </c>
      <c r="CG324" s="23">
        <v>0</v>
      </c>
      <c r="CH324" s="23">
        <v>0</v>
      </c>
      <c r="CI324" s="23">
        <v>0</v>
      </c>
      <c r="CJ324" s="23">
        <v>0</v>
      </c>
      <c r="CK324" s="23">
        <v>0</v>
      </c>
      <c r="CL324" s="23">
        <v>0</v>
      </c>
      <c r="CM324" s="23">
        <v>680000</v>
      </c>
      <c r="CN324" s="23">
        <v>0</v>
      </c>
      <c r="CO324" s="23">
        <v>0</v>
      </c>
      <c r="CP324" s="23">
        <v>10029304</v>
      </c>
      <c r="CQ324" s="23">
        <v>7418411</v>
      </c>
      <c r="CR324" s="23">
        <v>2610893</v>
      </c>
      <c r="CS324" s="23">
        <v>2610893</v>
      </c>
      <c r="CT324" s="23">
        <v>817295</v>
      </c>
      <c r="CU324" s="23">
        <v>1178</v>
      </c>
      <c r="CV324" s="23">
        <v>346052338</v>
      </c>
      <c r="CW324" s="23">
        <v>0</v>
      </c>
      <c r="CX324" s="23">
        <v>0</v>
      </c>
      <c r="CY324" s="23">
        <v>0</v>
      </c>
      <c r="CZ324" s="23">
        <v>9349304</v>
      </c>
      <c r="DA324" s="23">
        <v>1031</v>
      </c>
      <c r="DB324" s="23">
        <v>9068.19</v>
      </c>
      <c r="DC324" s="23">
        <v>274.68</v>
      </c>
      <c r="DD324" s="23">
        <v>9342.8700000000008</v>
      </c>
      <c r="DE324" s="23">
        <v>1031</v>
      </c>
      <c r="DF324" s="23">
        <v>9632499</v>
      </c>
      <c r="DG324" s="23">
        <v>0</v>
      </c>
      <c r="DH324" s="23">
        <v>14962</v>
      </c>
      <c r="DI324" s="23">
        <v>0</v>
      </c>
      <c r="DJ324" s="23">
        <v>0</v>
      </c>
      <c r="DK324" s="23">
        <v>0</v>
      </c>
      <c r="DL324" s="23">
        <v>0</v>
      </c>
      <c r="DM324" s="23">
        <v>680000</v>
      </c>
      <c r="DN324" s="23">
        <v>0</v>
      </c>
      <c r="DO324" s="23">
        <v>0</v>
      </c>
      <c r="DP324" s="23">
        <v>10327461</v>
      </c>
      <c r="DQ324" s="23">
        <v>7751503</v>
      </c>
      <c r="DR324" s="23">
        <v>2575958</v>
      </c>
      <c r="DS324" s="23">
        <v>2594644</v>
      </c>
      <c r="DT324" s="23">
        <v>814495</v>
      </c>
      <c r="DU324" s="23">
        <v>1046</v>
      </c>
      <c r="DV324" s="23">
        <v>353784551</v>
      </c>
      <c r="DW324" s="23">
        <v>0</v>
      </c>
      <c r="DX324" s="23">
        <v>18686</v>
      </c>
      <c r="DY324" s="23">
        <v>0</v>
      </c>
      <c r="DZ324" s="23">
        <v>9647461</v>
      </c>
      <c r="EA324" s="23">
        <v>1031</v>
      </c>
      <c r="EB324" s="23">
        <v>9357.3799999999992</v>
      </c>
      <c r="EC324" s="23">
        <v>200</v>
      </c>
      <c r="ED324" s="23">
        <v>9557.3799999999992</v>
      </c>
      <c r="EE324" s="23">
        <v>1020</v>
      </c>
      <c r="EF324" s="23">
        <v>9748528</v>
      </c>
      <c r="EG324" s="23">
        <v>0</v>
      </c>
      <c r="EH324" s="23">
        <v>964</v>
      </c>
      <c r="EI324" s="23">
        <v>0</v>
      </c>
      <c r="EJ324" s="23">
        <v>0</v>
      </c>
      <c r="EK324" s="23">
        <v>0</v>
      </c>
      <c r="EL324" s="23">
        <v>0</v>
      </c>
      <c r="EM324" s="23">
        <v>800000</v>
      </c>
      <c r="EN324" s="23">
        <v>105131</v>
      </c>
      <c r="EO324" s="23">
        <v>0</v>
      </c>
      <c r="EP324" s="23">
        <v>10654623</v>
      </c>
      <c r="EQ324" s="23">
        <v>7605063</v>
      </c>
      <c r="ER324" s="23">
        <v>3049560</v>
      </c>
      <c r="ES324" s="23">
        <v>3049560</v>
      </c>
      <c r="ET324" s="23">
        <v>815039</v>
      </c>
      <c r="EU324" s="23">
        <v>1299</v>
      </c>
      <c r="EV324" s="23">
        <v>359426790</v>
      </c>
      <c r="EW324" s="23">
        <v>0</v>
      </c>
      <c r="EX324" s="23">
        <v>0</v>
      </c>
      <c r="EY324" s="23">
        <v>0</v>
      </c>
      <c r="EZ324" s="23">
        <v>9749492</v>
      </c>
      <c r="FA324" s="23">
        <v>1020</v>
      </c>
      <c r="FB324" s="23">
        <v>9558.33</v>
      </c>
      <c r="FC324" s="23">
        <v>200</v>
      </c>
      <c r="FD324" s="23">
        <v>9758.33</v>
      </c>
      <c r="FE324" s="23">
        <v>995</v>
      </c>
      <c r="FF324" s="23">
        <v>9709538</v>
      </c>
      <c r="FG324" s="23">
        <v>0</v>
      </c>
      <c r="FH324" s="23">
        <v>17518</v>
      </c>
      <c r="FI324" s="23">
        <v>0</v>
      </c>
      <c r="FJ324" s="23">
        <v>0</v>
      </c>
      <c r="FK324" s="23">
        <v>0</v>
      </c>
      <c r="FL324" s="23">
        <v>0</v>
      </c>
      <c r="FM324" s="23">
        <v>800000</v>
      </c>
      <c r="FN324" s="23">
        <v>243958</v>
      </c>
      <c r="FO324" s="23">
        <v>0</v>
      </c>
      <c r="FP324" s="23">
        <v>10810968</v>
      </c>
      <c r="FQ324" s="23">
        <v>7459180</v>
      </c>
      <c r="FR324" s="23">
        <v>3351788</v>
      </c>
      <c r="FS324" s="23">
        <v>3151788</v>
      </c>
      <c r="FT324" s="23">
        <v>817895</v>
      </c>
      <c r="FU324" s="23">
        <v>922</v>
      </c>
      <c r="FV324" s="23">
        <v>363215238</v>
      </c>
      <c r="FW324" s="23">
        <v>200000</v>
      </c>
      <c r="FX324" s="23">
        <v>0</v>
      </c>
      <c r="FY324" s="23">
        <v>39954</v>
      </c>
    </row>
    <row r="325" spans="1:181" x14ac:dyDescent="0.3">
      <c r="A325" s="23">
        <v>4963</v>
      </c>
      <c r="B325" s="23" t="s">
        <v>344</v>
      </c>
      <c r="C325" s="23">
        <v>5661408</v>
      </c>
      <c r="D325" s="23">
        <v>736</v>
      </c>
      <c r="E325" s="23">
        <v>7692.13</v>
      </c>
      <c r="F325" s="23">
        <v>241.01</v>
      </c>
      <c r="G325" s="23">
        <v>7933.14</v>
      </c>
      <c r="H325" s="23">
        <v>719</v>
      </c>
      <c r="I325" s="23">
        <v>5703928</v>
      </c>
      <c r="J325" s="23">
        <v>0</v>
      </c>
      <c r="K325" s="23">
        <v>14509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103131</v>
      </c>
      <c r="R325" s="23">
        <v>0</v>
      </c>
      <c r="S325" s="23">
        <v>5821568</v>
      </c>
      <c r="T325" s="23">
        <v>3909383</v>
      </c>
      <c r="U325" s="23">
        <v>1912185</v>
      </c>
      <c r="V325" s="23">
        <v>1912185</v>
      </c>
      <c r="W325" s="23">
        <v>681000</v>
      </c>
      <c r="X325" s="23">
        <v>2834</v>
      </c>
      <c r="Y325" s="23">
        <v>262115475</v>
      </c>
      <c r="Z325" s="23">
        <v>0</v>
      </c>
      <c r="AA325" s="23">
        <v>0</v>
      </c>
      <c r="AB325" s="23">
        <v>5718437</v>
      </c>
      <c r="AC325" s="23">
        <v>719</v>
      </c>
      <c r="AD325" s="23">
        <v>7953.32</v>
      </c>
      <c r="AE325" s="23">
        <v>248.48</v>
      </c>
      <c r="AF325" s="23">
        <v>8201.7999999999993</v>
      </c>
      <c r="AG325" s="23">
        <v>698</v>
      </c>
      <c r="AH325" s="23">
        <v>5724856</v>
      </c>
      <c r="AI325" s="23">
        <v>0</v>
      </c>
      <c r="AJ325" s="23">
        <v>20709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131229</v>
      </c>
      <c r="AQ325" s="23">
        <v>0</v>
      </c>
      <c r="AR325" s="23">
        <v>5876794</v>
      </c>
      <c r="AS325" s="23">
        <v>4041173</v>
      </c>
      <c r="AT325" s="23">
        <v>1835621</v>
      </c>
      <c r="AU325" s="23">
        <v>1835622</v>
      </c>
      <c r="AV325" s="23">
        <v>640000</v>
      </c>
      <c r="AW325" s="23">
        <v>3651</v>
      </c>
      <c r="AX325" s="23">
        <v>269743423</v>
      </c>
      <c r="AY325" s="23">
        <v>0</v>
      </c>
      <c r="AZ325" s="23">
        <v>1</v>
      </c>
      <c r="BA325" s="23">
        <v>5745565</v>
      </c>
      <c r="BB325" s="23">
        <v>698</v>
      </c>
      <c r="BC325" s="23">
        <v>8231.4699999999993</v>
      </c>
      <c r="BD325" s="23">
        <v>256.93</v>
      </c>
      <c r="BE325" s="23">
        <v>8488.4</v>
      </c>
      <c r="BF325" s="23">
        <v>675</v>
      </c>
      <c r="BG325" s="23">
        <v>5729670</v>
      </c>
      <c r="BH325" s="23">
        <v>0</v>
      </c>
      <c r="BI325" s="23">
        <v>44595</v>
      </c>
      <c r="BJ325" s="23">
        <v>0</v>
      </c>
      <c r="BK325" s="23">
        <v>0</v>
      </c>
      <c r="BL325" s="23">
        <v>0</v>
      </c>
      <c r="BM325" s="23">
        <v>0</v>
      </c>
      <c r="BN325" s="23">
        <v>0</v>
      </c>
      <c r="BO325" s="23">
        <v>144303</v>
      </c>
      <c r="BP325" s="23">
        <v>0</v>
      </c>
      <c r="BQ325" s="23">
        <v>5918568</v>
      </c>
      <c r="BR325" s="23">
        <v>4030313</v>
      </c>
      <c r="BS325" s="23">
        <v>1888255</v>
      </c>
      <c r="BT325" s="23">
        <v>1888255</v>
      </c>
      <c r="BU325" s="23">
        <v>655344</v>
      </c>
      <c r="BV325" s="23">
        <v>2738</v>
      </c>
      <c r="BW325" s="23">
        <v>296161120</v>
      </c>
      <c r="BX325" s="23">
        <v>0</v>
      </c>
      <c r="BY325" s="23">
        <v>0</v>
      </c>
      <c r="BZ325" s="23">
        <v>5774265</v>
      </c>
      <c r="CA325" s="23">
        <v>675</v>
      </c>
      <c r="CB325" s="23">
        <v>8554.4699999999993</v>
      </c>
      <c r="CC325" s="23">
        <v>264.12</v>
      </c>
      <c r="CD325" s="23">
        <v>8818.59</v>
      </c>
      <c r="CE325" s="23">
        <v>651</v>
      </c>
      <c r="CF325" s="23">
        <v>5740902</v>
      </c>
      <c r="CG325" s="23">
        <v>0</v>
      </c>
      <c r="CH325" s="23">
        <v>8533</v>
      </c>
      <c r="CI325" s="23">
        <v>0</v>
      </c>
      <c r="CJ325" s="23">
        <v>0</v>
      </c>
      <c r="CK325" s="23">
        <v>0</v>
      </c>
      <c r="CL325" s="23">
        <v>0</v>
      </c>
      <c r="CM325" s="23">
        <v>280000</v>
      </c>
      <c r="CN325" s="23">
        <v>211646</v>
      </c>
      <c r="CO325" s="23">
        <v>0</v>
      </c>
      <c r="CP325" s="23">
        <v>6274444</v>
      </c>
      <c r="CQ325" s="23">
        <v>3732730</v>
      </c>
      <c r="CR325" s="23">
        <v>2541714</v>
      </c>
      <c r="CS325" s="23">
        <v>2541714</v>
      </c>
      <c r="CT325" s="23">
        <v>578953</v>
      </c>
      <c r="CU325" s="23">
        <v>2329</v>
      </c>
      <c r="CV325" s="23">
        <v>306897329</v>
      </c>
      <c r="CW325" s="23">
        <v>0</v>
      </c>
      <c r="CX325" s="23">
        <v>0</v>
      </c>
      <c r="CY325" s="23">
        <v>33363</v>
      </c>
      <c r="CZ325" s="23">
        <v>5749435</v>
      </c>
      <c r="DA325" s="23">
        <v>651</v>
      </c>
      <c r="DB325" s="23">
        <v>8831.7000000000007</v>
      </c>
      <c r="DC325" s="23">
        <v>274.68</v>
      </c>
      <c r="DD325" s="23">
        <v>9106.380000000001</v>
      </c>
      <c r="DE325" s="23">
        <v>639</v>
      </c>
      <c r="DF325" s="23">
        <v>5818977</v>
      </c>
      <c r="DG325" s="23">
        <v>0</v>
      </c>
      <c r="DH325" s="23">
        <v>32108</v>
      </c>
      <c r="DI325" s="23">
        <v>0</v>
      </c>
      <c r="DJ325" s="23">
        <v>0</v>
      </c>
      <c r="DK325" s="23">
        <v>0</v>
      </c>
      <c r="DL325" s="23">
        <v>0</v>
      </c>
      <c r="DM325" s="23">
        <v>575000</v>
      </c>
      <c r="DN325" s="23">
        <v>109277</v>
      </c>
      <c r="DO325" s="23">
        <v>0</v>
      </c>
      <c r="DP325" s="23">
        <v>6535362</v>
      </c>
      <c r="DQ325" s="23">
        <v>3847169</v>
      </c>
      <c r="DR325" s="23">
        <v>2688193</v>
      </c>
      <c r="DS325" s="23">
        <v>2688193</v>
      </c>
      <c r="DT325" s="23">
        <v>408509</v>
      </c>
      <c r="DU325" s="23">
        <v>2024</v>
      </c>
      <c r="DV325" s="23">
        <v>334742787</v>
      </c>
      <c r="DW325" s="23">
        <v>0</v>
      </c>
      <c r="DX325" s="23">
        <v>0</v>
      </c>
      <c r="DY325" s="23">
        <v>0</v>
      </c>
      <c r="DZ325" s="23">
        <v>5851085</v>
      </c>
      <c r="EA325" s="23">
        <v>639</v>
      </c>
      <c r="EB325" s="23">
        <v>9156.6299999999992</v>
      </c>
      <c r="EC325" s="23">
        <v>200</v>
      </c>
      <c r="ED325" s="23">
        <v>9356.6299999999992</v>
      </c>
      <c r="EE325" s="23">
        <v>634</v>
      </c>
      <c r="EF325" s="23">
        <v>5932103</v>
      </c>
      <c r="EG325" s="23">
        <v>0</v>
      </c>
      <c r="EH325" s="23">
        <v>32777</v>
      </c>
      <c r="EI325" s="23">
        <v>0</v>
      </c>
      <c r="EJ325" s="23">
        <v>0</v>
      </c>
      <c r="EK325" s="23">
        <v>0</v>
      </c>
      <c r="EL325" s="23">
        <v>0</v>
      </c>
      <c r="EM325" s="23">
        <v>795000</v>
      </c>
      <c r="EN325" s="23">
        <v>46783</v>
      </c>
      <c r="EO325" s="23">
        <v>0</v>
      </c>
      <c r="EP325" s="23">
        <v>6806663</v>
      </c>
      <c r="EQ325" s="23">
        <v>3543274</v>
      </c>
      <c r="ER325" s="23">
        <v>3263389</v>
      </c>
      <c r="ES325" s="23">
        <v>3263389</v>
      </c>
      <c r="ET325" s="23">
        <v>413318</v>
      </c>
      <c r="EU325" s="23">
        <v>2583</v>
      </c>
      <c r="EV325" s="23">
        <v>325069517</v>
      </c>
      <c r="EW325" s="23">
        <v>0</v>
      </c>
      <c r="EX325" s="23">
        <v>0</v>
      </c>
      <c r="EY325" s="23">
        <v>0</v>
      </c>
      <c r="EZ325" s="23">
        <v>5964880</v>
      </c>
      <c r="FA325" s="23">
        <v>634</v>
      </c>
      <c r="FB325" s="23">
        <v>9408.33</v>
      </c>
      <c r="FC325" s="23">
        <v>200</v>
      </c>
      <c r="FD325" s="23">
        <v>9608.33</v>
      </c>
      <c r="FE325" s="23">
        <v>623</v>
      </c>
      <c r="FF325" s="23">
        <v>5985990</v>
      </c>
      <c r="FG325" s="23">
        <v>0</v>
      </c>
      <c r="FH325" s="23">
        <v>43795</v>
      </c>
      <c r="FI325" s="23">
        <v>0</v>
      </c>
      <c r="FJ325" s="23">
        <v>0</v>
      </c>
      <c r="FK325" s="23">
        <v>0</v>
      </c>
      <c r="FL325" s="23">
        <v>0</v>
      </c>
      <c r="FM325" s="23">
        <v>0</v>
      </c>
      <c r="FN325" s="23">
        <v>105692</v>
      </c>
      <c r="FO325" s="23">
        <v>0</v>
      </c>
      <c r="FP325" s="23">
        <v>6135477</v>
      </c>
      <c r="FQ325" s="23">
        <v>3641659</v>
      </c>
      <c r="FR325" s="23">
        <v>2493818</v>
      </c>
      <c r="FS325" s="23">
        <v>2493818</v>
      </c>
      <c r="FT325" s="23">
        <v>412315</v>
      </c>
      <c r="FU325" s="23">
        <v>2856</v>
      </c>
      <c r="FV325" s="23">
        <v>319443727</v>
      </c>
      <c r="FW325" s="23">
        <v>0</v>
      </c>
      <c r="FX325" s="23">
        <v>0</v>
      </c>
      <c r="FY325" s="23">
        <v>0</v>
      </c>
    </row>
    <row r="326" spans="1:181" x14ac:dyDescent="0.3">
      <c r="A326" s="23">
        <v>1673</v>
      </c>
      <c r="B326" s="23" t="s">
        <v>345</v>
      </c>
      <c r="C326" s="23">
        <v>5298202</v>
      </c>
      <c r="D326" s="23">
        <v>684</v>
      </c>
      <c r="E326" s="23">
        <v>7745.91</v>
      </c>
      <c r="F326" s="23">
        <v>241.01</v>
      </c>
      <c r="G326" s="23">
        <v>7986.92</v>
      </c>
      <c r="H326" s="23">
        <v>661</v>
      </c>
      <c r="I326" s="23">
        <v>5279354</v>
      </c>
      <c r="J326" s="23">
        <v>0</v>
      </c>
      <c r="K326" s="23">
        <v>855</v>
      </c>
      <c r="L326" s="23">
        <v>0</v>
      </c>
      <c r="M326" s="23">
        <v>0</v>
      </c>
      <c r="N326" s="23">
        <v>500000</v>
      </c>
      <c r="O326" s="23">
        <v>0</v>
      </c>
      <c r="P326" s="23">
        <v>0</v>
      </c>
      <c r="Q326" s="23">
        <v>135778</v>
      </c>
      <c r="R326" s="23">
        <v>0</v>
      </c>
      <c r="S326" s="23">
        <v>5915987</v>
      </c>
      <c r="T326" s="23">
        <v>4739161</v>
      </c>
      <c r="U326" s="23">
        <v>1176826</v>
      </c>
      <c r="V326" s="23">
        <v>1176828</v>
      </c>
      <c r="W326" s="23">
        <v>854400</v>
      </c>
      <c r="X326" s="23">
        <v>2714</v>
      </c>
      <c r="Y326" s="23">
        <v>156390008</v>
      </c>
      <c r="Z326" s="23">
        <v>0</v>
      </c>
      <c r="AA326" s="23">
        <v>2</v>
      </c>
      <c r="AB326" s="23">
        <v>5780209</v>
      </c>
      <c r="AC326" s="23">
        <v>661</v>
      </c>
      <c r="AD326" s="23">
        <v>8744.64</v>
      </c>
      <c r="AE326" s="23">
        <v>248.48</v>
      </c>
      <c r="AF326" s="23">
        <v>8993.119999999999</v>
      </c>
      <c r="AG326" s="23">
        <v>639</v>
      </c>
      <c r="AH326" s="23">
        <v>5746604</v>
      </c>
      <c r="AI326" s="23">
        <v>0</v>
      </c>
      <c r="AJ326" s="23">
        <v>3022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152883</v>
      </c>
      <c r="AQ326" s="23">
        <v>0</v>
      </c>
      <c r="AR326" s="23">
        <v>5902509</v>
      </c>
      <c r="AS326" s="23">
        <v>4763699</v>
      </c>
      <c r="AT326" s="23">
        <v>1138810</v>
      </c>
      <c r="AU326" s="23">
        <v>1138810</v>
      </c>
      <c r="AV326" s="23">
        <v>889270</v>
      </c>
      <c r="AW326" s="23">
        <v>4110</v>
      </c>
      <c r="AX326" s="23">
        <v>164146815</v>
      </c>
      <c r="AY326" s="23">
        <v>0</v>
      </c>
      <c r="AZ326" s="23">
        <v>0</v>
      </c>
      <c r="BA326" s="23">
        <v>5749626</v>
      </c>
      <c r="BB326" s="23">
        <v>639</v>
      </c>
      <c r="BC326" s="23">
        <v>8997.85</v>
      </c>
      <c r="BD326" s="23">
        <v>256.93</v>
      </c>
      <c r="BE326" s="23">
        <v>9254.7800000000007</v>
      </c>
      <c r="BF326" s="23">
        <v>619</v>
      </c>
      <c r="BG326" s="23">
        <v>5728709</v>
      </c>
      <c r="BH326" s="23">
        <v>0</v>
      </c>
      <c r="BI326" s="23">
        <v>41636</v>
      </c>
      <c r="BJ326" s="23">
        <v>0</v>
      </c>
      <c r="BK326" s="23">
        <v>0</v>
      </c>
      <c r="BL326" s="23">
        <v>0</v>
      </c>
      <c r="BM326" s="23">
        <v>0</v>
      </c>
      <c r="BN326" s="23">
        <v>0</v>
      </c>
      <c r="BO326" s="23">
        <v>138822</v>
      </c>
      <c r="BP326" s="23">
        <v>0</v>
      </c>
      <c r="BQ326" s="23">
        <v>5909167</v>
      </c>
      <c r="BR326" s="23">
        <v>4731570</v>
      </c>
      <c r="BS326" s="23">
        <v>1177597</v>
      </c>
      <c r="BT326" s="23">
        <v>1177596</v>
      </c>
      <c r="BU326" s="23">
        <v>885476</v>
      </c>
      <c r="BV326" s="23">
        <v>3713</v>
      </c>
      <c r="BW326" s="23">
        <v>182490765</v>
      </c>
      <c r="BX326" s="23">
        <v>1</v>
      </c>
      <c r="BY326" s="23">
        <v>0</v>
      </c>
      <c r="BZ326" s="23">
        <v>5770345</v>
      </c>
      <c r="CA326" s="23">
        <v>619</v>
      </c>
      <c r="CB326" s="23">
        <v>9322.0400000000009</v>
      </c>
      <c r="CC326" s="23">
        <v>264.12</v>
      </c>
      <c r="CD326" s="23">
        <v>9586.1600000000017</v>
      </c>
      <c r="CE326" s="23">
        <v>594</v>
      </c>
      <c r="CF326" s="23">
        <v>5694179</v>
      </c>
      <c r="CG326" s="23">
        <v>0</v>
      </c>
      <c r="CH326" s="23">
        <v>5677</v>
      </c>
      <c r="CI326" s="23">
        <v>0</v>
      </c>
      <c r="CJ326" s="23">
        <v>0</v>
      </c>
      <c r="CK326" s="23">
        <v>0</v>
      </c>
      <c r="CL326" s="23">
        <v>0</v>
      </c>
      <c r="CM326" s="23">
        <v>0</v>
      </c>
      <c r="CN326" s="23">
        <v>239654</v>
      </c>
      <c r="CO326" s="23">
        <v>0</v>
      </c>
      <c r="CP326" s="23">
        <v>6015676</v>
      </c>
      <c r="CQ326" s="23">
        <v>4655492</v>
      </c>
      <c r="CR326" s="23">
        <v>1360184</v>
      </c>
      <c r="CS326" s="23">
        <v>1360184</v>
      </c>
      <c r="CT326" s="23">
        <v>870704</v>
      </c>
      <c r="CU326" s="23">
        <v>2785</v>
      </c>
      <c r="CV326" s="23">
        <v>202113162</v>
      </c>
      <c r="CW326" s="23">
        <v>0</v>
      </c>
      <c r="CX326" s="23">
        <v>0</v>
      </c>
      <c r="CY326" s="23">
        <v>76166</v>
      </c>
      <c r="CZ326" s="23">
        <v>5699856</v>
      </c>
      <c r="DA326" s="23">
        <v>594</v>
      </c>
      <c r="DB326" s="23">
        <v>9595.7199999999993</v>
      </c>
      <c r="DC326" s="23">
        <v>274.68</v>
      </c>
      <c r="DD326" s="23">
        <v>9870.4</v>
      </c>
      <c r="DE326" s="23">
        <v>590</v>
      </c>
      <c r="DF326" s="23">
        <v>5823536</v>
      </c>
      <c r="DG326" s="23">
        <v>0</v>
      </c>
      <c r="DH326" s="23">
        <v>7558</v>
      </c>
      <c r="DI326" s="23">
        <v>0</v>
      </c>
      <c r="DJ326" s="23">
        <v>0</v>
      </c>
      <c r="DK326" s="23">
        <v>0</v>
      </c>
      <c r="DL326" s="23">
        <v>0</v>
      </c>
      <c r="DM326" s="23">
        <v>0</v>
      </c>
      <c r="DN326" s="23">
        <v>39482</v>
      </c>
      <c r="DO326" s="23">
        <v>0</v>
      </c>
      <c r="DP326" s="23">
        <v>5870576</v>
      </c>
      <c r="DQ326" s="23">
        <v>4447555</v>
      </c>
      <c r="DR326" s="23">
        <v>1423021</v>
      </c>
      <c r="DS326" s="23">
        <v>1423021</v>
      </c>
      <c r="DT326" s="23">
        <v>927985</v>
      </c>
      <c r="DU326" s="23">
        <v>7039</v>
      </c>
      <c r="DV326" s="23">
        <v>208502366</v>
      </c>
      <c r="DW326" s="23">
        <v>0</v>
      </c>
      <c r="DX326" s="23">
        <v>0</v>
      </c>
      <c r="DY326" s="23">
        <v>0</v>
      </c>
      <c r="DZ326" s="23">
        <v>5831094</v>
      </c>
      <c r="EA326" s="23">
        <v>590</v>
      </c>
      <c r="EB326" s="23">
        <v>9883.2099999999991</v>
      </c>
      <c r="EC326" s="23">
        <v>200</v>
      </c>
      <c r="ED326" s="23">
        <v>10083.209999999999</v>
      </c>
      <c r="EE326" s="23">
        <v>588</v>
      </c>
      <c r="EF326" s="23">
        <v>5928927</v>
      </c>
      <c r="EG326" s="23">
        <v>0</v>
      </c>
      <c r="EH326" s="23">
        <v>11027</v>
      </c>
      <c r="EI326" s="23">
        <v>0</v>
      </c>
      <c r="EJ326" s="23">
        <v>0</v>
      </c>
      <c r="EK326" s="23">
        <v>0</v>
      </c>
      <c r="EL326" s="23">
        <v>0</v>
      </c>
      <c r="EM326" s="23">
        <v>0</v>
      </c>
      <c r="EN326" s="23">
        <v>20166</v>
      </c>
      <c r="EO326" s="23">
        <v>0</v>
      </c>
      <c r="EP326" s="23">
        <v>5960120</v>
      </c>
      <c r="EQ326" s="23">
        <v>4649082</v>
      </c>
      <c r="ER326" s="23">
        <v>1311038</v>
      </c>
      <c r="ES326" s="23">
        <v>1311038</v>
      </c>
      <c r="ET326" s="23">
        <v>1007816</v>
      </c>
      <c r="EU326" s="23">
        <v>1015</v>
      </c>
      <c r="EV326" s="23">
        <v>213056924</v>
      </c>
      <c r="EW326" s="23">
        <v>0</v>
      </c>
      <c r="EX326" s="23">
        <v>0</v>
      </c>
      <c r="EY326" s="23">
        <v>0</v>
      </c>
      <c r="EZ326" s="23">
        <v>5939954</v>
      </c>
      <c r="FA326" s="23">
        <v>588</v>
      </c>
      <c r="FB326" s="23">
        <v>10101.959999999999</v>
      </c>
      <c r="FC326" s="23">
        <v>200</v>
      </c>
      <c r="FD326" s="23">
        <v>10301.959999999999</v>
      </c>
      <c r="FE326" s="23">
        <v>602</v>
      </c>
      <c r="FF326" s="23">
        <v>6201780</v>
      </c>
      <c r="FG326" s="23">
        <v>0</v>
      </c>
      <c r="FH326" s="23">
        <v>-11410</v>
      </c>
      <c r="FI326" s="23">
        <v>0</v>
      </c>
      <c r="FJ326" s="23">
        <v>0</v>
      </c>
      <c r="FK326" s="23">
        <v>0</v>
      </c>
      <c r="FL326" s="23">
        <v>0</v>
      </c>
      <c r="FM326" s="23">
        <v>0</v>
      </c>
      <c r="FN326" s="23">
        <v>0</v>
      </c>
      <c r="FO326" s="23">
        <v>266540</v>
      </c>
      <c r="FP326" s="23">
        <v>6456910</v>
      </c>
      <c r="FQ326" s="23">
        <v>4531395</v>
      </c>
      <c r="FR326" s="23">
        <v>1925515</v>
      </c>
      <c r="FS326" s="23">
        <v>1915213</v>
      </c>
      <c r="FT326" s="23">
        <v>914656</v>
      </c>
      <c r="FU326" s="23">
        <v>5732</v>
      </c>
      <c r="FV326" s="23">
        <v>205944272</v>
      </c>
      <c r="FW326" s="23">
        <v>10302</v>
      </c>
      <c r="FX326" s="23">
        <v>0</v>
      </c>
      <c r="FY326" s="23">
        <v>0</v>
      </c>
    </row>
    <row r="327" spans="1:181" x14ac:dyDescent="0.3">
      <c r="A327" s="23">
        <v>4998</v>
      </c>
      <c r="B327" s="23" t="s">
        <v>346</v>
      </c>
      <c r="C327" s="23">
        <v>1271615</v>
      </c>
      <c r="D327" s="23">
        <v>144</v>
      </c>
      <c r="E327" s="23">
        <v>8830.66</v>
      </c>
      <c r="F327" s="23">
        <v>241.01</v>
      </c>
      <c r="G327" s="23">
        <v>9071.67</v>
      </c>
      <c r="H327" s="23">
        <v>143</v>
      </c>
      <c r="I327" s="23">
        <v>1297249</v>
      </c>
      <c r="J327" s="23">
        <v>906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9072</v>
      </c>
      <c r="R327" s="23">
        <v>0</v>
      </c>
      <c r="S327" s="23">
        <v>1307227</v>
      </c>
      <c r="T327" s="23">
        <v>791826</v>
      </c>
      <c r="U327" s="23">
        <v>515401</v>
      </c>
      <c r="V327" s="23">
        <v>515000</v>
      </c>
      <c r="W327" s="23">
        <v>72367</v>
      </c>
      <c r="X327" s="23">
        <v>300</v>
      </c>
      <c r="Y327" s="23">
        <v>78680824</v>
      </c>
      <c r="Z327" s="23">
        <v>401</v>
      </c>
      <c r="AA327" s="23">
        <v>0</v>
      </c>
      <c r="AB327" s="23">
        <v>1298155</v>
      </c>
      <c r="AC327" s="23">
        <v>143</v>
      </c>
      <c r="AD327" s="23">
        <v>9078.01</v>
      </c>
      <c r="AE327" s="23">
        <v>248.48</v>
      </c>
      <c r="AF327" s="23">
        <v>9326.49</v>
      </c>
      <c r="AG327" s="23">
        <v>134</v>
      </c>
      <c r="AH327" s="23">
        <v>1249750</v>
      </c>
      <c r="AI327" s="23">
        <v>0</v>
      </c>
      <c r="AJ327" s="23">
        <v>16823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65285</v>
      </c>
      <c r="AQ327" s="23">
        <v>0</v>
      </c>
      <c r="AR327" s="23">
        <v>1331858</v>
      </c>
      <c r="AS327" s="23">
        <v>818548</v>
      </c>
      <c r="AT327" s="23">
        <v>513310</v>
      </c>
      <c r="AU327" s="23">
        <v>512932</v>
      </c>
      <c r="AV327" s="23">
        <v>100127</v>
      </c>
      <c r="AW327" s="23">
        <v>313</v>
      </c>
      <c r="AX327" s="23">
        <v>85916700</v>
      </c>
      <c r="AY327" s="23">
        <v>378</v>
      </c>
      <c r="AZ327" s="23">
        <v>0</v>
      </c>
      <c r="BA327" s="23">
        <v>1266573</v>
      </c>
      <c r="BB327" s="23">
        <v>134</v>
      </c>
      <c r="BC327" s="23">
        <v>9452.0400000000009</v>
      </c>
      <c r="BD327" s="23">
        <v>256.93</v>
      </c>
      <c r="BE327" s="23">
        <v>9708.9700000000012</v>
      </c>
      <c r="BF327" s="23">
        <v>126</v>
      </c>
      <c r="BG327" s="23">
        <v>1223330</v>
      </c>
      <c r="BH327" s="23">
        <v>0</v>
      </c>
      <c r="BI327" s="23">
        <v>20742</v>
      </c>
      <c r="BJ327" s="23">
        <v>0</v>
      </c>
      <c r="BK327" s="23">
        <v>0</v>
      </c>
      <c r="BL327" s="23">
        <v>0</v>
      </c>
      <c r="BM327" s="23">
        <v>0</v>
      </c>
      <c r="BN327" s="23">
        <v>0</v>
      </c>
      <c r="BO327" s="23">
        <v>58254</v>
      </c>
      <c r="BP327" s="23">
        <v>0</v>
      </c>
      <c r="BQ327" s="23">
        <v>1302326</v>
      </c>
      <c r="BR327" s="23">
        <v>708220</v>
      </c>
      <c r="BS327" s="23">
        <v>594106</v>
      </c>
      <c r="BT327" s="23">
        <v>593932</v>
      </c>
      <c r="BU327" s="23">
        <v>102471</v>
      </c>
      <c r="BV327" s="23">
        <v>199</v>
      </c>
      <c r="BW327" s="23">
        <v>92611536</v>
      </c>
      <c r="BX327" s="23">
        <v>174</v>
      </c>
      <c r="BY327" s="23">
        <v>0</v>
      </c>
      <c r="BZ327" s="23">
        <v>1244072</v>
      </c>
      <c r="CA327" s="23">
        <v>126</v>
      </c>
      <c r="CB327" s="23">
        <v>9873.59</v>
      </c>
      <c r="CC327" s="23">
        <v>264.12</v>
      </c>
      <c r="CD327" s="23">
        <v>10137.710000000001</v>
      </c>
      <c r="CE327" s="23">
        <v>120</v>
      </c>
      <c r="CF327" s="23">
        <v>1216525</v>
      </c>
      <c r="CG327" s="23">
        <v>0</v>
      </c>
      <c r="CH327" s="23">
        <v>-130310</v>
      </c>
      <c r="CI327" s="23">
        <v>0</v>
      </c>
      <c r="CJ327" s="23">
        <v>0</v>
      </c>
      <c r="CK327" s="23">
        <v>0</v>
      </c>
      <c r="CL327" s="23">
        <v>0</v>
      </c>
      <c r="CM327" s="23">
        <v>0</v>
      </c>
      <c r="CN327" s="23">
        <v>60826</v>
      </c>
      <c r="CO327" s="23">
        <v>0</v>
      </c>
      <c r="CP327" s="23">
        <v>1174588</v>
      </c>
      <c r="CQ327" s="23">
        <v>601564</v>
      </c>
      <c r="CR327" s="23">
        <v>573024</v>
      </c>
      <c r="CS327" s="23">
        <v>573024</v>
      </c>
      <c r="CT327" s="23">
        <v>103362</v>
      </c>
      <c r="CU327" s="23">
        <v>297</v>
      </c>
      <c r="CV327" s="23">
        <v>95457963</v>
      </c>
      <c r="CW327" s="23">
        <v>0</v>
      </c>
      <c r="CX327" s="23">
        <v>0</v>
      </c>
      <c r="CY327" s="23">
        <v>27547</v>
      </c>
      <c r="CZ327" s="23">
        <v>1086215</v>
      </c>
      <c r="DA327" s="23">
        <v>120</v>
      </c>
      <c r="DB327" s="23">
        <v>9051.7900000000009</v>
      </c>
      <c r="DC327" s="23">
        <v>274.68</v>
      </c>
      <c r="DD327" s="23">
        <v>9326.4700000000012</v>
      </c>
      <c r="DE327" s="23">
        <v>114</v>
      </c>
      <c r="DF327" s="23">
        <v>1063218</v>
      </c>
      <c r="DG327" s="23">
        <v>0</v>
      </c>
      <c r="DH327" s="23">
        <v>0</v>
      </c>
      <c r="DI327" s="23">
        <v>0</v>
      </c>
      <c r="DJ327" s="23">
        <v>0</v>
      </c>
      <c r="DK327" s="23">
        <v>0</v>
      </c>
      <c r="DL327" s="23">
        <v>0</v>
      </c>
      <c r="DM327" s="23">
        <v>150000</v>
      </c>
      <c r="DN327" s="23">
        <v>55959</v>
      </c>
      <c r="DO327" s="23">
        <v>0</v>
      </c>
      <c r="DP327" s="23">
        <v>1292174</v>
      </c>
      <c r="DQ327" s="23">
        <v>673683</v>
      </c>
      <c r="DR327" s="23">
        <v>618491</v>
      </c>
      <c r="DS327" s="23">
        <v>618491</v>
      </c>
      <c r="DT327" s="23">
        <v>100412</v>
      </c>
      <c r="DU327" s="23">
        <v>395</v>
      </c>
      <c r="DV327" s="23">
        <v>99604584</v>
      </c>
      <c r="DW327" s="23">
        <v>0</v>
      </c>
      <c r="DX327" s="23">
        <v>0</v>
      </c>
      <c r="DY327" s="23">
        <v>22997</v>
      </c>
      <c r="DZ327" s="23">
        <v>1063218</v>
      </c>
      <c r="EA327" s="23">
        <v>114</v>
      </c>
      <c r="EB327" s="23">
        <v>9326.4699999999993</v>
      </c>
      <c r="EC327" s="23">
        <v>200</v>
      </c>
      <c r="ED327" s="23">
        <v>9526.4699999999993</v>
      </c>
      <c r="EE327" s="23">
        <v>112</v>
      </c>
      <c r="EF327" s="23">
        <v>1066965</v>
      </c>
      <c r="EG327" s="23">
        <v>0</v>
      </c>
      <c r="EH327" s="23">
        <v>0</v>
      </c>
      <c r="EI327" s="23">
        <v>0</v>
      </c>
      <c r="EJ327" s="23">
        <v>0</v>
      </c>
      <c r="EK327" s="23">
        <v>0</v>
      </c>
      <c r="EL327" s="23">
        <v>0</v>
      </c>
      <c r="EM327" s="23">
        <v>150000</v>
      </c>
      <c r="EN327" s="23">
        <v>19053</v>
      </c>
      <c r="EO327" s="23">
        <v>0</v>
      </c>
      <c r="EP327" s="23">
        <v>1236018</v>
      </c>
      <c r="EQ327" s="23">
        <v>571562</v>
      </c>
      <c r="ER327" s="23">
        <v>664456</v>
      </c>
      <c r="ES327" s="23">
        <v>664456</v>
      </c>
      <c r="ET327" s="23">
        <v>106782</v>
      </c>
      <c r="EU327" s="23">
        <v>349</v>
      </c>
      <c r="EV327" s="23">
        <v>99180375</v>
      </c>
      <c r="EW327" s="23">
        <v>0</v>
      </c>
      <c r="EX327" s="23">
        <v>0</v>
      </c>
      <c r="EY327" s="23">
        <v>0</v>
      </c>
      <c r="EZ327" s="23">
        <v>1066965</v>
      </c>
      <c r="FA327" s="23">
        <v>112</v>
      </c>
      <c r="FB327" s="23">
        <v>9526.4699999999993</v>
      </c>
      <c r="FC327" s="23">
        <v>200</v>
      </c>
      <c r="FD327" s="23">
        <v>9726.4699999999993</v>
      </c>
      <c r="FE327" s="23">
        <v>103</v>
      </c>
      <c r="FF327" s="23">
        <v>1001826</v>
      </c>
      <c r="FG327" s="23">
        <v>0</v>
      </c>
      <c r="FH327" s="23">
        <v>-11567</v>
      </c>
      <c r="FI327" s="23">
        <v>0</v>
      </c>
      <c r="FJ327" s="23">
        <v>0</v>
      </c>
      <c r="FK327" s="23">
        <v>0</v>
      </c>
      <c r="FL327" s="23">
        <v>0</v>
      </c>
      <c r="FM327" s="23">
        <v>150000</v>
      </c>
      <c r="FN327" s="23">
        <v>87538</v>
      </c>
      <c r="FO327" s="23">
        <v>0</v>
      </c>
      <c r="FP327" s="23">
        <v>1292936</v>
      </c>
      <c r="FQ327" s="23">
        <v>508842</v>
      </c>
      <c r="FR327" s="23">
        <v>784094</v>
      </c>
      <c r="FS327" s="23">
        <v>784094</v>
      </c>
      <c r="FT327" s="23">
        <v>40590</v>
      </c>
      <c r="FU327" s="23">
        <v>249</v>
      </c>
      <c r="FV327" s="23">
        <v>95760321</v>
      </c>
      <c r="FW327" s="23">
        <v>0</v>
      </c>
      <c r="FX327" s="23">
        <v>0</v>
      </c>
      <c r="FY327" s="23">
        <v>65139</v>
      </c>
    </row>
    <row r="328" spans="1:181" x14ac:dyDescent="0.3">
      <c r="A328" s="23">
        <v>2422</v>
      </c>
      <c r="B328" s="23" t="s">
        <v>347</v>
      </c>
      <c r="C328" s="23">
        <v>8136343</v>
      </c>
      <c r="D328" s="23">
        <v>1042</v>
      </c>
      <c r="E328" s="23">
        <v>7808.39</v>
      </c>
      <c r="F328" s="23">
        <v>241.01</v>
      </c>
      <c r="G328" s="23">
        <v>8049.4000000000005</v>
      </c>
      <c r="H328" s="23">
        <v>1090</v>
      </c>
      <c r="I328" s="23">
        <v>8773846</v>
      </c>
      <c r="J328" s="23">
        <v>93670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8867516</v>
      </c>
      <c r="T328" s="23">
        <v>5713220</v>
      </c>
      <c r="U328" s="23">
        <v>3154296</v>
      </c>
      <c r="V328" s="23">
        <v>3138928</v>
      </c>
      <c r="W328" s="23">
        <v>1117760</v>
      </c>
      <c r="X328" s="23">
        <v>1803</v>
      </c>
      <c r="Y328" s="23">
        <v>451851011</v>
      </c>
      <c r="Z328" s="23">
        <v>15368</v>
      </c>
      <c r="AA328" s="23">
        <v>0</v>
      </c>
      <c r="AB328" s="23">
        <v>8852148</v>
      </c>
      <c r="AC328" s="23">
        <v>1090</v>
      </c>
      <c r="AD328" s="23">
        <v>8121.24</v>
      </c>
      <c r="AE328" s="23">
        <v>248.48</v>
      </c>
      <c r="AF328" s="23">
        <v>8369.7199999999993</v>
      </c>
      <c r="AG328" s="23">
        <v>1155</v>
      </c>
      <c r="AH328" s="23">
        <v>9667027</v>
      </c>
      <c r="AI328" s="23">
        <v>15368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9682395</v>
      </c>
      <c r="AS328" s="23">
        <v>6507346</v>
      </c>
      <c r="AT328" s="23">
        <v>3175049</v>
      </c>
      <c r="AU328" s="23">
        <v>3175049</v>
      </c>
      <c r="AV328" s="23">
        <v>1741045</v>
      </c>
      <c r="AW328" s="23">
        <v>2153</v>
      </c>
      <c r="AX328" s="23">
        <v>520590535</v>
      </c>
      <c r="AY328" s="23">
        <v>0</v>
      </c>
      <c r="AZ328" s="23">
        <v>0</v>
      </c>
      <c r="BA328" s="23">
        <v>9682395</v>
      </c>
      <c r="BB328" s="23">
        <v>1155</v>
      </c>
      <c r="BC328" s="23">
        <v>8383.0300000000007</v>
      </c>
      <c r="BD328" s="23">
        <v>256.93</v>
      </c>
      <c r="BE328" s="23">
        <v>8639.9600000000009</v>
      </c>
      <c r="BF328" s="23">
        <v>1232</v>
      </c>
      <c r="BG328" s="23">
        <v>10644431</v>
      </c>
      <c r="BH328" s="23">
        <v>0</v>
      </c>
      <c r="BI328" s="23">
        <v>52404</v>
      </c>
      <c r="BJ328" s="23">
        <v>0</v>
      </c>
      <c r="BK328" s="23">
        <v>0</v>
      </c>
      <c r="BL328" s="23">
        <v>0</v>
      </c>
      <c r="BM328" s="23">
        <v>0</v>
      </c>
      <c r="BN328" s="23">
        <v>0</v>
      </c>
      <c r="BO328" s="23">
        <v>0</v>
      </c>
      <c r="BP328" s="23">
        <v>0</v>
      </c>
      <c r="BQ328" s="23">
        <v>10696835</v>
      </c>
      <c r="BR328" s="23">
        <v>7327576</v>
      </c>
      <c r="BS328" s="23">
        <v>3369259</v>
      </c>
      <c r="BT328" s="23">
        <v>3464298</v>
      </c>
      <c r="BU328" s="23">
        <v>1818955</v>
      </c>
      <c r="BV328" s="23">
        <v>1531</v>
      </c>
      <c r="BW328" s="23">
        <v>595127172</v>
      </c>
      <c r="BX328" s="23">
        <v>0</v>
      </c>
      <c r="BY328" s="23">
        <v>95039</v>
      </c>
      <c r="BZ328" s="23">
        <v>10696835</v>
      </c>
      <c r="CA328" s="23">
        <v>1232</v>
      </c>
      <c r="CB328" s="23">
        <v>8682.5</v>
      </c>
      <c r="CC328" s="23">
        <v>264.12</v>
      </c>
      <c r="CD328" s="23">
        <v>8946.6200000000008</v>
      </c>
      <c r="CE328" s="23">
        <v>1292</v>
      </c>
      <c r="CF328" s="23">
        <v>11559033</v>
      </c>
      <c r="CG328" s="23">
        <v>0</v>
      </c>
      <c r="CH328" s="23">
        <v>0</v>
      </c>
      <c r="CI328" s="23">
        <v>0</v>
      </c>
      <c r="CJ328" s="23">
        <v>0</v>
      </c>
      <c r="CK328" s="23">
        <v>0</v>
      </c>
      <c r="CL328" s="23">
        <v>0</v>
      </c>
      <c r="CM328" s="23">
        <v>0</v>
      </c>
      <c r="CN328" s="23">
        <v>0</v>
      </c>
      <c r="CO328" s="23">
        <v>0</v>
      </c>
      <c r="CP328" s="23">
        <v>11559033</v>
      </c>
      <c r="CQ328" s="23">
        <v>7702161</v>
      </c>
      <c r="CR328" s="23">
        <v>3856872</v>
      </c>
      <c r="CS328" s="23">
        <v>3856872</v>
      </c>
      <c r="CT328" s="23">
        <v>1922194</v>
      </c>
      <c r="CU328" s="23">
        <v>3213</v>
      </c>
      <c r="CV328" s="23">
        <v>611287422</v>
      </c>
      <c r="CW328" s="23">
        <v>0</v>
      </c>
      <c r="CX328" s="23">
        <v>0</v>
      </c>
      <c r="CY328" s="23">
        <v>0</v>
      </c>
      <c r="CZ328" s="23">
        <v>11559033</v>
      </c>
      <c r="DA328" s="23">
        <v>1292</v>
      </c>
      <c r="DB328" s="23">
        <v>8946.6200000000008</v>
      </c>
      <c r="DC328" s="23">
        <v>274.68</v>
      </c>
      <c r="DD328" s="23">
        <v>9221.3000000000011</v>
      </c>
      <c r="DE328" s="23">
        <v>1319</v>
      </c>
      <c r="DF328" s="23">
        <v>12162895</v>
      </c>
      <c r="DG328" s="23">
        <v>0</v>
      </c>
      <c r="DH328" s="23">
        <v>0</v>
      </c>
      <c r="DI328" s="23">
        <v>0</v>
      </c>
      <c r="DJ328" s="23">
        <v>0</v>
      </c>
      <c r="DK328" s="23">
        <v>0</v>
      </c>
      <c r="DL328" s="23">
        <v>0</v>
      </c>
      <c r="DM328" s="23">
        <v>0</v>
      </c>
      <c r="DN328" s="23">
        <v>0</v>
      </c>
      <c r="DO328" s="23">
        <v>0</v>
      </c>
      <c r="DP328" s="23">
        <v>12162895</v>
      </c>
      <c r="DQ328" s="23">
        <v>8305305</v>
      </c>
      <c r="DR328" s="23">
        <v>3857590</v>
      </c>
      <c r="DS328" s="23">
        <v>3857590</v>
      </c>
      <c r="DT328" s="23">
        <v>1998038</v>
      </c>
      <c r="DU328" s="23">
        <v>1763</v>
      </c>
      <c r="DV328" s="23">
        <v>607635041</v>
      </c>
      <c r="DW328" s="23">
        <v>0</v>
      </c>
      <c r="DX328" s="23">
        <v>0</v>
      </c>
      <c r="DY328" s="23">
        <v>0</v>
      </c>
      <c r="DZ328" s="23">
        <v>12162895</v>
      </c>
      <c r="EA328" s="23">
        <v>1319</v>
      </c>
      <c r="EB328" s="23">
        <v>9221.2999999999993</v>
      </c>
      <c r="EC328" s="23">
        <v>200</v>
      </c>
      <c r="ED328" s="23">
        <v>9421.2999999999993</v>
      </c>
      <c r="EE328" s="23">
        <v>1337</v>
      </c>
      <c r="EF328" s="23">
        <v>12596278</v>
      </c>
      <c r="EG328" s="23">
        <v>0</v>
      </c>
      <c r="EH328" s="23">
        <v>0</v>
      </c>
      <c r="EI328" s="23">
        <v>0</v>
      </c>
      <c r="EJ328" s="23">
        <v>0</v>
      </c>
      <c r="EK328" s="23">
        <v>0</v>
      </c>
      <c r="EL328" s="23">
        <v>0</v>
      </c>
      <c r="EM328" s="23">
        <v>0</v>
      </c>
      <c r="EN328" s="23">
        <v>0</v>
      </c>
      <c r="EO328" s="23">
        <v>0</v>
      </c>
      <c r="EP328" s="23">
        <v>12596278</v>
      </c>
      <c r="EQ328" s="23">
        <v>8414878</v>
      </c>
      <c r="ER328" s="23">
        <v>4181400</v>
      </c>
      <c r="ES328" s="23">
        <v>4181400</v>
      </c>
      <c r="ET328" s="23">
        <v>1845348</v>
      </c>
      <c r="EU328" s="23">
        <v>2005</v>
      </c>
      <c r="EV328" s="23">
        <v>563789421</v>
      </c>
      <c r="EW328" s="23">
        <v>0</v>
      </c>
      <c r="EX328" s="23">
        <v>0</v>
      </c>
      <c r="EY328" s="23">
        <v>0</v>
      </c>
      <c r="EZ328" s="23">
        <v>12596278</v>
      </c>
      <c r="FA328" s="23">
        <v>1337</v>
      </c>
      <c r="FB328" s="23">
        <v>9421.2999999999993</v>
      </c>
      <c r="FC328" s="23">
        <v>200</v>
      </c>
      <c r="FD328" s="23">
        <v>9621.2999999999993</v>
      </c>
      <c r="FE328" s="23">
        <v>1371</v>
      </c>
      <c r="FF328" s="23">
        <v>13190802</v>
      </c>
      <c r="FG328" s="23">
        <v>0</v>
      </c>
      <c r="FH328" s="23">
        <v>0</v>
      </c>
      <c r="FI328" s="23">
        <v>0</v>
      </c>
      <c r="FJ328" s="23">
        <v>0</v>
      </c>
      <c r="FK328" s="23">
        <v>0</v>
      </c>
      <c r="FL328" s="23">
        <v>0</v>
      </c>
      <c r="FM328" s="23">
        <v>0</v>
      </c>
      <c r="FN328" s="23">
        <v>0</v>
      </c>
      <c r="FO328" s="23">
        <v>0</v>
      </c>
      <c r="FP328" s="23">
        <v>13190802</v>
      </c>
      <c r="FQ328" s="23">
        <v>9234212</v>
      </c>
      <c r="FR328" s="23">
        <v>3956590</v>
      </c>
      <c r="FS328" s="23">
        <v>3946969</v>
      </c>
      <c r="FT328" s="23">
        <v>1888716</v>
      </c>
      <c r="FU328" s="23">
        <v>1733</v>
      </c>
      <c r="FV328" s="23">
        <v>510972854</v>
      </c>
      <c r="FW328" s="23">
        <v>9621</v>
      </c>
      <c r="FX328" s="23">
        <v>0</v>
      </c>
      <c r="FY328" s="23">
        <v>0</v>
      </c>
    </row>
    <row r="329" spans="1:181" x14ac:dyDescent="0.3">
      <c r="A329" s="23">
        <v>5019</v>
      </c>
      <c r="B329" s="23" t="s">
        <v>348</v>
      </c>
      <c r="C329" s="23">
        <v>9243293</v>
      </c>
      <c r="D329" s="23">
        <v>1108</v>
      </c>
      <c r="E329" s="23">
        <v>8342.32</v>
      </c>
      <c r="F329" s="23">
        <v>241.01</v>
      </c>
      <c r="G329" s="23">
        <v>8583.33</v>
      </c>
      <c r="H329" s="23">
        <v>1109</v>
      </c>
      <c r="I329" s="23">
        <v>9518913</v>
      </c>
      <c r="J329" s="23">
        <v>15259</v>
      </c>
      <c r="K329" s="23">
        <v>50749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9584921</v>
      </c>
      <c r="T329" s="23">
        <v>5062601</v>
      </c>
      <c r="U329" s="23">
        <v>4522320</v>
      </c>
      <c r="V329" s="23">
        <v>4518505</v>
      </c>
      <c r="W329" s="23">
        <v>427640</v>
      </c>
      <c r="X329" s="23">
        <v>11638</v>
      </c>
      <c r="Y329" s="23">
        <v>587450372</v>
      </c>
      <c r="Z329" s="23">
        <v>3815</v>
      </c>
      <c r="AA329" s="23">
        <v>0</v>
      </c>
      <c r="AB329" s="23">
        <v>9581106</v>
      </c>
      <c r="AC329" s="23">
        <v>1109</v>
      </c>
      <c r="AD329" s="23">
        <v>8639.41</v>
      </c>
      <c r="AE329" s="23">
        <v>248.48</v>
      </c>
      <c r="AF329" s="23">
        <v>8887.89</v>
      </c>
      <c r="AG329" s="23">
        <v>1102</v>
      </c>
      <c r="AH329" s="23">
        <v>9794455</v>
      </c>
      <c r="AI329" s="23">
        <v>3815</v>
      </c>
      <c r="AJ329" s="23">
        <v>15546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44439</v>
      </c>
      <c r="AQ329" s="23">
        <v>0</v>
      </c>
      <c r="AR329" s="23">
        <v>9858255</v>
      </c>
      <c r="AS329" s="23">
        <v>5190890</v>
      </c>
      <c r="AT329" s="23">
        <v>4667365</v>
      </c>
      <c r="AU329" s="23">
        <v>4667615</v>
      </c>
      <c r="AV329" s="23">
        <v>726705</v>
      </c>
      <c r="AW329" s="23">
        <v>4493</v>
      </c>
      <c r="AX329" s="23">
        <v>647278677</v>
      </c>
      <c r="AY329" s="23">
        <v>0</v>
      </c>
      <c r="AZ329" s="23">
        <v>250</v>
      </c>
      <c r="BA329" s="23">
        <v>9813816</v>
      </c>
      <c r="BB329" s="23">
        <v>1102</v>
      </c>
      <c r="BC329" s="23">
        <v>8905.4599999999991</v>
      </c>
      <c r="BD329" s="23">
        <v>256.93</v>
      </c>
      <c r="BE329" s="23">
        <v>9162.39</v>
      </c>
      <c r="BF329" s="23">
        <v>1101</v>
      </c>
      <c r="BG329" s="23">
        <v>10087791</v>
      </c>
      <c r="BH329" s="23">
        <v>0</v>
      </c>
      <c r="BI329" s="23">
        <v>21079</v>
      </c>
      <c r="BJ329" s="23">
        <v>0</v>
      </c>
      <c r="BK329" s="23">
        <v>0</v>
      </c>
      <c r="BL329" s="23">
        <v>0</v>
      </c>
      <c r="BM329" s="23">
        <v>0</v>
      </c>
      <c r="BN329" s="23">
        <v>0</v>
      </c>
      <c r="BO329" s="23">
        <v>9162</v>
      </c>
      <c r="BP329" s="23">
        <v>0</v>
      </c>
      <c r="BQ329" s="23">
        <v>10118032</v>
      </c>
      <c r="BR329" s="23">
        <v>5073783</v>
      </c>
      <c r="BS329" s="23">
        <v>5044249</v>
      </c>
      <c r="BT329" s="23">
        <v>5044250</v>
      </c>
      <c r="BU329" s="23">
        <v>965399</v>
      </c>
      <c r="BV329" s="23">
        <v>9333</v>
      </c>
      <c r="BW329" s="23">
        <v>733982624</v>
      </c>
      <c r="BX329" s="23">
        <v>0</v>
      </c>
      <c r="BY329" s="23">
        <v>1</v>
      </c>
      <c r="BZ329" s="23">
        <v>10108870</v>
      </c>
      <c r="CA329" s="23">
        <v>1101</v>
      </c>
      <c r="CB329" s="23">
        <v>9181.5300000000007</v>
      </c>
      <c r="CC329" s="23">
        <v>264.12</v>
      </c>
      <c r="CD329" s="23">
        <v>9445.6500000000015</v>
      </c>
      <c r="CE329" s="23">
        <v>1101</v>
      </c>
      <c r="CF329" s="23">
        <v>10399661</v>
      </c>
      <c r="CG329" s="23">
        <v>0</v>
      </c>
      <c r="CH329" s="23">
        <v>76705</v>
      </c>
      <c r="CI329" s="23">
        <v>0</v>
      </c>
      <c r="CJ329" s="23">
        <v>0</v>
      </c>
      <c r="CK329" s="23">
        <v>0</v>
      </c>
      <c r="CL329" s="23">
        <v>0</v>
      </c>
      <c r="CM329" s="23">
        <v>0</v>
      </c>
      <c r="CN329" s="23">
        <v>0</v>
      </c>
      <c r="CO329" s="23">
        <v>0</v>
      </c>
      <c r="CP329" s="23">
        <v>10476366</v>
      </c>
      <c r="CQ329" s="23">
        <v>4824514</v>
      </c>
      <c r="CR329" s="23">
        <v>5651852</v>
      </c>
      <c r="CS329" s="23">
        <v>5651852</v>
      </c>
      <c r="CT329" s="23">
        <v>1013778</v>
      </c>
      <c r="CU329" s="23">
        <v>8949</v>
      </c>
      <c r="CV329" s="23">
        <v>790993139</v>
      </c>
      <c r="CW329" s="23">
        <v>0</v>
      </c>
      <c r="CX329" s="23">
        <v>0</v>
      </c>
      <c r="CY329" s="23">
        <v>0</v>
      </c>
      <c r="CZ329" s="23">
        <v>10476366</v>
      </c>
      <c r="DA329" s="23">
        <v>1101</v>
      </c>
      <c r="DB329" s="23">
        <v>9515.32</v>
      </c>
      <c r="DC329" s="23">
        <v>274.68</v>
      </c>
      <c r="DD329" s="23">
        <v>9790</v>
      </c>
      <c r="DE329" s="23">
        <v>1115</v>
      </c>
      <c r="DF329" s="23">
        <v>10915850</v>
      </c>
      <c r="DG329" s="23">
        <v>0</v>
      </c>
      <c r="DH329" s="23">
        <v>5913</v>
      </c>
      <c r="DI329" s="23">
        <v>0</v>
      </c>
      <c r="DJ329" s="23">
        <v>0</v>
      </c>
      <c r="DK329" s="23">
        <v>0</v>
      </c>
      <c r="DL329" s="23">
        <v>0</v>
      </c>
      <c r="DM329" s="23">
        <v>0</v>
      </c>
      <c r="DN329" s="23">
        <v>0</v>
      </c>
      <c r="DO329" s="23">
        <v>0</v>
      </c>
      <c r="DP329" s="23">
        <v>10921763</v>
      </c>
      <c r="DQ329" s="23">
        <v>4656423</v>
      </c>
      <c r="DR329" s="23">
        <v>6265340</v>
      </c>
      <c r="DS329" s="23">
        <v>6265340</v>
      </c>
      <c r="DT329" s="23">
        <v>1023303</v>
      </c>
      <c r="DU329" s="23">
        <v>10350</v>
      </c>
      <c r="DV329" s="23">
        <v>811223780</v>
      </c>
      <c r="DW329" s="23">
        <v>0</v>
      </c>
      <c r="DX329" s="23">
        <v>0</v>
      </c>
      <c r="DY329" s="23">
        <v>0</v>
      </c>
      <c r="DZ329" s="23">
        <v>10921763</v>
      </c>
      <c r="EA329" s="23">
        <v>1115</v>
      </c>
      <c r="EB329" s="23">
        <v>9795.2999999999993</v>
      </c>
      <c r="EC329" s="23">
        <v>200</v>
      </c>
      <c r="ED329" s="23">
        <v>9995.2999999999993</v>
      </c>
      <c r="EE329" s="23">
        <v>1130</v>
      </c>
      <c r="EF329" s="23">
        <v>11294689</v>
      </c>
      <c r="EG329" s="23">
        <v>0</v>
      </c>
      <c r="EH329" s="23">
        <v>12859</v>
      </c>
      <c r="EI329" s="23">
        <v>0</v>
      </c>
      <c r="EJ329" s="23">
        <v>0</v>
      </c>
      <c r="EK329" s="23">
        <v>0</v>
      </c>
      <c r="EL329" s="23">
        <v>0</v>
      </c>
      <c r="EM329" s="23">
        <v>0</v>
      </c>
      <c r="EN329" s="23">
        <v>0</v>
      </c>
      <c r="EO329" s="23">
        <v>0</v>
      </c>
      <c r="EP329" s="23">
        <v>11307548</v>
      </c>
      <c r="EQ329" s="23">
        <v>4715309</v>
      </c>
      <c r="ER329" s="23">
        <v>6592239</v>
      </c>
      <c r="ES329" s="23">
        <v>6505218</v>
      </c>
      <c r="ET329" s="23">
        <v>1043535</v>
      </c>
      <c r="EU329" s="23">
        <v>11244</v>
      </c>
      <c r="EV329" s="23">
        <v>769148952</v>
      </c>
      <c r="EW329" s="23">
        <v>87021</v>
      </c>
      <c r="EX329" s="23">
        <v>0</v>
      </c>
      <c r="EY329" s="23">
        <v>0</v>
      </c>
      <c r="EZ329" s="23">
        <v>11220527</v>
      </c>
      <c r="FA329" s="23">
        <v>1130</v>
      </c>
      <c r="FB329" s="23">
        <v>9929.67</v>
      </c>
      <c r="FC329" s="23">
        <v>200</v>
      </c>
      <c r="FD329" s="23">
        <v>10129.67</v>
      </c>
      <c r="FE329" s="23">
        <v>1143</v>
      </c>
      <c r="FF329" s="23">
        <v>11578213</v>
      </c>
      <c r="FG329" s="23">
        <v>87021</v>
      </c>
      <c r="FH329" s="23">
        <v>9464</v>
      </c>
      <c r="FI329" s="23">
        <v>0</v>
      </c>
      <c r="FJ329" s="23">
        <v>0</v>
      </c>
      <c r="FK329" s="23">
        <v>0</v>
      </c>
      <c r="FL329" s="23">
        <v>0</v>
      </c>
      <c r="FM329" s="23">
        <v>0</v>
      </c>
      <c r="FN329" s="23">
        <v>0</v>
      </c>
      <c r="FO329" s="23">
        <v>0</v>
      </c>
      <c r="FP329" s="23">
        <v>11674698</v>
      </c>
      <c r="FQ329" s="23">
        <v>5284897</v>
      </c>
      <c r="FR329" s="23">
        <v>6389801</v>
      </c>
      <c r="FS329" s="23">
        <v>6389801</v>
      </c>
      <c r="FT329" s="23">
        <v>1044036</v>
      </c>
      <c r="FU329" s="23">
        <v>8528</v>
      </c>
      <c r="FV329" s="23">
        <v>713749566</v>
      </c>
      <c r="FW329" s="23">
        <v>0</v>
      </c>
      <c r="FX329" s="23">
        <v>0</v>
      </c>
      <c r="FY329" s="23">
        <v>0</v>
      </c>
    </row>
    <row r="330" spans="1:181" x14ac:dyDescent="0.3">
      <c r="A330" s="23">
        <v>5026</v>
      </c>
      <c r="B330" s="23" t="s">
        <v>349</v>
      </c>
      <c r="C330" s="23">
        <v>9476624</v>
      </c>
      <c r="D330" s="23">
        <v>1087</v>
      </c>
      <c r="E330" s="23">
        <v>8718.15</v>
      </c>
      <c r="F330" s="23">
        <v>241.01</v>
      </c>
      <c r="G330" s="23">
        <v>8959.16</v>
      </c>
      <c r="H330" s="23">
        <v>1054</v>
      </c>
      <c r="I330" s="23">
        <v>9442955</v>
      </c>
      <c r="J330" s="23">
        <v>0</v>
      </c>
      <c r="K330" s="23">
        <v>29782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223979</v>
      </c>
      <c r="R330" s="23">
        <v>0</v>
      </c>
      <c r="S330" s="23">
        <v>9696716</v>
      </c>
      <c r="T330" s="23">
        <v>6223591</v>
      </c>
      <c r="U330" s="23">
        <v>3473125</v>
      </c>
      <c r="V330" s="23">
        <v>3472232</v>
      </c>
      <c r="W330" s="23">
        <v>1278600</v>
      </c>
      <c r="X330" s="23">
        <v>42047</v>
      </c>
      <c r="Y330" s="23">
        <v>473326700</v>
      </c>
      <c r="Z330" s="23">
        <v>893</v>
      </c>
      <c r="AA330" s="23">
        <v>0</v>
      </c>
      <c r="AB330" s="23">
        <v>9472737</v>
      </c>
      <c r="AC330" s="23">
        <v>1054</v>
      </c>
      <c r="AD330" s="23">
        <v>8987.42</v>
      </c>
      <c r="AE330" s="23">
        <v>248.48</v>
      </c>
      <c r="AF330" s="23">
        <v>9235.9</v>
      </c>
      <c r="AG330" s="23">
        <v>1025</v>
      </c>
      <c r="AH330" s="23">
        <v>9466798</v>
      </c>
      <c r="AI330" s="23">
        <v>0</v>
      </c>
      <c r="AJ330" s="23">
        <v>19443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203190</v>
      </c>
      <c r="AQ330" s="23">
        <v>0</v>
      </c>
      <c r="AR330" s="23">
        <v>9689431</v>
      </c>
      <c r="AS330" s="23">
        <v>6390054</v>
      </c>
      <c r="AT330" s="23">
        <v>3299377</v>
      </c>
      <c r="AU330" s="23">
        <v>3299383</v>
      </c>
      <c r="AV330" s="23">
        <v>1386836</v>
      </c>
      <c r="AW330" s="23">
        <v>33376</v>
      </c>
      <c r="AX330" s="23">
        <v>541747500</v>
      </c>
      <c r="AY330" s="23">
        <v>0</v>
      </c>
      <c r="AZ330" s="23">
        <v>6</v>
      </c>
      <c r="BA330" s="23">
        <v>9486241</v>
      </c>
      <c r="BB330" s="23">
        <v>1025</v>
      </c>
      <c r="BC330" s="23">
        <v>9254.8700000000008</v>
      </c>
      <c r="BD330" s="23">
        <v>256.93</v>
      </c>
      <c r="BE330" s="23">
        <v>9511.8000000000011</v>
      </c>
      <c r="BF330" s="23">
        <v>995</v>
      </c>
      <c r="BG330" s="23">
        <v>9464241</v>
      </c>
      <c r="BH330" s="23">
        <v>0</v>
      </c>
      <c r="BI330" s="23">
        <v>0</v>
      </c>
      <c r="BJ330" s="23">
        <v>0</v>
      </c>
      <c r="BK330" s="23">
        <v>0</v>
      </c>
      <c r="BL330" s="23">
        <v>0</v>
      </c>
      <c r="BM330" s="23">
        <v>0</v>
      </c>
      <c r="BN330" s="23">
        <v>0</v>
      </c>
      <c r="BO330" s="23">
        <v>218771</v>
      </c>
      <c r="BP330" s="23">
        <v>0</v>
      </c>
      <c r="BQ330" s="23">
        <v>9683012</v>
      </c>
      <c r="BR330" s="23">
        <v>5840374</v>
      </c>
      <c r="BS330" s="23">
        <v>3842638</v>
      </c>
      <c r="BT330" s="23">
        <v>3842638</v>
      </c>
      <c r="BU330" s="23">
        <v>1169712</v>
      </c>
      <c r="BV330" s="23">
        <v>30407</v>
      </c>
      <c r="BW330" s="23">
        <v>618167500</v>
      </c>
      <c r="BX330" s="23">
        <v>0</v>
      </c>
      <c r="BY330" s="23">
        <v>0</v>
      </c>
      <c r="BZ330" s="23">
        <v>9464241</v>
      </c>
      <c r="CA330" s="23">
        <v>995</v>
      </c>
      <c r="CB330" s="23">
        <v>9511.7999999999993</v>
      </c>
      <c r="CC330" s="23">
        <v>264.12</v>
      </c>
      <c r="CD330" s="23">
        <v>9775.92</v>
      </c>
      <c r="CE330" s="23">
        <v>969</v>
      </c>
      <c r="CF330" s="23">
        <v>9472866</v>
      </c>
      <c r="CG330" s="23">
        <v>0</v>
      </c>
      <c r="CH330" s="23">
        <v>0</v>
      </c>
      <c r="CI330" s="23">
        <v>0</v>
      </c>
      <c r="CJ330" s="23">
        <v>0</v>
      </c>
      <c r="CK330" s="23">
        <v>0</v>
      </c>
      <c r="CL330" s="23">
        <v>0</v>
      </c>
      <c r="CM330" s="23">
        <v>0</v>
      </c>
      <c r="CN330" s="23">
        <v>254174</v>
      </c>
      <c r="CO330" s="23">
        <v>0</v>
      </c>
      <c r="CP330" s="23">
        <v>9727040</v>
      </c>
      <c r="CQ330" s="23">
        <v>5123482</v>
      </c>
      <c r="CR330" s="23">
        <v>4603558</v>
      </c>
      <c r="CS330" s="23">
        <v>4603558</v>
      </c>
      <c r="CT330" s="23">
        <v>1169723</v>
      </c>
      <c r="CU330" s="23">
        <v>47454</v>
      </c>
      <c r="CV330" s="23">
        <v>668028800</v>
      </c>
      <c r="CW330" s="23">
        <v>0</v>
      </c>
      <c r="CX330" s="23">
        <v>0</v>
      </c>
      <c r="CY330" s="23">
        <v>0</v>
      </c>
      <c r="CZ330" s="23">
        <v>9472866</v>
      </c>
      <c r="DA330" s="23">
        <v>969</v>
      </c>
      <c r="DB330" s="23">
        <v>9775.92</v>
      </c>
      <c r="DC330" s="23">
        <v>274.68</v>
      </c>
      <c r="DD330" s="23">
        <v>10050.6</v>
      </c>
      <c r="DE330" s="23">
        <v>954</v>
      </c>
      <c r="DF330" s="23">
        <v>9588272</v>
      </c>
      <c r="DG330" s="23">
        <v>0</v>
      </c>
      <c r="DH330" s="23">
        <v>0</v>
      </c>
      <c r="DI330" s="23">
        <v>0</v>
      </c>
      <c r="DJ330" s="23">
        <v>0</v>
      </c>
      <c r="DK330" s="23">
        <v>0</v>
      </c>
      <c r="DL330" s="23">
        <v>0</v>
      </c>
      <c r="DM330" s="23">
        <v>0</v>
      </c>
      <c r="DN330" s="23">
        <v>150759</v>
      </c>
      <c r="DO330" s="23">
        <v>0</v>
      </c>
      <c r="DP330" s="23">
        <v>9739031</v>
      </c>
      <c r="DQ330" s="23">
        <v>4961237</v>
      </c>
      <c r="DR330" s="23">
        <v>4777794</v>
      </c>
      <c r="DS330" s="23">
        <v>4777794</v>
      </c>
      <c r="DT330" s="23">
        <v>1339930</v>
      </c>
      <c r="DU330" s="23">
        <v>53731</v>
      </c>
      <c r="DV330" s="23">
        <v>675238400</v>
      </c>
      <c r="DW330" s="23">
        <v>0</v>
      </c>
      <c r="DX330" s="23">
        <v>0</v>
      </c>
      <c r="DY330" s="23">
        <v>0</v>
      </c>
      <c r="DZ330" s="23">
        <v>9588272</v>
      </c>
      <c r="EA330" s="23">
        <v>954</v>
      </c>
      <c r="EB330" s="23">
        <v>10050.6</v>
      </c>
      <c r="EC330" s="23">
        <v>200</v>
      </c>
      <c r="ED330" s="23">
        <v>10250.6</v>
      </c>
      <c r="EE330" s="23">
        <v>931</v>
      </c>
      <c r="EF330" s="23">
        <v>9543309</v>
      </c>
      <c r="EG330" s="23">
        <v>0</v>
      </c>
      <c r="EH330" s="23">
        <v>-33202</v>
      </c>
      <c r="EI330" s="23">
        <v>0</v>
      </c>
      <c r="EJ330" s="23">
        <v>0</v>
      </c>
      <c r="EK330" s="23">
        <v>0</v>
      </c>
      <c r="EL330" s="23">
        <v>0</v>
      </c>
      <c r="EM330" s="23">
        <v>0</v>
      </c>
      <c r="EN330" s="23">
        <v>235764</v>
      </c>
      <c r="EO330" s="23">
        <v>0</v>
      </c>
      <c r="EP330" s="23">
        <v>9790834</v>
      </c>
      <c r="EQ330" s="23">
        <v>4660819</v>
      </c>
      <c r="ER330" s="23">
        <v>5130015</v>
      </c>
      <c r="ES330" s="23">
        <v>5078055</v>
      </c>
      <c r="ET330" s="23">
        <v>1288566</v>
      </c>
      <c r="EU330" s="23">
        <v>64126</v>
      </c>
      <c r="EV330" s="23">
        <v>640406700</v>
      </c>
      <c r="EW330" s="23">
        <v>51960</v>
      </c>
      <c r="EX330" s="23">
        <v>0</v>
      </c>
      <c r="EY330" s="23">
        <v>44963</v>
      </c>
      <c r="EZ330" s="23">
        <v>9510107</v>
      </c>
      <c r="FA330" s="23">
        <v>931</v>
      </c>
      <c r="FB330" s="23">
        <v>10214.94</v>
      </c>
      <c r="FC330" s="23">
        <v>200</v>
      </c>
      <c r="FD330" s="23">
        <v>10414.94</v>
      </c>
      <c r="FE330" s="23">
        <v>911</v>
      </c>
      <c r="FF330" s="23">
        <v>9488010</v>
      </c>
      <c r="FG330" s="23">
        <v>0</v>
      </c>
      <c r="FH330" s="23">
        <v>0</v>
      </c>
      <c r="FI330" s="23">
        <v>0</v>
      </c>
      <c r="FJ330" s="23">
        <v>0</v>
      </c>
      <c r="FK330" s="23">
        <v>0</v>
      </c>
      <c r="FL330" s="23">
        <v>0</v>
      </c>
      <c r="FM330" s="23">
        <v>0</v>
      </c>
      <c r="FN330" s="23">
        <v>208299</v>
      </c>
      <c r="FO330" s="23">
        <v>0</v>
      </c>
      <c r="FP330" s="23">
        <v>9718406</v>
      </c>
      <c r="FQ330" s="23">
        <v>4023624</v>
      </c>
      <c r="FR330" s="23">
        <v>5694782</v>
      </c>
      <c r="FS330" s="23">
        <v>5672685</v>
      </c>
      <c r="FT330" s="23">
        <v>1323863</v>
      </c>
      <c r="FU330" s="23">
        <v>65515</v>
      </c>
      <c r="FV330" s="23">
        <v>649557500</v>
      </c>
      <c r="FW330" s="23">
        <v>22097</v>
      </c>
      <c r="FX330" s="23">
        <v>0</v>
      </c>
      <c r="FY330" s="23">
        <v>22097</v>
      </c>
    </row>
    <row r="331" spans="1:181" x14ac:dyDescent="0.3">
      <c r="A331" s="23">
        <v>5068</v>
      </c>
      <c r="B331" s="23" t="s">
        <v>350</v>
      </c>
      <c r="C331" s="23">
        <v>8729654</v>
      </c>
      <c r="D331" s="23">
        <v>1170</v>
      </c>
      <c r="E331" s="23">
        <v>7461.24</v>
      </c>
      <c r="F331" s="23">
        <v>338.76</v>
      </c>
      <c r="G331" s="23">
        <v>7800</v>
      </c>
      <c r="H331" s="23">
        <v>1193</v>
      </c>
      <c r="I331" s="23">
        <v>9305400</v>
      </c>
      <c r="J331" s="23">
        <v>0</v>
      </c>
      <c r="K331" s="23">
        <v>120966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9426366</v>
      </c>
      <c r="T331" s="23">
        <v>6475950</v>
      </c>
      <c r="U331" s="23">
        <v>2950416</v>
      </c>
      <c r="V331" s="23">
        <v>2934702</v>
      </c>
      <c r="W331" s="23">
        <v>734596</v>
      </c>
      <c r="X331" s="23">
        <v>3771</v>
      </c>
      <c r="Y331" s="23">
        <v>686317635</v>
      </c>
      <c r="Z331" s="23">
        <v>15714</v>
      </c>
      <c r="AA331" s="23">
        <v>0</v>
      </c>
      <c r="AB331" s="23">
        <v>9410652</v>
      </c>
      <c r="AC331" s="23">
        <v>1193</v>
      </c>
      <c r="AD331" s="23">
        <v>7888.22</v>
      </c>
      <c r="AE331" s="23">
        <v>248.48</v>
      </c>
      <c r="AF331" s="23">
        <v>8136.7</v>
      </c>
      <c r="AG331" s="23">
        <v>1216</v>
      </c>
      <c r="AH331" s="23">
        <v>9894227</v>
      </c>
      <c r="AI331" s="23">
        <v>15714</v>
      </c>
      <c r="AJ331" s="23">
        <v>39518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9949459</v>
      </c>
      <c r="AS331" s="23">
        <v>7234170</v>
      </c>
      <c r="AT331" s="23">
        <v>2715289</v>
      </c>
      <c r="AU331" s="23">
        <v>2723426</v>
      </c>
      <c r="AV331" s="23">
        <v>786228</v>
      </c>
      <c r="AW331" s="23">
        <v>2754</v>
      </c>
      <c r="AX331" s="23">
        <v>756131489</v>
      </c>
      <c r="AY331" s="23">
        <v>0</v>
      </c>
      <c r="AZ331" s="23">
        <v>8137</v>
      </c>
      <c r="BA331" s="23">
        <v>9949459</v>
      </c>
      <c r="BB331" s="23">
        <v>1216</v>
      </c>
      <c r="BC331" s="23">
        <v>8182.12</v>
      </c>
      <c r="BD331" s="23">
        <v>256.93</v>
      </c>
      <c r="BE331" s="23">
        <v>8439.0499999999993</v>
      </c>
      <c r="BF331" s="23">
        <v>1199</v>
      </c>
      <c r="BG331" s="23">
        <v>10118421</v>
      </c>
      <c r="BH331" s="23">
        <v>0</v>
      </c>
      <c r="BI331" s="23">
        <v>-35392</v>
      </c>
      <c r="BJ331" s="23">
        <v>0</v>
      </c>
      <c r="BK331" s="23">
        <v>0</v>
      </c>
      <c r="BL331" s="23">
        <v>0</v>
      </c>
      <c r="BM331" s="23">
        <v>0</v>
      </c>
      <c r="BN331" s="23">
        <v>0</v>
      </c>
      <c r="BO331" s="23">
        <v>109708</v>
      </c>
      <c r="BP331" s="23">
        <v>0</v>
      </c>
      <c r="BQ331" s="23">
        <v>10192737</v>
      </c>
      <c r="BR331" s="23">
        <v>7015178</v>
      </c>
      <c r="BS331" s="23">
        <v>3177559</v>
      </c>
      <c r="BT331" s="23">
        <v>3177559</v>
      </c>
      <c r="BU331" s="23">
        <v>783436</v>
      </c>
      <c r="BV331" s="23">
        <v>2665</v>
      </c>
      <c r="BW331" s="23">
        <v>841184522</v>
      </c>
      <c r="BX331" s="23">
        <v>0</v>
      </c>
      <c r="BY331" s="23">
        <v>0</v>
      </c>
      <c r="BZ331" s="23">
        <v>10083029</v>
      </c>
      <c r="CA331" s="23">
        <v>1199</v>
      </c>
      <c r="CB331" s="23">
        <v>8409.5300000000007</v>
      </c>
      <c r="CC331" s="23">
        <v>290.47000000000003</v>
      </c>
      <c r="CD331" s="23">
        <v>8700</v>
      </c>
      <c r="CE331" s="23">
        <v>1167</v>
      </c>
      <c r="CF331" s="23">
        <v>10152900</v>
      </c>
      <c r="CG331" s="23">
        <v>0</v>
      </c>
      <c r="CH331" s="23">
        <v>89852</v>
      </c>
      <c r="CI331" s="23">
        <v>0</v>
      </c>
      <c r="CJ331" s="23">
        <v>0</v>
      </c>
      <c r="CK331" s="23">
        <v>0</v>
      </c>
      <c r="CL331" s="23">
        <v>0</v>
      </c>
      <c r="CM331" s="23">
        <v>0</v>
      </c>
      <c r="CN331" s="23">
        <v>278400</v>
      </c>
      <c r="CO331" s="23">
        <v>0</v>
      </c>
      <c r="CP331" s="23">
        <v>10521152</v>
      </c>
      <c r="CQ331" s="23">
        <v>6591577</v>
      </c>
      <c r="CR331" s="23">
        <v>3929575</v>
      </c>
      <c r="CS331" s="23">
        <v>3932862</v>
      </c>
      <c r="CT331" s="23">
        <v>793616</v>
      </c>
      <c r="CU331" s="23">
        <v>3287</v>
      </c>
      <c r="CV331" s="23">
        <v>907332987</v>
      </c>
      <c r="CW331" s="23">
        <v>0</v>
      </c>
      <c r="CX331" s="23">
        <v>3287</v>
      </c>
      <c r="CY331" s="23">
        <v>0</v>
      </c>
      <c r="CZ331" s="23">
        <v>10242752</v>
      </c>
      <c r="DA331" s="23">
        <v>1167</v>
      </c>
      <c r="DB331" s="23">
        <v>8776.99</v>
      </c>
      <c r="DC331" s="23">
        <v>274.68</v>
      </c>
      <c r="DD331" s="23">
        <v>9051.67</v>
      </c>
      <c r="DE331" s="23">
        <v>1131</v>
      </c>
      <c r="DF331" s="23">
        <v>10237439</v>
      </c>
      <c r="DG331" s="23">
        <v>0</v>
      </c>
      <c r="DH331" s="23">
        <v>-16504</v>
      </c>
      <c r="DI331" s="23">
        <v>0</v>
      </c>
      <c r="DJ331" s="23">
        <v>0</v>
      </c>
      <c r="DK331" s="23">
        <v>0</v>
      </c>
      <c r="DL331" s="23">
        <v>0</v>
      </c>
      <c r="DM331" s="23">
        <v>0</v>
      </c>
      <c r="DN331" s="23">
        <v>325860</v>
      </c>
      <c r="DO331" s="23">
        <v>0</v>
      </c>
      <c r="DP331" s="23">
        <v>10552108</v>
      </c>
      <c r="DQ331" s="23">
        <v>6550622</v>
      </c>
      <c r="DR331" s="23">
        <v>4001486</v>
      </c>
      <c r="DS331" s="23">
        <v>4001486</v>
      </c>
      <c r="DT331" s="23">
        <v>1086513</v>
      </c>
      <c r="DU331" s="23">
        <v>2413</v>
      </c>
      <c r="DV331" s="23">
        <v>923541742</v>
      </c>
      <c r="DW331" s="23">
        <v>0</v>
      </c>
      <c r="DX331" s="23">
        <v>0</v>
      </c>
      <c r="DY331" s="23">
        <v>5313</v>
      </c>
      <c r="DZ331" s="23">
        <v>10220935</v>
      </c>
      <c r="EA331" s="23">
        <v>1131</v>
      </c>
      <c r="EB331" s="23">
        <v>9037.08</v>
      </c>
      <c r="EC331" s="23">
        <v>200</v>
      </c>
      <c r="ED331" s="23">
        <v>9237.08</v>
      </c>
      <c r="EE331" s="23">
        <v>1113</v>
      </c>
      <c r="EF331" s="23">
        <v>10280870</v>
      </c>
      <c r="EG331" s="23">
        <v>0</v>
      </c>
      <c r="EH331" s="23">
        <v>59195</v>
      </c>
      <c r="EI331" s="23">
        <v>0</v>
      </c>
      <c r="EJ331" s="23">
        <v>0</v>
      </c>
      <c r="EK331" s="23">
        <v>0</v>
      </c>
      <c r="EL331" s="23">
        <v>0</v>
      </c>
      <c r="EM331" s="23">
        <v>0</v>
      </c>
      <c r="EN331" s="23">
        <v>166267</v>
      </c>
      <c r="EO331" s="23">
        <v>0</v>
      </c>
      <c r="EP331" s="23">
        <v>10506332</v>
      </c>
      <c r="EQ331" s="23">
        <v>6112459</v>
      </c>
      <c r="ER331" s="23">
        <v>4393873</v>
      </c>
      <c r="ES331" s="23">
        <v>4393873</v>
      </c>
      <c r="ET331" s="23">
        <v>1154726</v>
      </c>
      <c r="EU331" s="23">
        <v>2058</v>
      </c>
      <c r="EV331" s="23">
        <v>897008765</v>
      </c>
      <c r="EW331" s="23">
        <v>0</v>
      </c>
      <c r="EX331" s="23">
        <v>0</v>
      </c>
      <c r="EY331" s="23">
        <v>0</v>
      </c>
      <c r="EZ331" s="23">
        <v>10340065</v>
      </c>
      <c r="FA331" s="23">
        <v>1113</v>
      </c>
      <c r="FB331" s="23">
        <v>9290.27</v>
      </c>
      <c r="FC331" s="23">
        <v>200</v>
      </c>
      <c r="FD331" s="23">
        <v>9490.27</v>
      </c>
      <c r="FE331" s="23">
        <v>1105</v>
      </c>
      <c r="FF331" s="23">
        <v>10486748</v>
      </c>
      <c r="FG331" s="23">
        <v>0</v>
      </c>
      <c r="FH331" s="23">
        <v>-21982</v>
      </c>
      <c r="FI331" s="23">
        <v>0</v>
      </c>
      <c r="FJ331" s="23">
        <v>0</v>
      </c>
      <c r="FK331" s="23">
        <v>0</v>
      </c>
      <c r="FL331" s="23">
        <v>0</v>
      </c>
      <c r="FM331" s="23">
        <v>0</v>
      </c>
      <c r="FN331" s="23">
        <v>75922</v>
      </c>
      <c r="FO331" s="23">
        <v>0</v>
      </c>
      <c r="FP331" s="23">
        <v>10540688</v>
      </c>
      <c r="FQ331" s="23">
        <v>6025071</v>
      </c>
      <c r="FR331" s="23">
        <v>4515617</v>
      </c>
      <c r="FS331" s="23">
        <v>4352716</v>
      </c>
      <c r="FT331" s="23">
        <v>1226268</v>
      </c>
      <c r="FU331" s="23">
        <v>4079</v>
      </c>
      <c r="FV331" s="23">
        <v>844294274</v>
      </c>
      <c r="FW331" s="23">
        <v>162901</v>
      </c>
      <c r="FX331" s="23">
        <v>0</v>
      </c>
      <c r="FY331" s="23">
        <v>0</v>
      </c>
    </row>
    <row r="332" spans="1:181" x14ac:dyDescent="0.3">
      <c r="A332" s="23">
        <v>5100</v>
      </c>
      <c r="B332" s="23" t="s">
        <v>351</v>
      </c>
      <c r="C332" s="23">
        <v>21260265</v>
      </c>
      <c r="D332" s="23">
        <v>2652</v>
      </c>
      <c r="E332" s="23">
        <v>8016.69</v>
      </c>
      <c r="F332" s="23">
        <v>241.01</v>
      </c>
      <c r="G332" s="23">
        <v>8257.6999999999989</v>
      </c>
      <c r="H332" s="23">
        <v>2637</v>
      </c>
      <c r="I332" s="23">
        <v>21775555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90835</v>
      </c>
      <c r="R332" s="23">
        <v>0</v>
      </c>
      <c r="S332" s="23">
        <v>21866390</v>
      </c>
      <c r="T332" s="23">
        <v>12367553</v>
      </c>
      <c r="U332" s="23">
        <v>9498837</v>
      </c>
      <c r="V332" s="23">
        <v>9498837</v>
      </c>
      <c r="W332" s="23">
        <v>2104775</v>
      </c>
      <c r="X332" s="23">
        <v>52540</v>
      </c>
      <c r="Y332" s="23">
        <v>1292103673</v>
      </c>
      <c r="Z332" s="23">
        <v>0</v>
      </c>
      <c r="AA332" s="23">
        <v>0</v>
      </c>
      <c r="AB332" s="23">
        <v>21775555</v>
      </c>
      <c r="AC332" s="23">
        <v>2637</v>
      </c>
      <c r="AD332" s="23">
        <v>8257.7000000000007</v>
      </c>
      <c r="AE332" s="23">
        <v>248.48</v>
      </c>
      <c r="AF332" s="23">
        <v>8506.18</v>
      </c>
      <c r="AG332" s="23">
        <v>2618</v>
      </c>
      <c r="AH332" s="23">
        <v>22269179</v>
      </c>
      <c r="AI332" s="23">
        <v>0</v>
      </c>
      <c r="AJ332" s="23">
        <v>0</v>
      </c>
      <c r="AK332" s="23">
        <v>0</v>
      </c>
      <c r="AL332" s="23">
        <v>180694</v>
      </c>
      <c r="AM332" s="23">
        <v>0</v>
      </c>
      <c r="AN332" s="23">
        <v>0</v>
      </c>
      <c r="AO332" s="23">
        <v>0</v>
      </c>
      <c r="AP332" s="23">
        <v>119087</v>
      </c>
      <c r="AQ332" s="23">
        <v>0</v>
      </c>
      <c r="AR332" s="23">
        <v>22568960</v>
      </c>
      <c r="AS332" s="23">
        <v>12463497</v>
      </c>
      <c r="AT332" s="23">
        <v>10105463</v>
      </c>
      <c r="AU332" s="23">
        <v>10105463</v>
      </c>
      <c r="AV332" s="23">
        <v>2168200</v>
      </c>
      <c r="AW332" s="23">
        <v>41531</v>
      </c>
      <c r="AX332" s="23">
        <v>1415705166</v>
      </c>
      <c r="AY332" s="23">
        <v>0</v>
      </c>
      <c r="AZ332" s="23">
        <v>0</v>
      </c>
      <c r="BA332" s="23">
        <v>22449873</v>
      </c>
      <c r="BB332" s="23">
        <v>2618</v>
      </c>
      <c r="BC332" s="23">
        <v>8575.2000000000007</v>
      </c>
      <c r="BD332" s="23">
        <v>256.93</v>
      </c>
      <c r="BE332" s="23">
        <v>8832.130000000001</v>
      </c>
      <c r="BF332" s="23">
        <v>2605</v>
      </c>
      <c r="BG332" s="23">
        <v>23007699</v>
      </c>
      <c r="BH332" s="23">
        <v>0</v>
      </c>
      <c r="BI332" s="23">
        <v>0</v>
      </c>
      <c r="BJ332" s="23">
        <v>0</v>
      </c>
      <c r="BK332" s="23">
        <v>0</v>
      </c>
      <c r="BL332" s="23">
        <v>0</v>
      </c>
      <c r="BM332" s="23">
        <v>0</v>
      </c>
      <c r="BN332" s="23">
        <v>0</v>
      </c>
      <c r="BO332" s="23">
        <v>88321</v>
      </c>
      <c r="BP332" s="23">
        <v>0</v>
      </c>
      <c r="BQ332" s="23">
        <v>23096020</v>
      </c>
      <c r="BR332" s="23">
        <v>12862982</v>
      </c>
      <c r="BS332" s="23">
        <v>10233038</v>
      </c>
      <c r="BT332" s="23">
        <v>10233038</v>
      </c>
      <c r="BU332" s="23">
        <v>1778224</v>
      </c>
      <c r="BV332" s="23">
        <v>36953</v>
      </c>
      <c r="BW332" s="23">
        <v>1586164863</v>
      </c>
      <c r="BX332" s="23">
        <v>0</v>
      </c>
      <c r="BY332" s="23">
        <v>0</v>
      </c>
      <c r="BZ332" s="23">
        <v>23007699</v>
      </c>
      <c r="CA332" s="23">
        <v>2605</v>
      </c>
      <c r="CB332" s="23">
        <v>8832.1299999999992</v>
      </c>
      <c r="CC332" s="23">
        <v>264.12</v>
      </c>
      <c r="CD332" s="23">
        <v>9096.25</v>
      </c>
      <c r="CE332" s="23">
        <v>2625</v>
      </c>
      <c r="CF332" s="23">
        <v>23877656</v>
      </c>
      <c r="CG332" s="23">
        <v>0</v>
      </c>
      <c r="CH332" s="23">
        <v>81951</v>
      </c>
      <c r="CI332" s="23">
        <v>0</v>
      </c>
      <c r="CJ332" s="23">
        <v>220906</v>
      </c>
      <c r="CK332" s="23">
        <v>0</v>
      </c>
      <c r="CL332" s="23">
        <v>0</v>
      </c>
      <c r="CM332" s="23">
        <v>0</v>
      </c>
      <c r="CN332" s="23">
        <v>0</v>
      </c>
      <c r="CO332" s="23">
        <v>0</v>
      </c>
      <c r="CP332" s="23">
        <v>24180513</v>
      </c>
      <c r="CQ332" s="23">
        <v>12561231</v>
      </c>
      <c r="CR332" s="23">
        <v>11619282</v>
      </c>
      <c r="CS332" s="23">
        <v>11628379</v>
      </c>
      <c r="CT332" s="23">
        <v>2002156</v>
      </c>
      <c r="CU332" s="23">
        <v>39804</v>
      </c>
      <c r="CV332" s="23">
        <v>1718946755</v>
      </c>
      <c r="CW332" s="23">
        <v>0</v>
      </c>
      <c r="CX332" s="23">
        <v>9097</v>
      </c>
      <c r="CY332" s="23">
        <v>0</v>
      </c>
      <c r="CZ332" s="23">
        <v>24180513</v>
      </c>
      <c r="DA332" s="23">
        <v>2625</v>
      </c>
      <c r="DB332" s="23">
        <v>9211.6200000000008</v>
      </c>
      <c r="DC332" s="23">
        <v>274.68</v>
      </c>
      <c r="DD332" s="23">
        <v>9486.3000000000011</v>
      </c>
      <c r="DE332" s="23">
        <v>2632</v>
      </c>
      <c r="DF332" s="23">
        <v>24967942</v>
      </c>
      <c r="DG332" s="23">
        <v>0</v>
      </c>
      <c r="DH332" s="23">
        <v>169419</v>
      </c>
      <c r="DI332" s="23">
        <v>0</v>
      </c>
      <c r="DJ332" s="23">
        <v>0</v>
      </c>
      <c r="DK332" s="23">
        <v>0</v>
      </c>
      <c r="DL332" s="23">
        <v>0</v>
      </c>
      <c r="DM332" s="23">
        <v>0</v>
      </c>
      <c r="DN332" s="23">
        <v>0</v>
      </c>
      <c r="DO332" s="23">
        <v>0</v>
      </c>
      <c r="DP332" s="23">
        <v>25137361</v>
      </c>
      <c r="DQ332" s="23">
        <v>13224269</v>
      </c>
      <c r="DR332" s="23">
        <v>11913092</v>
      </c>
      <c r="DS332" s="23">
        <v>11913092</v>
      </c>
      <c r="DT332" s="23">
        <v>2122036</v>
      </c>
      <c r="DU332" s="23">
        <v>46692</v>
      </c>
      <c r="DV332" s="23">
        <v>1771648185</v>
      </c>
      <c r="DW332" s="23">
        <v>0</v>
      </c>
      <c r="DX332" s="23">
        <v>0</v>
      </c>
      <c r="DY332" s="23">
        <v>0</v>
      </c>
      <c r="DZ332" s="23">
        <v>25137361</v>
      </c>
      <c r="EA332" s="23">
        <v>2632</v>
      </c>
      <c r="EB332" s="23">
        <v>9550.67</v>
      </c>
      <c r="EC332" s="23">
        <v>200</v>
      </c>
      <c r="ED332" s="23">
        <v>9750.67</v>
      </c>
      <c r="EE332" s="23">
        <v>2642</v>
      </c>
      <c r="EF332" s="23">
        <v>25761270</v>
      </c>
      <c r="EG332" s="23">
        <v>0</v>
      </c>
      <c r="EH332" s="23">
        <v>-3320</v>
      </c>
      <c r="EI332" s="23">
        <v>0</v>
      </c>
      <c r="EJ332" s="23">
        <v>123285</v>
      </c>
      <c r="EK332" s="23">
        <v>0</v>
      </c>
      <c r="EL332" s="23">
        <v>0</v>
      </c>
      <c r="EM332" s="23">
        <v>0</v>
      </c>
      <c r="EN332" s="23">
        <v>0</v>
      </c>
      <c r="EO332" s="23">
        <v>0</v>
      </c>
      <c r="EP332" s="23">
        <v>25881235</v>
      </c>
      <c r="EQ332" s="23">
        <v>11896013</v>
      </c>
      <c r="ER332" s="23">
        <v>13985222</v>
      </c>
      <c r="ES332" s="23">
        <v>13994973</v>
      </c>
      <c r="ET332" s="23">
        <v>2208048</v>
      </c>
      <c r="EU332" s="23">
        <v>51537</v>
      </c>
      <c r="EV332" s="23">
        <v>1764314188</v>
      </c>
      <c r="EW332" s="23">
        <v>0</v>
      </c>
      <c r="EX332" s="23">
        <v>9751</v>
      </c>
      <c r="EY332" s="23">
        <v>0</v>
      </c>
      <c r="EZ332" s="23">
        <v>25881235</v>
      </c>
      <c r="FA332" s="23">
        <v>2642</v>
      </c>
      <c r="FB332" s="23">
        <v>9796.08</v>
      </c>
      <c r="FC332" s="23">
        <v>200</v>
      </c>
      <c r="FD332" s="23">
        <v>9996.08</v>
      </c>
      <c r="FE332" s="23">
        <v>2646</v>
      </c>
      <c r="FF332" s="23">
        <v>26449628</v>
      </c>
      <c r="FG332" s="23">
        <v>0</v>
      </c>
      <c r="FH332" s="23">
        <v>0</v>
      </c>
      <c r="FI332" s="23">
        <v>0</v>
      </c>
      <c r="FJ332" s="23">
        <v>4771</v>
      </c>
      <c r="FK332" s="23">
        <v>0</v>
      </c>
      <c r="FL332" s="23">
        <v>0</v>
      </c>
      <c r="FM332" s="23">
        <v>0</v>
      </c>
      <c r="FN332" s="23">
        <v>0</v>
      </c>
      <c r="FO332" s="23">
        <v>0</v>
      </c>
      <c r="FP332" s="23">
        <v>26454399</v>
      </c>
      <c r="FQ332" s="23">
        <v>11923250</v>
      </c>
      <c r="FR332" s="23">
        <v>14531149</v>
      </c>
      <c r="FS332" s="23">
        <v>14531149</v>
      </c>
      <c r="FT332" s="23">
        <v>2317015</v>
      </c>
      <c r="FU332" s="23">
        <v>28786</v>
      </c>
      <c r="FV332" s="23">
        <v>1712917463</v>
      </c>
      <c r="FW332" s="23">
        <v>0</v>
      </c>
      <c r="FX332" s="23">
        <v>0</v>
      </c>
      <c r="FY332" s="23">
        <v>0</v>
      </c>
    </row>
    <row r="333" spans="1:181" x14ac:dyDescent="0.3">
      <c r="A333" s="23">
        <v>5124</v>
      </c>
      <c r="B333" s="23" t="s">
        <v>352</v>
      </c>
      <c r="C333" s="23">
        <v>2496250</v>
      </c>
      <c r="D333" s="23">
        <v>321</v>
      </c>
      <c r="E333" s="23">
        <v>7776.48</v>
      </c>
      <c r="F333" s="23">
        <v>241.01</v>
      </c>
      <c r="G333" s="23">
        <v>8017.49</v>
      </c>
      <c r="H333" s="23">
        <v>312</v>
      </c>
      <c r="I333" s="23">
        <v>2501457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500000</v>
      </c>
      <c r="Q333" s="23">
        <v>56122</v>
      </c>
      <c r="R333" s="23">
        <v>0</v>
      </c>
      <c r="S333" s="23">
        <v>3057579</v>
      </c>
      <c r="T333" s="23">
        <v>1783672</v>
      </c>
      <c r="U333" s="23">
        <v>1273907</v>
      </c>
      <c r="V333" s="23">
        <v>1273907</v>
      </c>
      <c r="W333" s="23">
        <v>2249</v>
      </c>
      <c r="X333" s="23">
        <v>686</v>
      </c>
      <c r="Y333" s="23">
        <v>92033012</v>
      </c>
      <c r="Z333" s="23">
        <v>0</v>
      </c>
      <c r="AA333" s="23">
        <v>0</v>
      </c>
      <c r="AB333" s="23">
        <v>2501457</v>
      </c>
      <c r="AC333" s="23">
        <v>312</v>
      </c>
      <c r="AD333" s="23">
        <v>8017.49</v>
      </c>
      <c r="AE333" s="23">
        <v>248.48</v>
      </c>
      <c r="AF333" s="23">
        <v>8265.9699999999993</v>
      </c>
      <c r="AG333" s="23">
        <v>302</v>
      </c>
      <c r="AH333" s="23">
        <v>2496323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500000</v>
      </c>
      <c r="AP333" s="23">
        <v>66128</v>
      </c>
      <c r="AQ333" s="23">
        <v>0</v>
      </c>
      <c r="AR333" s="23">
        <v>3062451</v>
      </c>
      <c r="AS333" s="23">
        <v>1928766</v>
      </c>
      <c r="AT333" s="23">
        <v>1133685</v>
      </c>
      <c r="AU333" s="23">
        <v>1133786</v>
      </c>
      <c r="AV333" s="23">
        <v>103400</v>
      </c>
      <c r="AW333" s="23">
        <v>618</v>
      </c>
      <c r="AX333" s="23">
        <v>100622375</v>
      </c>
      <c r="AY333" s="23">
        <v>0</v>
      </c>
      <c r="AZ333" s="23">
        <v>101</v>
      </c>
      <c r="BA333" s="23">
        <v>2496323</v>
      </c>
      <c r="BB333" s="23">
        <v>302</v>
      </c>
      <c r="BC333" s="23">
        <v>8265.9699999999993</v>
      </c>
      <c r="BD333" s="23">
        <v>256.93</v>
      </c>
      <c r="BE333" s="23">
        <v>8522.9</v>
      </c>
      <c r="BF333" s="23">
        <v>301</v>
      </c>
      <c r="BG333" s="23">
        <v>2565393</v>
      </c>
      <c r="BH333" s="23">
        <v>0</v>
      </c>
      <c r="BI333" s="23">
        <v>0</v>
      </c>
      <c r="BJ333" s="23">
        <v>0</v>
      </c>
      <c r="BK333" s="23">
        <v>0</v>
      </c>
      <c r="BL333" s="23">
        <v>0</v>
      </c>
      <c r="BM333" s="23">
        <v>0</v>
      </c>
      <c r="BN333" s="23">
        <v>375000</v>
      </c>
      <c r="BO333" s="23">
        <v>8523</v>
      </c>
      <c r="BP333" s="23">
        <v>0</v>
      </c>
      <c r="BQ333" s="23">
        <v>2948916</v>
      </c>
      <c r="BR333" s="23">
        <v>2047571</v>
      </c>
      <c r="BS333" s="23">
        <v>901345</v>
      </c>
      <c r="BT333" s="23">
        <v>909868</v>
      </c>
      <c r="BU333" s="23">
        <v>63101</v>
      </c>
      <c r="BV333" s="23">
        <v>320</v>
      </c>
      <c r="BW333" s="23">
        <v>117939700</v>
      </c>
      <c r="BX333" s="23">
        <v>0</v>
      </c>
      <c r="BY333" s="23">
        <v>8523</v>
      </c>
      <c r="BZ333" s="23">
        <v>2565393</v>
      </c>
      <c r="CA333" s="23">
        <v>301</v>
      </c>
      <c r="CB333" s="23">
        <v>8522.9</v>
      </c>
      <c r="CC333" s="23">
        <v>264.12</v>
      </c>
      <c r="CD333" s="23">
        <v>8787.02</v>
      </c>
      <c r="CE333" s="23">
        <v>297</v>
      </c>
      <c r="CF333" s="23">
        <v>2609745</v>
      </c>
      <c r="CG333" s="23">
        <v>0</v>
      </c>
      <c r="CH333" s="23">
        <v>-12284</v>
      </c>
      <c r="CI333" s="23">
        <v>0</v>
      </c>
      <c r="CJ333" s="23">
        <v>0</v>
      </c>
      <c r="CK333" s="23">
        <v>0</v>
      </c>
      <c r="CL333" s="23">
        <v>0</v>
      </c>
      <c r="CM333" s="23">
        <v>375000</v>
      </c>
      <c r="CN333" s="23">
        <v>35148</v>
      </c>
      <c r="CO333" s="23">
        <v>0</v>
      </c>
      <c r="CP333" s="23">
        <v>3007609</v>
      </c>
      <c r="CQ333" s="23">
        <v>2012354</v>
      </c>
      <c r="CR333" s="23">
        <v>995255</v>
      </c>
      <c r="CS333" s="23">
        <v>995255</v>
      </c>
      <c r="CT333" s="23">
        <v>29000</v>
      </c>
      <c r="CU333" s="23">
        <v>357</v>
      </c>
      <c r="CV333" s="23">
        <v>132525349</v>
      </c>
      <c r="CW333" s="23">
        <v>0</v>
      </c>
      <c r="CX333" s="23">
        <v>0</v>
      </c>
      <c r="CY333" s="23">
        <v>0</v>
      </c>
      <c r="CZ333" s="23">
        <v>2597461</v>
      </c>
      <c r="DA333" s="23">
        <v>297</v>
      </c>
      <c r="DB333" s="23">
        <v>8745.66</v>
      </c>
      <c r="DC333" s="23">
        <v>274.68</v>
      </c>
      <c r="DD333" s="23">
        <v>9020.34</v>
      </c>
      <c r="DE333" s="23">
        <v>284</v>
      </c>
      <c r="DF333" s="23">
        <v>2561777</v>
      </c>
      <c r="DG333" s="23">
        <v>0</v>
      </c>
      <c r="DH333" s="23">
        <v>0</v>
      </c>
      <c r="DI333" s="23">
        <v>0</v>
      </c>
      <c r="DJ333" s="23">
        <v>0</v>
      </c>
      <c r="DK333" s="23">
        <v>0</v>
      </c>
      <c r="DL333" s="23">
        <v>0</v>
      </c>
      <c r="DM333" s="23">
        <v>375000</v>
      </c>
      <c r="DN333" s="23">
        <v>117264</v>
      </c>
      <c r="DO333" s="23">
        <v>0</v>
      </c>
      <c r="DP333" s="23">
        <v>3089725</v>
      </c>
      <c r="DQ333" s="23">
        <v>1829590</v>
      </c>
      <c r="DR333" s="23">
        <v>1260135</v>
      </c>
      <c r="DS333" s="23">
        <v>1260135</v>
      </c>
      <c r="DT333" s="23">
        <v>0</v>
      </c>
      <c r="DU333" s="23">
        <v>336</v>
      </c>
      <c r="DV333" s="23">
        <v>155659722</v>
      </c>
      <c r="DW333" s="23">
        <v>0</v>
      </c>
      <c r="DX333" s="23">
        <v>0</v>
      </c>
      <c r="DY333" s="23">
        <v>35684</v>
      </c>
      <c r="DZ333" s="23">
        <v>2561777</v>
      </c>
      <c r="EA333" s="23">
        <v>284</v>
      </c>
      <c r="EB333" s="23">
        <v>9020.34</v>
      </c>
      <c r="EC333" s="23">
        <v>200</v>
      </c>
      <c r="ED333" s="23">
        <v>9220.34</v>
      </c>
      <c r="EE333" s="23">
        <v>272</v>
      </c>
      <c r="EF333" s="23">
        <v>2507932</v>
      </c>
      <c r="EG333" s="23">
        <v>0</v>
      </c>
      <c r="EH333" s="23">
        <v>0</v>
      </c>
      <c r="EI333" s="23">
        <v>0</v>
      </c>
      <c r="EJ333" s="23">
        <v>0</v>
      </c>
      <c r="EK333" s="23">
        <v>800000</v>
      </c>
      <c r="EL333" s="23">
        <v>0</v>
      </c>
      <c r="EM333" s="23">
        <v>0</v>
      </c>
      <c r="EN333" s="23">
        <v>110644</v>
      </c>
      <c r="EO333" s="23">
        <v>0</v>
      </c>
      <c r="EP333" s="23">
        <v>3472421</v>
      </c>
      <c r="EQ333" s="23">
        <v>1582554</v>
      </c>
      <c r="ER333" s="23">
        <v>1889867</v>
      </c>
      <c r="ES333" s="23">
        <v>1779223</v>
      </c>
      <c r="ET333" s="23">
        <v>0</v>
      </c>
      <c r="EU333" s="23">
        <v>296</v>
      </c>
      <c r="EV333" s="23">
        <v>144260994</v>
      </c>
      <c r="EW333" s="23">
        <v>110644</v>
      </c>
      <c r="EX333" s="23">
        <v>0</v>
      </c>
      <c r="EY333" s="23">
        <v>53845</v>
      </c>
      <c r="EZ333" s="23">
        <v>3307932</v>
      </c>
      <c r="FA333" s="23">
        <v>272</v>
      </c>
      <c r="FB333" s="23">
        <v>12161.51</v>
      </c>
      <c r="FC333" s="23">
        <v>200</v>
      </c>
      <c r="FD333" s="23">
        <v>12361.51</v>
      </c>
      <c r="FE333" s="23">
        <v>265</v>
      </c>
      <c r="FF333" s="23">
        <v>3275800</v>
      </c>
      <c r="FG333" s="23">
        <v>0</v>
      </c>
      <c r="FH333" s="23">
        <v>0</v>
      </c>
      <c r="FI333" s="23">
        <v>0</v>
      </c>
      <c r="FJ333" s="23">
        <v>0</v>
      </c>
      <c r="FK333" s="23">
        <v>0</v>
      </c>
      <c r="FL333" s="23">
        <v>0</v>
      </c>
      <c r="FM333" s="23">
        <v>0</v>
      </c>
      <c r="FN333" s="23">
        <v>86531</v>
      </c>
      <c r="FO333" s="23">
        <v>0</v>
      </c>
      <c r="FP333" s="23">
        <v>3394463</v>
      </c>
      <c r="FQ333" s="23">
        <v>1469431</v>
      </c>
      <c r="FR333" s="23">
        <v>1925032</v>
      </c>
      <c r="FS333" s="23">
        <v>1806369</v>
      </c>
      <c r="FT333" s="23">
        <v>0</v>
      </c>
      <c r="FU333" s="23">
        <v>246</v>
      </c>
      <c r="FV333" s="23">
        <v>148254594</v>
      </c>
      <c r="FW333" s="23">
        <v>118663</v>
      </c>
      <c r="FX333" s="23">
        <v>0</v>
      </c>
      <c r="FY333" s="23">
        <v>32132</v>
      </c>
    </row>
    <row r="334" spans="1:181" x14ac:dyDescent="0.3">
      <c r="A334" s="23">
        <v>5130</v>
      </c>
      <c r="B334" s="23" t="s">
        <v>353</v>
      </c>
      <c r="C334" s="23">
        <v>6038427</v>
      </c>
      <c r="D334" s="23">
        <v>644</v>
      </c>
      <c r="E334" s="23">
        <v>9376.44</v>
      </c>
      <c r="F334" s="23">
        <v>241.01</v>
      </c>
      <c r="G334" s="23">
        <v>9617.4500000000007</v>
      </c>
      <c r="H334" s="23">
        <v>647</v>
      </c>
      <c r="I334" s="23">
        <v>6222490</v>
      </c>
      <c r="J334" s="23">
        <v>0</v>
      </c>
      <c r="K334" s="23">
        <v>43418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6265908</v>
      </c>
      <c r="T334" s="23">
        <v>180343</v>
      </c>
      <c r="U334" s="23">
        <v>6085565</v>
      </c>
      <c r="V334" s="23">
        <v>6032530</v>
      </c>
      <c r="W334" s="23">
        <v>20000</v>
      </c>
      <c r="X334" s="23">
        <v>2493</v>
      </c>
      <c r="Y334" s="23">
        <v>1071417654</v>
      </c>
      <c r="Z334" s="23">
        <v>53035</v>
      </c>
      <c r="AA334" s="23">
        <v>0</v>
      </c>
      <c r="AB334" s="23">
        <v>6212873</v>
      </c>
      <c r="AC334" s="23">
        <v>647</v>
      </c>
      <c r="AD334" s="23">
        <v>9602.59</v>
      </c>
      <c r="AE334" s="23">
        <v>248.48</v>
      </c>
      <c r="AF334" s="23">
        <v>9851.07</v>
      </c>
      <c r="AG334" s="23">
        <v>639</v>
      </c>
      <c r="AH334" s="23">
        <v>6294834</v>
      </c>
      <c r="AI334" s="23">
        <v>53035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59106</v>
      </c>
      <c r="AQ334" s="23">
        <v>0</v>
      </c>
      <c r="AR334" s="23">
        <v>6406975</v>
      </c>
      <c r="AS334" s="23">
        <v>153175</v>
      </c>
      <c r="AT334" s="23">
        <v>6253800</v>
      </c>
      <c r="AU334" s="23">
        <v>6253800</v>
      </c>
      <c r="AV334" s="23">
        <v>20000</v>
      </c>
      <c r="AW334" s="23">
        <v>2905</v>
      </c>
      <c r="AX334" s="23">
        <v>1168725459</v>
      </c>
      <c r="AY334" s="23">
        <v>0</v>
      </c>
      <c r="AZ334" s="23">
        <v>0</v>
      </c>
      <c r="BA334" s="23">
        <v>6347869</v>
      </c>
      <c r="BB334" s="23">
        <v>639</v>
      </c>
      <c r="BC334" s="23">
        <v>9934.07</v>
      </c>
      <c r="BD334" s="23">
        <v>256.93</v>
      </c>
      <c r="BE334" s="23">
        <v>10191</v>
      </c>
      <c r="BF334" s="23">
        <v>637</v>
      </c>
      <c r="BG334" s="23">
        <v>6491667</v>
      </c>
      <c r="BH334" s="23">
        <v>0</v>
      </c>
      <c r="BI334" s="23">
        <v>-8304</v>
      </c>
      <c r="BJ334" s="23">
        <v>0</v>
      </c>
      <c r="BK334" s="23">
        <v>0</v>
      </c>
      <c r="BL334" s="23">
        <v>0</v>
      </c>
      <c r="BM334" s="23">
        <v>0</v>
      </c>
      <c r="BN334" s="23">
        <v>0</v>
      </c>
      <c r="BO334" s="23">
        <v>20382</v>
      </c>
      <c r="BP334" s="23">
        <v>0</v>
      </c>
      <c r="BQ334" s="23">
        <v>6503745</v>
      </c>
      <c r="BR334" s="23">
        <v>130100</v>
      </c>
      <c r="BS334" s="23">
        <v>6373645</v>
      </c>
      <c r="BT334" s="23">
        <v>6373645</v>
      </c>
      <c r="BU334" s="23">
        <v>20258</v>
      </c>
      <c r="BV334" s="23">
        <v>2564</v>
      </c>
      <c r="BW334" s="23">
        <v>1258057572</v>
      </c>
      <c r="BX334" s="23">
        <v>0</v>
      </c>
      <c r="BY334" s="23">
        <v>0</v>
      </c>
      <c r="BZ334" s="23">
        <v>6483363</v>
      </c>
      <c r="CA334" s="23">
        <v>637</v>
      </c>
      <c r="CB334" s="23">
        <v>10177.959999999999</v>
      </c>
      <c r="CC334" s="23">
        <v>264.12</v>
      </c>
      <c r="CD334" s="23">
        <v>10442.08</v>
      </c>
      <c r="CE334" s="23">
        <v>633</v>
      </c>
      <c r="CF334" s="23">
        <v>6609837</v>
      </c>
      <c r="CG334" s="23">
        <v>0</v>
      </c>
      <c r="CH334" s="23">
        <v>0</v>
      </c>
      <c r="CI334" s="23">
        <v>0</v>
      </c>
      <c r="CJ334" s="23">
        <v>0</v>
      </c>
      <c r="CK334" s="23">
        <v>0</v>
      </c>
      <c r="CL334" s="23">
        <v>0</v>
      </c>
      <c r="CM334" s="23">
        <v>0</v>
      </c>
      <c r="CN334" s="23">
        <v>41768</v>
      </c>
      <c r="CO334" s="23">
        <v>0</v>
      </c>
      <c r="CP334" s="23">
        <v>6651605</v>
      </c>
      <c r="CQ334" s="23">
        <v>110476</v>
      </c>
      <c r="CR334" s="23">
        <v>6541129</v>
      </c>
      <c r="CS334" s="23">
        <v>6541129</v>
      </c>
      <c r="CT334" s="23">
        <v>22499</v>
      </c>
      <c r="CU334" s="23">
        <v>2724</v>
      </c>
      <c r="CV334" s="23">
        <v>1359387087</v>
      </c>
      <c r="CW334" s="23">
        <v>0</v>
      </c>
      <c r="CX334" s="23">
        <v>0</v>
      </c>
      <c r="CY334" s="23">
        <v>0</v>
      </c>
      <c r="CZ334" s="23">
        <v>6609837</v>
      </c>
      <c r="DA334" s="23">
        <v>633</v>
      </c>
      <c r="DB334" s="23">
        <v>10442.08</v>
      </c>
      <c r="DC334" s="23">
        <v>274.68</v>
      </c>
      <c r="DD334" s="23">
        <v>10716.76</v>
      </c>
      <c r="DE334" s="23">
        <v>625</v>
      </c>
      <c r="DF334" s="23">
        <v>6697975</v>
      </c>
      <c r="DG334" s="23">
        <v>0</v>
      </c>
      <c r="DH334" s="23">
        <v>0</v>
      </c>
      <c r="DI334" s="23">
        <v>0</v>
      </c>
      <c r="DJ334" s="23">
        <v>0</v>
      </c>
      <c r="DK334" s="23">
        <v>0</v>
      </c>
      <c r="DL334" s="23">
        <v>0</v>
      </c>
      <c r="DM334" s="23">
        <v>600000</v>
      </c>
      <c r="DN334" s="23">
        <v>85734</v>
      </c>
      <c r="DO334" s="23">
        <v>0</v>
      </c>
      <c r="DP334" s="23">
        <v>7383709</v>
      </c>
      <c r="DQ334" s="23">
        <v>93937</v>
      </c>
      <c r="DR334" s="23">
        <v>7289772</v>
      </c>
      <c r="DS334" s="23">
        <v>7289772</v>
      </c>
      <c r="DT334" s="23">
        <v>20000</v>
      </c>
      <c r="DU334" s="23">
        <v>3430</v>
      </c>
      <c r="DV334" s="23">
        <v>1449993034</v>
      </c>
      <c r="DW334" s="23">
        <v>0</v>
      </c>
      <c r="DX334" s="23">
        <v>0</v>
      </c>
      <c r="DY334" s="23">
        <v>0</v>
      </c>
      <c r="DZ334" s="23">
        <v>6697975</v>
      </c>
      <c r="EA334" s="23">
        <v>625</v>
      </c>
      <c r="EB334" s="23">
        <v>10716.76</v>
      </c>
      <c r="EC334" s="23">
        <v>200</v>
      </c>
      <c r="ED334" s="23">
        <v>10916.76</v>
      </c>
      <c r="EE334" s="23">
        <v>610</v>
      </c>
      <c r="EF334" s="23">
        <v>6659224</v>
      </c>
      <c r="EG334" s="23">
        <v>0</v>
      </c>
      <c r="EH334" s="23">
        <v>0</v>
      </c>
      <c r="EI334" s="23">
        <v>0</v>
      </c>
      <c r="EJ334" s="23">
        <v>0</v>
      </c>
      <c r="EK334" s="23">
        <v>0</v>
      </c>
      <c r="EL334" s="23">
        <v>0</v>
      </c>
      <c r="EM334" s="23">
        <v>600000</v>
      </c>
      <c r="EN334" s="23">
        <v>163751</v>
      </c>
      <c r="EO334" s="23">
        <v>0</v>
      </c>
      <c r="EP334" s="23">
        <v>7461726</v>
      </c>
      <c r="EQ334" s="23">
        <v>79710</v>
      </c>
      <c r="ER334" s="23">
        <v>7382016</v>
      </c>
      <c r="ES334" s="23">
        <v>7382016</v>
      </c>
      <c r="ET334" s="23">
        <v>20641</v>
      </c>
      <c r="EU334" s="23">
        <v>3594</v>
      </c>
      <c r="EV334" s="23">
        <v>1426577046</v>
      </c>
      <c r="EW334" s="23">
        <v>0</v>
      </c>
      <c r="EX334" s="23">
        <v>0</v>
      </c>
      <c r="EY334" s="23">
        <v>38751</v>
      </c>
      <c r="EZ334" s="23">
        <v>6659224</v>
      </c>
      <c r="FA334" s="23">
        <v>610</v>
      </c>
      <c r="FB334" s="23">
        <v>10916.76</v>
      </c>
      <c r="FC334" s="23">
        <v>200</v>
      </c>
      <c r="FD334" s="23">
        <v>11116.76</v>
      </c>
      <c r="FE334" s="23">
        <v>586</v>
      </c>
      <c r="FF334" s="23">
        <v>6514421</v>
      </c>
      <c r="FG334" s="23">
        <v>0</v>
      </c>
      <c r="FH334" s="23">
        <v>-48800</v>
      </c>
      <c r="FI334" s="23">
        <v>0</v>
      </c>
      <c r="FJ334" s="23">
        <v>0</v>
      </c>
      <c r="FK334" s="23">
        <v>0</v>
      </c>
      <c r="FL334" s="23">
        <v>0</v>
      </c>
      <c r="FM334" s="23">
        <v>600000</v>
      </c>
      <c r="FN334" s="23">
        <v>266802</v>
      </c>
      <c r="FO334" s="23">
        <v>0</v>
      </c>
      <c r="FP334" s="23">
        <v>7477226</v>
      </c>
      <c r="FQ334" s="23">
        <v>67598</v>
      </c>
      <c r="FR334" s="23">
        <v>7409628</v>
      </c>
      <c r="FS334" s="23">
        <v>7409628</v>
      </c>
      <c r="FT334" s="23">
        <v>20097</v>
      </c>
      <c r="FU334" s="23">
        <v>1240</v>
      </c>
      <c r="FV334" s="23">
        <v>1419289004</v>
      </c>
      <c r="FW334" s="23">
        <v>0</v>
      </c>
      <c r="FX334" s="23">
        <v>0</v>
      </c>
      <c r="FY334" s="23">
        <v>144803</v>
      </c>
    </row>
    <row r="335" spans="1:181" x14ac:dyDescent="0.3">
      <c r="A335" s="23">
        <v>5138</v>
      </c>
      <c r="B335" s="23" t="s">
        <v>354</v>
      </c>
      <c r="C335" s="23">
        <v>18468079</v>
      </c>
      <c r="D335" s="23">
        <v>2458</v>
      </c>
      <c r="E335" s="23">
        <v>7513.46</v>
      </c>
      <c r="F335" s="23">
        <v>286.53999999999996</v>
      </c>
      <c r="G335" s="23">
        <v>7800</v>
      </c>
      <c r="H335" s="23">
        <v>2455</v>
      </c>
      <c r="I335" s="23">
        <v>19149000</v>
      </c>
      <c r="J335" s="23">
        <v>59232</v>
      </c>
      <c r="K335" s="23">
        <v>62771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15600</v>
      </c>
      <c r="R335" s="23">
        <v>0</v>
      </c>
      <c r="S335" s="23">
        <v>19286603</v>
      </c>
      <c r="T335" s="23">
        <v>15231160</v>
      </c>
      <c r="U335" s="23">
        <v>4055443</v>
      </c>
      <c r="V335" s="23">
        <v>4032835</v>
      </c>
      <c r="W335" s="23">
        <v>1113748</v>
      </c>
      <c r="X335" s="23">
        <v>5421</v>
      </c>
      <c r="Y335" s="23">
        <v>592806619</v>
      </c>
      <c r="Z335" s="23">
        <v>22608</v>
      </c>
      <c r="AA335" s="23">
        <v>0</v>
      </c>
      <c r="AB335" s="23">
        <v>19263995</v>
      </c>
      <c r="AC335" s="23">
        <v>2455</v>
      </c>
      <c r="AD335" s="23">
        <v>7846.84</v>
      </c>
      <c r="AE335" s="23">
        <v>253.16</v>
      </c>
      <c r="AF335" s="23">
        <v>8100</v>
      </c>
      <c r="AG335" s="23">
        <v>2456</v>
      </c>
      <c r="AH335" s="23">
        <v>19893600</v>
      </c>
      <c r="AI335" s="23">
        <v>7008</v>
      </c>
      <c r="AJ335" s="23">
        <v>40275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19940883</v>
      </c>
      <c r="AS335" s="23">
        <v>16133056</v>
      </c>
      <c r="AT335" s="23">
        <v>3807827</v>
      </c>
      <c r="AU335" s="23">
        <v>3807827</v>
      </c>
      <c r="AV335" s="23">
        <v>1298748</v>
      </c>
      <c r="AW335" s="23">
        <v>9685</v>
      </c>
      <c r="AX335" s="23">
        <v>625928787</v>
      </c>
      <c r="AY335" s="23">
        <v>0</v>
      </c>
      <c r="AZ335" s="23">
        <v>0</v>
      </c>
      <c r="BA335" s="23">
        <v>19940883</v>
      </c>
      <c r="BB335" s="23">
        <v>2456</v>
      </c>
      <c r="BC335" s="23">
        <v>8119.25</v>
      </c>
      <c r="BD335" s="23">
        <v>280.75</v>
      </c>
      <c r="BE335" s="23">
        <v>8400</v>
      </c>
      <c r="BF335" s="23">
        <v>2462</v>
      </c>
      <c r="BG335" s="23">
        <v>20680800</v>
      </c>
      <c r="BH335" s="23">
        <v>0</v>
      </c>
      <c r="BI335" s="23">
        <v>46083</v>
      </c>
      <c r="BJ335" s="23">
        <v>0</v>
      </c>
      <c r="BK335" s="23">
        <v>0</v>
      </c>
      <c r="BL335" s="23">
        <v>0</v>
      </c>
      <c r="BM335" s="23">
        <v>0</v>
      </c>
      <c r="BN335" s="23">
        <v>0</v>
      </c>
      <c r="BO335" s="23">
        <v>0</v>
      </c>
      <c r="BP335" s="23">
        <v>0</v>
      </c>
      <c r="BQ335" s="23">
        <v>20726883</v>
      </c>
      <c r="BR335" s="23">
        <v>16840592</v>
      </c>
      <c r="BS335" s="23">
        <v>3886291</v>
      </c>
      <c r="BT335" s="23">
        <v>3886291</v>
      </c>
      <c r="BU335" s="23">
        <v>1384000</v>
      </c>
      <c r="BV335" s="23">
        <v>5425</v>
      </c>
      <c r="BW335" s="23">
        <v>664705436</v>
      </c>
      <c r="BX335" s="23">
        <v>0</v>
      </c>
      <c r="BY335" s="23">
        <v>0</v>
      </c>
      <c r="BZ335" s="23">
        <v>20726883</v>
      </c>
      <c r="CA335" s="23">
        <v>2462</v>
      </c>
      <c r="CB335" s="23">
        <v>8418.7199999999993</v>
      </c>
      <c r="CC335" s="23">
        <v>281.28000000000003</v>
      </c>
      <c r="CD335" s="23">
        <v>8700</v>
      </c>
      <c r="CE335" s="23">
        <v>2472</v>
      </c>
      <c r="CF335" s="23">
        <v>21506400</v>
      </c>
      <c r="CG335" s="23">
        <v>0</v>
      </c>
      <c r="CH335" s="23">
        <v>70024</v>
      </c>
      <c r="CI335" s="23">
        <v>0</v>
      </c>
      <c r="CJ335" s="23">
        <v>0</v>
      </c>
      <c r="CK335" s="23">
        <v>150000</v>
      </c>
      <c r="CL335" s="23">
        <v>0</v>
      </c>
      <c r="CM335" s="23">
        <v>0</v>
      </c>
      <c r="CN335" s="23">
        <v>0</v>
      </c>
      <c r="CO335" s="23">
        <v>0</v>
      </c>
      <c r="CP335" s="23">
        <v>21726424</v>
      </c>
      <c r="CQ335" s="23">
        <v>17543640</v>
      </c>
      <c r="CR335" s="23">
        <v>4182784</v>
      </c>
      <c r="CS335" s="23">
        <v>4182784</v>
      </c>
      <c r="CT335" s="23">
        <v>1282000</v>
      </c>
      <c r="CU335" s="23">
        <v>5375</v>
      </c>
      <c r="CV335" s="23">
        <v>697391347</v>
      </c>
      <c r="CW335" s="23">
        <v>0</v>
      </c>
      <c r="CX335" s="23">
        <v>0</v>
      </c>
      <c r="CY335" s="23">
        <v>0</v>
      </c>
      <c r="CZ335" s="23">
        <v>21726424</v>
      </c>
      <c r="DA335" s="23">
        <v>2472</v>
      </c>
      <c r="DB335" s="23">
        <v>8789.01</v>
      </c>
      <c r="DC335" s="23">
        <v>274.68</v>
      </c>
      <c r="DD335" s="23">
        <v>9063.69</v>
      </c>
      <c r="DE335" s="23">
        <v>2482</v>
      </c>
      <c r="DF335" s="23">
        <v>22496079</v>
      </c>
      <c r="DG335" s="23">
        <v>0</v>
      </c>
      <c r="DH335" s="23">
        <v>54128</v>
      </c>
      <c r="DI335" s="23">
        <v>0</v>
      </c>
      <c r="DJ335" s="23">
        <v>0</v>
      </c>
      <c r="DK335" s="23">
        <v>0</v>
      </c>
      <c r="DL335" s="23">
        <v>0</v>
      </c>
      <c r="DM335" s="23">
        <v>0</v>
      </c>
      <c r="DN335" s="23">
        <v>0</v>
      </c>
      <c r="DO335" s="23">
        <v>0</v>
      </c>
      <c r="DP335" s="23">
        <v>22550207</v>
      </c>
      <c r="DQ335" s="23">
        <v>18118287</v>
      </c>
      <c r="DR335" s="23">
        <v>4431920</v>
      </c>
      <c r="DS335" s="23">
        <v>4431920</v>
      </c>
      <c r="DT335" s="23">
        <v>1246868</v>
      </c>
      <c r="DU335" s="23">
        <v>6654</v>
      </c>
      <c r="DV335" s="23">
        <v>723341346</v>
      </c>
      <c r="DW335" s="23">
        <v>0</v>
      </c>
      <c r="DX335" s="23">
        <v>0</v>
      </c>
      <c r="DY335" s="23">
        <v>0</v>
      </c>
      <c r="DZ335" s="23">
        <v>22550207</v>
      </c>
      <c r="EA335" s="23">
        <v>2482</v>
      </c>
      <c r="EB335" s="23">
        <v>9085.5</v>
      </c>
      <c r="EC335" s="23">
        <v>200</v>
      </c>
      <c r="ED335" s="23">
        <v>9285.5</v>
      </c>
      <c r="EE335" s="23">
        <v>2492</v>
      </c>
      <c r="EF335" s="23">
        <v>23139466</v>
      </c>
      <c r="EG335" s="23">
        <v>0</v>
      </c>
      <c r="EH335" s="23">
        <v>41637</v>
      </c>
      <c r="EI335" s="23">
        <v>0</v>
      </c>
      <c r="EJ335" s="23">
        <v>0</v>
      </c>
      <c r="EK335" s="23">
        <v>0</v>
      </c>
      <c r="EL335" s="23">
        <v>0</v>
      </c>
      <c r="EM335" s="23">
        <v>0</v>
      </c>
      <c r="EN335" s="23">
        <v>0</v>
      </c>
      <c r="EO335" s="23">
        <v>0</v>
      </c>
      <c r="EP335" s="23">
        <v>23181103</v>
      </c>
      <c r="EQ335" s="23">
        <v>18127695</v>
      </c>
      <c r="ER335" s="23">
        <v>5053408</v>
      </c>
      <c r="ES335" s="23">
        <v>5021057</v>
      </c>
      <c r="ET335" s="23">
        <v>1259933</v>
      </c>
      <c r="EU335" s="23">
        <v>5793</v>
      </c>
      <c r="EV335" s="23">
        <v>727888027</v>
      </c>
      <c r="EW335" s="23">
        <v>32351</v>
      </c>
      <c r="EX335" s="23">
        <v>0</v>
      </c>
      <c r="EY335" s="23">
        <v>0</v>
      </c>
      <c r="EZ335" s="23">
        <v>23148752</v>
      </c>
      <c r="FA335" s="23">
        <v>2492</v>
      </c>
      <c r="FB335" s="23">
        <v>9289.23</v>
      </c>
      <c r="FC335" s="23">
        <v>200</v>
      </c>
      <c r="FD335" s="23">
        <v>9489.23</v>
      </c>
      <c r="FE335" s="23">
        <v>2488</v>
      </c>
      <c r="FF335" s="23">
        <v>23609204</v>
      </c>
      <c r="FG335" s="23">
        <v>32351</v>
      </c>
      <c r="FH335" s="23">
        <v>51351</v>
      </c>
      <c r="FI335" s="23">
        <v>0</v>
      </c>
      <c r="FJ335" s="23">
        <v>226345</v>
      </c>
      <c r="FK335" s="23">
        <v>0</v>
      </c>
      <c r="FL335" s="23">
        <v>0</v>
      </c>
      <c r="FM335" s="23">
        <v>0</v>
      </c>
      <c r="FN335" s="23">
        <v>37957</v>
      </c>
      <c r="FO335" s="23">
        <v>0</v>
      </c>
      <c r="FP335" s="23">
        <v>23957208</v>
      </c>
      <c r="FQ335" s="23">
        <v>18419979</v>
      </c>
      <c r="FR335" s="23">
        <v>5537229</v>
      </c>
      <c r="FS335" s="23">
        <v>5457229</v>
      </c>
      <c r="FT335" s="23">
        <v>1077119</v>
      </c>
      <c r="FU335" s="23">
        <v>6057</v>
      </c>
      <c r="FV335" s="23">
        <v>725495009</v>
      </c>
      <c r="FW335" s="23">
        <v>80000</v>
      </c>
      <c r="FX335" s="23">
        <v>0</v>
      </c>
      <c r="FY335" s="23">
        <v>0</v>
      </c>
    </row>
    <row r="336" spans="1:181" x14ac:dyDescent="0.3">
      <c r="A336" s="23">
        <v>5258</v>
      </c>
      <c r="B336" s="23" t="s">
        <v>355</v>
      </c>
      <c r="C336" s="23">
        <v>2427379</v>
      </c>
      <c r="D336" s="23">
        <v>285</v>
      </c>
      <c r="E336" s="23">
        <v>8517.1200000000008</v>
      </c>
      <c r="F336" s="23">
        <v>241.01</v>
      </c>
      <c r="G336" s="23">
        <v>8758.130000000001</v>
      </c>
      <c r="H336" s="23">
        <v>285</v>
      </c>
      <c r="I336" s="23">
        <v>2496067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2496067</v>
      </c>
      <c r="T336" s="23">
        <v>2043722</v>
      </c>
      <c r="U336" s="23">
        <v>452345</v>
      </c>
      <c r="V336" s="23">
        <v>452345</v>
      </c>
      <c r="W336" s="23">
        <v>228056</v>
      </c>
      <c r="X336" s="23">
        <v>628</v>
      </c>
      <c r="Y336" s="23">
        <v>88829706</v>
      </c>
      <c r="Z336" s="23">
        <v>0</v>
      </c>
      <c r="AA336" s="23">
        <v>0</v>
      </c>
      <c r="AB336" s="23">
        <v>2496067</v>
      </c>
      <c r="AC336" s="23">
        <v>285</v>
      </c>
      <c r="AD336" s="23">
        <v>8758.1299999999992</v>
      </c>
      <c r="AE336" s="23">
        <v>248.48</v>
      </c>
      <c r="AF336" s="23">
        <v>9006.6099999999988</v>
      </c>
      <c r="AG336" s="23">
        <v>285</v>
      </c>
      <c r="AH336" s="23">
        <v>2566884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2566884</v>
      </c>
      <c r="AS336" s="23">
        <v>2098867</v>
      </c>
      <c r="AT336" s="23">
        <v>468017</v>
      </c>
      <c r="AU336" s="23">
        <v>477023</v>
      </c>
      <c r="AV336" s="23">
        <v>235641</v>
      </c>
      <c r="AW336" s="23">
        <v>447</v>
      </c>
      <c r="AX336" s="23">
        <v>94824497</v>
      </c>
      <c r="AY336" s="23">
        <v>0</v>
      </c>
      <c r="AZ336" s="23">
        <v>9006</v>
      </c>
      <c r="BA336" s="23">
        <v>2566884</v>
      </c>
      <c r="BB336" s="23">
        <v>285</v>
      </c>
      <c r="BC336" s="23">
        <v>9006.61</v>
      </c>
      <c r="BD336" s="23">
        <v>256.93</v>
      </c>
      <c r="BE336" s="23">
        <v>9263.5400000000009</v>
      </c>
      <c r="BF336" s="23">
        <v>291</v>
      </c>
      <c r="BG336" s="23">
        <v>2695690</v>
      </c>
      <c r="BH336" s="23">
        <v>0</v>
      </c>
      <c r="BI336" s="23">
        <v>0</v>
      </c>
      <c r="BJ336" s="23">
        <v>0</v>
      </c>
      <c r="BK336" s="23">
        <v>0</v>
      </c>
      <c r="BL336" s="23">
        <v>0</v>
      </c>
      <c r="BM336" s="23">
        <v>0</v>
      </c>
      <c r="BN336" s="23">
        <v>0</v>
      </c>
      <c r="BO336" s="23">
        <v>0</v>
      </c>
      <c r="BP336" s="23">
        <v>0</v>
      </c>
      <c r="BQ336" s="23">
        <v>2695690</v>
      </c>
      <c r="BR336" s="23">
        <v>2291305</v>
      </c>
      <c r="BS336" s="23">
        <v>404385</v>
      </c>
      <c r="BT336" s="23">
        <v>404388</v>
      </c>
      <c r="BU336" s="23">
        <v>242413</v>
      </c>
      <c r="BV336" s="23">
        <v>391</v>
      </c>
      <c r="BW336" s="23">
        <v>104229388</v>
      </c>
      <c r="BX336" s="23">
        <v>0</v>
      </c>
      <c r="BY336" s="23">
        <v>3</v>
      </c>
      <c r="BZ336" s="23">
        <v>2695690</v>
      </c>
      <c r="CA336" s="23">
        <v>291</v>
      </c>
      <c r="CB336" s="23">
        <v>9263.5400000000009</v>
      </c>
      <c r="CC336" s="23">
        <v>264.12</v>
      </c>
      <c r="CD336" s="23">
        <v>9527.6600000000017</v>
      </c>
      <c r="CE336" s="23">
        <v>297</v>
      </c>
      <c r="CF336" s="23">
        <v>2829715</v>
      </c>
      <c r="CG336" s="23">
        <v>0</v>
      </c>
      <c r="CH336" s="23">
        <v>105313</v>
      </c>
      <c r="CI336" s="23">
        <v>0</v>
      </c>
      <c r="CJ336" s="23">
        <v>0</v>
      </c>
      <c r="CK336" s="23">
        <v>0</v>
      </c>
      <c r="CL336" s="23">
        <v>0</v>
      </c>
      <c r="CM336" s="23">
        <v>0</v>
      </c>
      <c r="CN336" s="23">
        <v>0</v>
      </c>
      <c r="CO336" s="23">
        <v>0</v>
      </c>
      <c r="CP336" s="23">
        <v>2935028</v>
      </c>
      <c r="CQ336" s="23">
        <v>2345498</v>
      </c>
      <c r="CR336" s="23">
        <v>589530</v>
      </c>
      <c r="CS336" s="23">
        <v>589530</v>
      </c>
      <c r="CT336" s="23">
        <v>223473</v>
      </c>
      <c r="CU336" s="23">
        <v>714</v>
      </c>
      <c r="CV336" s="23">
        <v>118368264</v>
      </c>
      <c r="CW336" s="23">
        <v>0</v>
      </c>
      <c r="CX336" s="23">
        <v>0</v>
      </c>
      <c r="CY336" s="23">
        <v>0</v>
      </c>
      <c r="CZ336" s="23">
        <v>2935028</v>
      </c>
      <c r="DA336" s="23">
        <v>297</v>
      </c>
      <c r="DB336" s="23">
        <v>9882.25</v>
      </c>
      <c r="DC336" s="23">
        <v>274.68</v>
      </c>
      <c r="DD336" s="23">
        <v>10156.93</v>
      </c>
      <c r="DE336" s="23">
        <v>300</v>
      </c>
      <c r="DF336" s="23">
        <v>3047079</v>
      </c>
      <c r="DG336" s="23">
        <v>0</v>
      </c>
      <c r="DH336" s="23">
        <v>-29190</v>
      </c>
      <c r="DI336" s="23">
        <v>0</v>
      </c>
      <c r="DJ336" s="23">
        <v>0</v>
      </c>
      <c r="DK336" s="23">
        <v>0</v>
      </c>
      <c r="DL336" s="23">
        <v>0</v>
      </c>
      <c r="DM336" s="23">
        <v>0</v>
      </c>
      <c r="DN336" s="23">
        <v>0</v>
      </c>
      <c r="DO336" s="23">
        <v>0</v>
      </c>
      <c r="DP336" s="23">
        <v>3017889</v>
      </c>
      <c r="DQ336" s="23">
        <v>2454796</v>
      </c>
      <c r="DR336" s="23">
        <v>563093</v>
      </c>
      <c r="DS336" s="23">
        <v>563093</v>
      </c>
      <c r="DT336" s="23">
        <v>219561</v>
      </c>
      <c r="DU336" s="23">
        <v>280</v>
      </c>
      <c r="DV336" s="23">
        <v>125355348</v>
      </c>
      <c r="DW336" s="23">
        <v>0</v>
      </c>
      <c r="DX336" s="23">
        <v>0</v>
      </c>
      <c r="DY336" s="23">
        <v>0</v>
      </c>
      <c r="DZ336" s="23">
        <v>3017889</v>
      </c>
      <c r="EA336" s="23">
        <v>300</v>
      </c>
      <c r="EB336" s="23">
        <v>10059.629999999999</v>
      </c>
      <c r="EC336" s="23">
        <v>200</v>
      </c>
      <c r="ED336" s="23">
        <v>10259.629999999999</v>
      </c>
      <c r="EE336" s="23">
        <v>299</v>
      </c>
      <c r="EF336" s="23">
        <v>3067629</v>
      </c>
      <c r="EG336" s="23">
        <v>0</v>
      </c>
      <c r="EH336" s="23">
        <v>0</v>
      </c>
      <c r="EI336" s="23">
        <v>0</v>
      </c>
      <c r="EJ336" s="23">
        <v>0</v>
      </c>
      <c r="EK336" s="23">
        <v>0</v>
      </c>
      <c r="EL336" s="23">
        <v>0</v>
      </c>
      <c r="EM336" s="23">
        <v>0</v>
      </c>
      <c r="EN336" s="23">
        <v>10260</v>
      </c>
      <c r="EO336" s="23">
        <v>0</v>
      </c>
      <c r="EP336" s="23">
        <v>3077889</v>
      </c>
      <c r="EQ336" s="23">
        <v>2458539</v>
      </c>
      <c r="ER336" s="23">
        <v>619350</v>
      </c>
      <c r="ES336" s="23">
        <v>619350</v>
      </c>
      <c r="ET336" s="23">
        <v>10000</v>
      </c>
      <c r="EU336" s="23">
        <v>271</v>
      </c>
      <c r="EV336" s="23">
        <v>123826795</v>
      </c>
      <c r="EW336" s="23">
        <v>0</v>
      </c>
      <c r="EX336" s="23">
        <v>0</v>
      </c>
      <c r="EY336" s="23">
        <v>0</v>
      </c>
      <c r="EZ336" s="23">
        <v>3067629</v>
      </c>
      <c r="FA336" s="23">
        <v>299</v>
      </c>
      <c r="FB336" s="23">
        <v>10259.629999999999</v>
      </c>
      <c r="FC336" s="23">
        <v>200</v>
      </c>
      <c r="FD336" s="23">
        <v>10459.629999999999</v>
      </c>
      <c r="FE336" s="23">
        <v>294</v>
      </c>
      <c r="FF336" s="23">
        <v>3075131</v>
      </c>
      <c r="FG336" s="23">
        <v>0</v>
      </c>
      <c r="FH336" s="23">
        <v>97041</v>
      </c>
      <c r="FI336" s="23">
        <v>0</v>
      </c>
      <c r="FJ336" s="23">
        <v>0</v>
      </c>
      <c r="FK336" s="23">
        <v>0</v>
      </c>
      <c r="FL336" s="23">
        <v>0</v>
      </c>
      <c r="FM336" s="23">
        <v>0</v>
      </c>
      <c r="FN336" s="23">
        <v>52298</v>
      </c>
      <c r="FO336" s="23">
        <v>0</v>
      </c>
      <c r="FP336" s="23">
        <v>3224470</v>
      </c>
      <c r="FQ336" s="23">
        <v>2377246</v>
      </c>
      <c r="FR336" s="23">
        <v>847224</v>
      </c>
      <c r="FS336" s="23">
        <v>847224</v>
      </c>
      <c r="FT336" s="23">
        <v>0</v>
      </c>
      <c r="FU336" s="23">
        <v>101</v>
      </c>
      <c r="FV336" s="23">
        <v>117237708</v>
      </c>
      <c r="FW336" s="23">
        <v>0</v>
      </c>
      <c r="FX336" s="23">
        <v>0</v>
      </c>
      <c r="FY336" s="23">
        <v>0</v>
      </c>
    </row>
    <row r="337" spans="1:181" x14ac:dyDescent="0.3">
      <c r="A337" s="23">
        <v>5264</v>
      </c>
      <c r="B337" s="23" t="s">
        <v>356</v>
      </c>
      <c r="C337" s="23">
        <v>20967025</v>
      </c>
      <c r="D337" s="23">
        <v>2829</v>
      </c>
      <c r="E337" s="23">
        <v>7411.46</v>
      </c>
      <c r="F337" s="23">
        <v>388.53999999999996</v>
      </c>
      <c r="G337" s="23">
        <v>7800</v>
      </c>
      <c r="H337" s="23">
        <v>2854</v>
      </c>
      <c r="I337" s="23">
        <v>22261200</v>
      </c>
      <c r="J337" s="23">
        <v>0</v>
      </c>
      <c r="K337" s="23">
        <v>49993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22311193</v>
      </c>
      <c r="T337" s="23">
        <v>14363427</v>
      </c>
      <c r="U337" s="23">
        <v>7947766</v>
      </c>
      <c r="V337" s="23">
        <v>7932166</v>
      </c>
      <c r="W337" s="23">
        <v>1905276</v>
      </c>
      <c r="X337" s="23">
        <v>29317</v>
      </c>
      <c r="Y337" s="23">
        <v>1190193189</v>
      </c>
      <c r="Z337" s="23">
        <v>15600</v>
      </c>
      <c r="AA337" s="23">
        <v>0</v>
      </c>
      <c r="AB337" s="23">
        <v>22295593</v>
      </c>
      <c r="AC337" s="23">
        <v>2854</v>
      </c>
      <c r="AD337" s="23">
        <v>7812.05</v>
      </c>
      <c r="AE337" s="23">
        <v>287.95</v>
      </c>
      <c r="AF337" s="23">
        <v>8100</v>
      </c>
      <c r="AG337" s="23">
        <v>2863</v>
      </c>
      <c r="AH337" s="23">
        <v>23190300</v>
      </c>
      <c r="AI337" s="23">
        <v>15600</v>
      </c>
      <c r="AJ337" s="23">
        <v>61283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23267183</v>
      </c>
      <c r="AS337" s="23">
        <v>16154237</v>
      </c>
      <c r="AT337" s="23">
        <v>7112946</v>
      </c>
      <c r="AU337" s="23">
        <v>7030486</v>
      </c>
      <c r="AV337" s="23">
        <v>1995137</v>
      </c>
      <c r="AW337" s="23">
        <v>26121</v>
      </c>
      <c r="AX337" s="23">
        <v>1241378445</v>
      </c>
      <c r="AY337" s="23">
        <v>82460</v>
      </c>
      <c r="AZ337" s="23">
        <v>0</v>
      </c>
      <c r="BA337" s="23">
        <v>23184723</v>
      </c>
      <c r="BB337" s="23">
        <v>2863</v>
      </c>
      <c r="BC337" s="23">
        <v>8098.05</v>
      </c>
      <c r="BD337" s="23">
        <v>301.95</v>
      </c>
      <c r="BE337" s="23">
        <v>8400</v>
      </c>
      <c r="BF337" s="23">
        <v>2868</v>
      </c>
      <c r="BG337" s="23">
        <v>24091200</v>
      </c>
      <c r="BH337" s="23">
        <v>82460</v>
      </c>
      <c r="BI337" s="23">
        <v>102034</v>
      </c>
      <c r="BJ337" s="23">
        <v>0</v>
      </c>
      <c r="BK337" s="23">
        <v>0</v>
      </c>
      <c r="BL337" s="23">
        <v>0</v>
      </c>
      <c r="BM337" s="23">
        <v>0</v>
      </c>
      <c r="BN337" s="23">
        <v>0</v>
      </c>
      <c r="BO337" s="23">
        <v>0</v>
      </c>
      <c r="BP337" s="23">
        <v>0</v>
      </c>
      <c r="BQ337" s="23">
        <v>24275694</v>
      </c>
      <c r="BR337" s="23">
        <v>16691847</v>
      </c>
      <c r="BS337" s="23">
        <v>7583847</v>
      </c>
      <c r="BT337" s="23">
        <v>7575447</v>
      </c>
      <c r="BU337" s="23">
        <v>2094478</v>
      </c>
      <c r="BV337" s="23">
        <v>26920</v>
      </c>
      <c r="BW337" s="23">
        <v>1322512521</v>
      </c>
      <c r="BX337" s="23">
        <v>8400</v>
      </c>
      <c r="BY337" s="23">
        <v>0</v>
      </c>
      <c r="BZ337" s="23">
        <v>21517459</v>
      </c>
      <c r="CA337" s="23">
        <v>2504</v>
      </c>
      <c r="CB337" s="23">
        <v>8593.23</v>
      </c>
      <c r="CC337" s="23">
        <v>264.12</v>
      </c>
      <c r="CD337" s="23">
        <v>8857.35</v>
      </c>
      <c r="CE337" s="23">
        <v>2512</v>
      </c>
      <c r="CF337" s="23">
        <v>22249663</v>
      </c>
      <c r="CG337" s="23">
        <v>0</v>
      </c>
      <c r="CH337" s="23">
        <v>51710</v>
      </c>
      <c r="CI337" s="23">
        <v>825139</v>
      </c>
      <c r="CJ337" s="23">
        <v>0</v>
      </c>
      <c r="CK337" s="23">
        <v>0</v>
      </c>
      <c r="CL337" s="23">
        <v>0</v>
      </c>
      <c r="CM337" s="23">
        <v>0</v>
      </c>
      <c r="CN337" s="23">
        <v>0</v>
      </c>
      <c r="CO337" s="23">
        <v>0</v>
      </c>
      <c r="CP337" s="23">
        <v>23126512</v>
      </c>
      <c r="CQ337" s="23">
        <v>16502781</v>
      </c>
      <c r="CR337" s="23">
        <v>6623731</v>
      </c>
      <c r="CS337" s="23">
        <v>6623731</v>
      </c>
      <c r="CT337" s="23">
        <v>2183031</v>
      </c>
      <c r="CU337" s="23">
        <v>30582</v>
      </c>
      <c r="CV337" s="23">
        <v>1294587846</v>
      </c>
      <c r="CW337" s="23">
        <v>0</v>
      </c>
      <c r="CX337" s="23">
        <v>0</v>
      </c>
      <c r="CY337" s="23">
        <v>0</v>
      </c>
      <c r="CZ337" s="23">
        <v>23126512</v>
      </c>
      <c r="DA337" s="23">
        <v>2517</v>
      </c>
      <c r="DB337" s="23">
        <v>9188.1299999999992</v>
      </c>
      <c r="DC337" s="23">
        <v>274.68</v>
      </c>
      <c r="DD337" s="23">
        <v>9462.81</v>
      </c>
      <c r="DE337" s="23">
        <v>2483</v>
      </c>
      <c r="DF337" s="23">
        <v>23496157</v>
      </c>
      <c r="DG337" s="23">
        <v>0</v>
      </c>
      <c r="DH337" s="23">
        <v>0</v>
      </c>
      <c r="DI337" s="23">
        <v>0</v>
      </c>
      <c r="DJ337" s="23">
        <v>0</v>
      </c>
      <c r="DK337" s="23">
        <v>0</v>
      </c>
      <c r="DL337" s="23">
        <v>0</v>
      </c>
      <c r="DM337" s="23">
        <v>0</v>
      </c>
      <c r="DN337" s="23">
        <v>321736</v>
      </c>
      <c r="DO337" s="23">
        <v>0</v>
      </c>
      <c r="DP337" s="23">
        <v>23817893</v>
      </c>
      <c r="DQ337" s="23">
        <v>14933913</v>
      </c>
      <c r="DR337" s="23">
        <v>8883980</v>
      </c>
      <c r="DS337" s="23">
        <v>7839964</v>
      </c>
      <c r="DT337" s="23">
        <v>2948079</v>
      </c>
      <c r="DU337" s="23">
        <v>34401</v>
      </c>
      <c r="DV337" s="23">
        <v>1334710693</v>
      </c>
      <c r="DW337" s="23">
        <v>1044016</v>
      </c>
      <c r="DX337" s="23">
        <v>0</v>
      </c>
      <c r="DY337" s="23">
        <v>0</v>
      </c>
      <c r="DZ337" s="23">
        <v>22773877</v>
      </c>
      <c r="EA337" s="23">
        <v>2483</v>
      </c>
      <c r="EB337" s="23">
        <v>9171.92</v>
      </c>
      <c r="EC337" s="23">
        <v>200</v>
      </c>
      <c r="ED337" s="23">
        <v>9371.92</v>
      </c>
      <c r="EE337" s="23">
        <v>2483</v>
      </c>
      <c r="EF337" s="23">
        <v>23270477</v>
      </c>
      <c r="EG337" s="23">
        <v>722280</v>
      </c>
      <c r="EH337" s="23">
        <v>0</v>
      </c>
      <c r="EI337" s="23">
        <v>0</v>
      </c>
      <c r="EJ337" s="23">
        <v>8210</v>
      </c>
      <c r="EK337" s="23">
        <v>0</v>
      </c>
      <c r="EL337" s="23">
        <v>0</v>
      </c>
      <c r="EM337" s="23">
        <v>0</v>
      </c>
      <c r="EN337" s="23">
        <v>0</v>
      </c>
      <c r="EO337" s="23">
        <v>0</v>
      </c>
      <c r="EP337" s="23">
        <v>24000967</v>
      </c>
      <c r="EQ337" s="23">
        <v>13907229</v>
      </c>
      <c r="ER337" s="23">
        <v>10093738</v>
      </c>
      <c r="ES337" s="23">
        <v>8607811</v>
      </c>
      <c r="ET337" s="23">
        <v>2944973</v>
      </c>
      <c r="EU337" s="23">
        <v>52952</v>
      </c>
      <c r="EV337" s="23">
        <v>1327510462</v>
      </c>
      <c r="EW337" s="23">
        <v>1485927</v>
      </c>
      <c r="EX337" s="23">
        <v>0</v>
      </c>
      <c r="EY337" s="23">
        <v>0</v>
      </c>
      <c r="EZ337" s="23">
        <v>22515040</v>
      </c>
      <c r="FA337" s="23">
        <v>2483</v>
      </c>
      <c r="FB337" s="23">
        <v>9067.68</v>
      </c>
      <c r="FC337" s="23">
        <v>200</v>
      </c>
      <c r="FD337" s="23">
        <v>9267.68</v>
      </c>
      <c r="FE337" s="23">
        <v>2460</v>
      </c>
      <c r="FF337" s="23">
        <v>22798493</v>
      </c>
      <c r="FG337" s="23">
        <v>1485927</v>
      </c>
      <c r="FH337" s="23">
        <v>0</v>
      </c>
      <c r="FI337" s="23">
        <v>0</v>
      </c>
      <c r="FJ337" s="23">
        <v>2062</v>
      </c>
      <c r="FK337" s="23">
        <v>0</v>
      </c>
      <c r="FL337" s="23">
        <v>0</v>
      </c>
      <c r="FM337" s="23">
        <v>0</v>
      </c>
      <c r="FN337" s="23">
        <v>213157</v>
      </c>
      <c r="FO337" s="23">
        <v>0</v>
      </c>
      <c r="FP337" s="23">
        <v>24499639</v>
      </c>
      <c r="FQ337" s="23">
        <v>14292279</v>
      </c>
      <c r="FR337" s="23">
        <v>10207360</v>
      </c>
      <c r="FS337" s="23">
        <v>8983774</v>
      </c>
      <c r="FT337" s="23">
        <v>3057400</v>
      </c>
      <c r="FU337" s="23">
        <v>46945</v>
      </c>
      <c r="FV337" s="23">
        <v>1303929187</v>
      </c>
      <c r="FW337" s="23">
        <v>1223586</v>
      </c>
      <c r="FX337" s="23">
        <v>0</v>
      </c>
      <c r="FY337" s="23">
        <v>0</v>
      </c>
    </row>
    <row r="338" spans="1:181" x14ac:dyDescent="0.3">
      <c r="A338" s="23">
        <v>5271</v>
      </c>
      <c r="B338" s="23" t="s">
        <v>357</v>
      </c>
      <c r="C338" s="23">
        <v>88057122</v>
      </c>
      <c r="D338" s="23">
        <v>10085</v>
      </c>
      <c r="E338" s="23">
        <v>8731.49</v>
      </c>
      <c r="F338" s="23">
        <v>241.01</v>
      </c>
      <c r="G338" s="23">
        <v>8972.5</v>
      </c>
      <c r="H338" s="23">
        <v>10084</v>
      </c>
      <c r="I338" s="23">
        <v>90478690</v>
      </c>
      <c r="J338" s="23">
        <v>8685</v>
      </c>
      <c r="K338" s="23">
        <v>1293429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8973</v>
      </c>
      <c r="R338" s="23">
        <v>0</v>
      </c>
      <c r="S338" s="23">
        <v>91789777</v>
      </c>
      <c r="T338" s="23">
        <v>59603837</v>
      </c>
      <c r="U338" s="23">
        <v>32185940</v>
      </c>
      <c r="V338" s="23">
        <v>30687549</v>
      </c>
      <c r="W338" s="23">
        <v>4122401</v>
      </c>
      <c r="X338" s="23">
        <v>255249</v>
      </c>
      <c r="Y338" s="23">
        <v>2998737708</v>
      </c>
      <c r="Z338" s="23">
        <v>1498391</v>
      </c>
      <c r="AA338" s="23">
        <v>0</v>
      </c>
      <c r="AB338" s="23">
        <v>90291386</v>
      </c>
      <c r="AC338" s="23">
        <v>10084</v>
      </c>
      <c r="AD338" s="23">
        <v>8953.93</v>
      </c>
      <c r="AE338" s="23">
        <v>248.48</v>
      </c>
      <c r="AF338" s="23">
        <v>9202.41</v>
      </c>
      <c r="AG338" s="23">
        <v>10089</v>
      </c>
      <c r="AH338" s="23">
        <v>92843114</v>
      </c>
      <c r="AI338" s="23">
        <v>1489418</v>
      </c>
      <c r="AJ338" s="23">
        <v>648644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94981176</v>
      </c>
      <c r="AS338" s="23">
        <v>66586495</v>
      </c>
      <c r="AT338" s="23">
        <v>28394681</v>
      </c>
      <c r="AU338" s="23">
        <v>28389440</v>
      </c>
      <c r="AV338" s="23">
        <v>4618222</v>
      </c>
      <c r="AW338" s="23">
        <v>251134</v>
      </c>
      <c r="AX338" s="23">
        <v>3219635520</v>
      </c>
      <c r="AY338" s="23">
        <v>5241</v>
      </c>
      <c r="AZ338" s="23">
        <v>0</v>
      </c>
      <c r="BA338" s="23">
        <v>94975935</v>
      </c>
      <c r="BB338" s="23">
        <v>10089</v>
      </c>
      <c r="BC338" s="23">
        <v>9413.81</v>
      </c>
      <c r="BD338" s="23">
        <v>256.93</v>
      </c>
      <c r="BE338" s="23">
        <v>9670.74</v>
      </c>
      <c r="BF338" s="23">
        <v>10100</v>
      </c>
      <c r="BG338" s="23">
        <v>97674474</v>
      </c>
      <c r="BH338" s="23">
        <v>5241</v>
      </c>
      <c r="BI338" s="23">
        <v>893072</v>
      </c>
      <c r="BJ338" s="23">
        <v>0</v>
      </c>
      <c r="BK338" s="23">
        <v>0</v>
      </c>
      <c r="BL338" s="23">
        <v>0</v>
      </c>
      <c r="BM338" s="23">
        <v>0</v>
      </c>
      <c r="BN338" s="23">
        <v>0</v>
      </c>
      <c r="BO338" s="23">
        <v>0</v>
      </c>
      <c r="BP338" s="23">
        <v>0</v>
      </c>
      <c r="BQ338" s="23">
        <v>98572787</v>
      </c>
      <c r="BR338" s="23">
        <v>69000027</v>
      </c>
      <c r="BS338" s="23">
        <v>29572760</v>
      </c>
      <c r="BT338" s="23">
        <v>29601772</v>
      </c>
      <c r="BU338" s="23">
        <v>4768689</v>
      </c>
      <c r="BV338" s="23">
        <v>229560</v>
      </c>
      <c r="BW338" s="23">
        <v>3375608932</v>
      </c>
      <c r="BX338" s="23">
        <v>0</v>
      </c>
      <c r="BY338" s="23">
        <v>29012</v>
      </c>
      <c r="BZ338" s="23">
        <v>98572787</v>
      </c>
      <c r="CA338" s="23">
        <v>10100</v>
      </c>
      <c r="CB338" s="23">
        <v>9759.68</v>
      </c>
      <c r="CC338" s="23">
        <v>264.12</v>
      </c>
      <c r="CD338" s="23">
        <v>10023.800000000001</v>
      </c>
      <c r="CE338" s="23">
        <v>10128</v>
      </c>
      <c r="CF338" s="23">
        <v>101521046</v>
      </c>
      <c r="CG338" s="23">
        <v>0</v>
      </c>
      <c r="CH338" s="23">
        <v>462553</v>
      </c>
      <c r="CI338" s="23">
        <v>0</v>
      </c>
      <c r="CJ338" s="23">
        <v>0</v>
      </c>
      <c r="CK338" s="23">
        <v>0</v>
      </c>
      <c r="CL338" s="23">
        <v>0</v>
      </c>
      <c r="CM338" s="23">
        <v>0</v>
      </c>
      <c r="CN338" s="23">
        <v>0</v>
      </c>
      <c r="CO338" s="23">
        <v>0</v>
      </c>
      <c r="CP338" s="23">
        <v>101983599</v>
      </c>
      <c r="CQ338" s="23">
        <v>70623279</v>
      </c>
      <c r="CR338" s="23">
        <v>31360320</v>
      </c>
      <c r="CS338" s="23">
        <v>31360276</v>
      </c>
      <c r="CT338" s="23">
        <v>5216888</v>
      </c>
      <c r="CU338" s="23">
        <v>206578</v>
      </c>
      <c r="CV338" s="23">
        <v>3599528649</v>
      </c>
      <c r="CW338" s="23">
        <v>44</v>
      </c>
      <c r="CX338" s="23">
        <v>0</v>
      </c>
      <c r="CY338" s="23">
        <v>0</v>
      </c>
      <c r="CZ338" s="23">
        <v>101983555</v>
      </c>
      <c r="DA338" s="23">
        <v>10128</v>
      </c>
      <c r="DB338" s="23">
        <v>10069.469999999999</v>
      </c>
      <c r="DC338" s="23">
        <v>274.68</v>
      </c>
      <c r="DD338" s="23">
        <v>10344.15</v>
      </c>
      <c r="DE338" s="23">
        <v>10083</v>
      </c>
      <c r="DF338" s="23">
        <v>104300064</v>
      </c>
      <c r="DG338" s="23">
        <v>44</v>
      </c>
      <c r="DH338" s="23">
        <v>920093</v>
      </c>
      <c r="DI338" s="23">
        <v>0</v>
      </c>
      <c r="DJ338" s="23">
        <v>0</v>
      </c>
      <c r="DK338" s="23">
        <v>0</v>
      </c>
      <c r="DL338" s="23">
        <v>0</v>
      </c>
      <c r="DM338" s="23">
        <v>0</v>
      </c>
      <c r="DN338" s="23">
        <v>465487</v>
      </c>
      <c r="DO338" s="23">
        <v>0</v>
      </c>
      <c r="DP338" s="23">
        <v>105685688</v>
      </c>
      <c r="DQ338" s="23">
        <v>74631304</v>
      </c>
      <c r="DR338" s="23">
        <v>31054384</v>
      </c>
      <c r="DS338" s="23">
        <v>31054384</v>
      </c>
      <c r="DT338" s="23">
        <v>5042135</v>
      </c>
      <c r="DU338" s="23">
        <v>211928</v>
      </c>
      <c r="DV338" s="23">
        <v>3724966843</v>
      </c>
      <c r="DW338" s="23">
        <v>0</v>
      </c>
      <c r="DX338" s="23">
        <v>0</v>
      </c>
      <c r="DY338" s="23">
        <v>0</v>
      </c>
      <c r="DZ338" s="23">
        <v>105220201</v>
      </c>
      <c r="EA338" s="23">
        <v>10083</v>
      </c>
      <c r="EB338" s="23">
        <v>10435.41</v>
      </c>
      <c r="EC338" s="23">
        <v>200</v>
      </c>
      <c r="ED338" s="23">
        <v>10635.41</v>
      </c>
      <c r="EE338" s="23">
        <v>10004</v>
      </c>
      <c r="EF338" s="23">
        <v>106396642</v>
      </c>
      <c r="EG338" s="23">
        <v>0</v>
      </c>
      <c r="EH338" s="23">
        <v>0</v>
      </c>
      <c r="EI338" s="23">
        <v>0</v>
      </c>
      <c r="EJ338" s="23">
        <v>0</v>
      </c>
      <c r="EK338" s="23">
        <v>0</v>
      </c>
      <c r="EL338" s="23">
        <v>0</v>
      </c>
      <c r="EM338" s="23">
        <v>0</v>
      </c>
      <c r="EN338" s="23">
        <v>840197</v>
      </c>
      <c r="EO338" s="23">
        <v>0</v>
      </c>
      <c r="EP338" s="23">
        <v>107236839</v>
      </c>
      <c r="EQ338" s="23">
        <v>72084534</v>
      </c>
      <c r="ER338" s="23">
        <v>35152305</v>
      </c>
      <c r="ES338" s="23">
        <v>35152305</v>
      </c>
      <c r="ET338" s="23">
        <v>4188781</v>
      </c>
      <c r="EU338" s="23">
        <v>219650</v>
      </c>
      <c r="EV338" s="23">
        <v>3697212230</v>
      </c>
      <c r="EW338" s="23">
        <v>0</v>
      </c>
      <c r="EX338" s="23">
        <v>0</v>
      </c>
      <c r="EY338" s="23">
        <v>0</v>
      </c>
      <c r="EZ338" s="23">
        <v>106396642</v>
      </c>
      <c r="FA338" s="23">
        <v>10004</v>
      </c>
      <c r="FB338" s="23">
        <v>10635.41</v>
      </c>
      <c r="FC338" s="23">
        <v>200</v>
      </c>
      <c r="FD338" s="23">
        <v>10835.41</v>
      </c>
      <c r="FE338" s="23">
        <v>9892</v>
      </c>
      <c r="FF338" s="23">
        <v>107183876</v>
      </c>
      <c r="FG338" s="23">
        <v>0</v>
      </c>
      <c r="FH338" s="23">
        <v>0</v>
      </c>
      <c r="FI338" s="23">
        <v>0</v>
      </c>
      <c r="FJ338" s="23">
        <v>0</v>
      </c>
      <c r="FK338" s="23">
        <v>0</v>
      </c>
      <c r="FL338" s="23">
        <v>0</v>
      </c>
      <c r="FM338" s="23">
        <v>0</v>
      </c>
      <c r="FN338" s="23">
        <v>1213566</v>
      </c>
      <c r="FO338" s="23">
        <v>0</v>
      </c>
      <c r="FP338" s="23">
        <v>108397442</v>
      </c>
      <c r="FQ338" s="23">
        <v>69535461</v>
      </c>
      <c r="FR338" s="23">
        <v>38861981</v>
      </c>
      <c r="FS338" s="23">
        <v>37648415</v>
      </c>
      <c r="FT338" s="23">
        <v>3224827</v>
      </c>
      <c r="FU338" s="23">
        <v>221946</v>
      </c>
      <c r="FV338" s="23">
        <v>3562215024</v>
      </c>
      <c r="FW338" s="23">
        <v>1213566</v>
      </c>
      <c r="FX338" s="23">
        <v>0</v>
      </c>
      <c r="FY338" s="23">
        <v>0</v>
      </c>
    </row>
    <row r="339" spans="1:181" x14ac:dyDescent="0.3">
      <c r="A339" s="23">
        <v>5278</v>
      </c>
      <c r="B339" s="23" t="s">
        <v>358</v>
      </c>
      <c r="C339" s="23">
        <v>12558562</v>
      </c>
      <c r="D339" s="23">
        <v>1668</v>
      </c>
      <c r="E339" s="23">
        <v>7529.11</v>
      </c>
      <c r="F339" s="23">
        <v>270.89</v>
      </c>
      <c r="G339" s="23">
        <v>7800</v>
      </c>
      <c r="H339" s="23">
        <v>1668</v>
      </c>
      <c r="I339" s="23">
        <v>13010400</v>
      </c>
      <c r="J339" s="23">
        <v>0</v>
      </c>
      <c r="K339" s="23">
        <v>89487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13099887</v>
      </c>
      <c r="T339" s="23">
        <v>8520413</v>
      </c>
      <c r="U339" s="23">
        <v>4579474</v>
      </c>
      <c r="V339" s="23">
        <v>4579474</v>
      </c>
      <c r="W339" s="23">
        <v>1394409</v>
      </c>
      <c r="X339" s="23">
        <v>34445</v>
      </c>
      <c r="Y339" s="23">
        <v>652614967</v>
      </c>
      <c r="Z339" s="23">
        <v>0</v>
      </c>
      <c r="AA339" s="23">
        <v>0</v>
      </c>
      <c r="AB339" s="23">
        <v>13099887</v>
      </c>
      <c r="AC339" s="23">
        <v>1668</v>
      </c>
      <c r="AD339" s="23">
        <v>7853.65</v>
      </c>
      <c r="AE339" s="23">
        <v>248.48</v>
      </c>
      <c r="AF339" s="23">
        <v>8102.1299999999992</v>
      </c>
      <c r="AG339" s="23">
        <v>1667</v>
      </c>
      <c r="AH339" s="23">
        <v>13506251</v>
      </c>
      <c r="AI339" s="23">
        <v>0</v>
      </c>
      <c r="AJ339" s="23">
        <v>33725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8102</v>
      </c>
      <c r="AQ339" s="23">
        <v>0</v>
      </c>
      <c r="AR339" s="23">
        <v>13548078</v>
      </c>
      <c r="AS339" s="23">
        <v>9376476</v>
      </c>
      <c r="AT339" s="23">
        <v>4171602</v>
      </c>
      <c r="AU339" s="23">
        <v>4171602</v>
      </c>
      <c r="AV339" s="23">
        <v>1340250</v>
      </c>
      <c r="AW339" s="23">
        <v>44437</v>
      </c>
      <c r="AX339" s="23">
        <v>704394491</v>
      </c>
      <c r="AY339" s="23">
        <v>0</v>
      </c>
      <c r="AZ339" s="23">
        <v>0</v>
      </c>
      <c r="BA339" s="23">
        <v>13539976</v>
      </c>
      <c r="BB339" s="23">
        <v>1667</v>
      </c>
      <c r="BC339" s="23">
        <v>8122.36</v>
      </c>
      <c r="BD339" s="23">
        <v>277.64</v>
      </c>
      <c r="BE339" s="23">
        <v>8400</v>
      </c>
      <c r="BF339" s="23">
        <v>1689</v>
      </c>
      <c r="BG339" s="23">
        <v>14187600</v>
      </c>
      <c r="BH339" s="23">
        <v>0</v>
      </c>
      <c r="BI339" s="23">
        <v>0</v>
      </c>
      <c r="BJ339" s="23">
        <v>0</v>
      </c>
      <c r="BK339" s="23">
        <v>0</v>
      </c>
      <c r="BL339" s="23">
        <v>0</v>
      </c>
      <c r="BM339" s="23">
        <v>0</v>
      </c>
      <c r="BN339" s="23">
        <v>0</v>
      </c>
      <c r="BO339" s="23">
        <v>0</v>
      </c>
      <c r="BP339" s="23">
        <v>0</v>
      </c>
      <c r="BQ339" s="23">
        <v>14187600</v>
      </c>
      <c r="BR339" s="23">
        <v>9723600</v>
      </c>
      <c r="BS339" s="23">
        <v>4464000</v>
      </c>
      <c r="BT339" s="23">
        <v>4455600</v>
      </c>
      <c r="BU339" s="23">
        <v>1409919</v>
      </c>
      <c r="BV339" s="23">
        <v>47472</v>
      </c>
      <c r="BW339" s="23">
        <v>781505673</v>
      </c>
      <c r="BX339" s="23">
        <v>8400</v>
      </c>
      <c r="BY339" s="23">
        <v>0</v>
      </c>
      <c r="BZ339" s="23">
        <v>14179200</v>
      </c>
      <c r="CA339" s="23">
        <v>1689</v>
      </c>
      <c r="CB339" s="23">
        <v>8395.0300000000007</v>
      </c>
      <c r="CC339" s="23">
        <v>304.97000000000003</v>
      </c>
      <c r="CD339" s="23">
        <v>8700</v>
      </c>
      <c r="CE339" s="23">
        <v>1717</v>
      </c>
      <c r="CF339" s="23">
        <v>14937900</v>
      </c>
      <c r="CG339" s="23">
        <v>8400</v>
      </c>
      <c r="CH339" s="23">
        <v>42148</v>
      </c>
      <c r="CI339" s="23">
        <v>0</v>
      </c>
      <c r="CJ339" s="23">
        <v>0</v>
      </c>
      <c r="CK339" s="23">
        <v>0</v>
      </c>
      <c r="CL339" s="23">
        <v>0</v>
      </c>
      <c r="CM339" s="23">
        <v>0</v>
      </c>
      <c r="CN339" s="23">
        <v>0</v>
      </c>
      <c r="CO339" s="23">
        <v>0</v>
      </c>
      <c r="CP339" s="23">
        <v>14988448</v>
      </c>
      <c r="CQ339" s="23">
        <v>9833912</v>
      </c>
      <c r="CR339" s="23">
        <v>5154536</v>
      </c>
      <c r="CS339" s="23">
        <v>5145836</v>
      </c>
      <c r="CT339" s="23">
        <v>1613322</v>
      </c>
      <c r="CU339" s="23">
        <v>45775</v>
      </c>
      <c r="CV339" s="23">
        <v>851897500</v>
      </c>
      <c r="CW339" s="23">
        <v>8700</v>
      </c>
      <c r="CX339" s="23">
        <v>0</v>
      </c>
      <c r="CY339" s="23">
        <v>0</v>
      </c>
      <c r="CZ339" s="23">
        <v>14979748</v>
      </c>
      <c r="DA339" s="23">
        <v>1717</v>
      </c>
      <c r="DB339" s="23">
        <v>8724.3700000000008</v>
      </c>
      <c r="DC339" s="23">
        <v>275.63</v>
      </c>
      <c r="DD339" s="23">
        <v>9000</v>
      </c>
      <c r="DE339" s="23">
        <v>1746</v>
      </c>
      <c r="DF339" s="23">
        <v>15714000</v>
      </c>
      <c r="DG339" s="23">
        <v>8700</v>
      </c>
      <c r="DH339" s="23">
        <v>16889</v>
      </c>
      <c r="DI339" s="23">
        <v>0</v>
      </c>
      <c r="DJ339" s="23">
        <v>0</v>
      </c>
      <c r="DK339" s="23">
        <v>0</v>
      </c>
      <c r="DL339" s="23">
        <v>0</v>
      </c>
      <c r="DM339" s="23">
        <v>0</v>
      </c>
      <c r="DN339" s="23">
        <v>0</v>
      </c>
      <c r="DO339" s="23">
        <v>0</v>
      </c>
      <c r="DP339" s="23">
        <v>15739589</v>
      </c>
      <c r="DQ339" s="23">
        <v>10277148</v>
      </c>
      <c r="DR339" s="23">
        <v>5462441</v>
      </c>
      <c r="DS339" s="23">
        <v>5471441</v>
      </c>
      <c r="DT339" s="23">
        <v>1700687</v>
      </c>
      <c r="DU339" s="23">
        <v>50023</v>
      </c>
      <c r="DV339" s="23">
        <v>874215140</v>
      </c>
      <c r="DW339" s="23">
        <v>0</v>
      </c>
      <c r="DX339" s="23">
        <v>9000</v>
      </c>
      <c r="DY339" s="23">
        <v>0</v>
      </c>
      <c r="DZ339" s="23">
        <v>15739589</v>
      </c>
      <c r="EA339" s="23">
        <v>1746</v>
      </c>
      <c r="EB339" s="23">
        <v>9014.66</v>
      </c>
      <c r="EC339" s="23">
        <v>200</v>
      </c>
      <c r="ED339" s="23">
        <v>9214.66</v>
      </c>
      <c r="EE339" s="23">
        <v>1770</v>
      </c>
      <c r="EF339" s="23">
        <v>16309948</v>
      </c>
      <c r="EG339" s="23">
        <v>0</v>
      </c>
      <c r="EH339" s="23">
        <v>0</v>
      </c>
      <c r="EI339" s="23">
        <v>0</v>
      </c>
      <c r="EJ339" s="23">
        <v>0</v>
      </c>
      <c r="EK339" s="23">
        <v>0</v>
      </c>
      <c r="EL339" s="23">
        <v>0</v>
      </c>
      <c r="EM339" s="23">
        <v>0</v>
      </c>
      <c r="EN339" s="23">
        <v>0</v>
      </c>
      <c r="EO339" s="23">
        <v>0</v>
      </c>
      <c r="EP339" s="23">
        <v>16309948</v>
      </c>
      <c r="EQ339" s="23">
        <v>10231120</v>
      </c>
      <c r="ER339" s="23">
        <v>6078828</v>
      </c>
      <c r="ES339" s="23">
        <v>6069614</v>
      </c>
      <c r="ET339" s="23">
        <v>1788764</v>
      </c>
      <c r="EU339" s="23">
        <v>49606</v>
      </c>
      <c r="EV339" s="23">
        <v>890278454</v>
      </c>
      <c r="EW339" s="23">
        <v>9214</v>
      </c>
      <c r="EX339" s="23">
        <v>0</v>
      </c>
      <c r="EY339" s="23">
        <v>0</v>
      </c>
      <c r="EZ339" s="23">
        <v>16300734</v>
      </c>
      <c r="FA339" s="23">
        <v>1770</v>
      </c>
      <c r="FB339" s="23">
        <v>9209.4500000000007</v>
      </c>
      <c r="FC339" s="23">
        <v>200</v>
      </c>
      <c r="FD339" s="23">
        <v>9409.4500000000007</v>
      </c>
      <c r="FE339" s="23">
        <v>1778</v>
      </c>
      <c r="FF339" s="23">
        <v>16730002</v>
      </c>
      <c r="FG339" s="23">
        <v>9214</v>
      </c>
      <c r="FH339" s="23">
        <v>28106</v>
      </c>
      <c r="FI339" s="23">
        <v>0</v>
      </c>
      <c r="FJ339" s="23">
        <v>0</v>
      </c>
      <c r="FK339" s="23">
        <v>0</v>
      </c>
      <c r="FL339" s="23">
        <v>0</v>
      </c>
      <c r="FM339" s="23">
        <v>0</v>
      </c>
      <c r="FN339" s="23">
        <v>0</v>
      </c>
      <c r="FO339" s="23">
        <v>0</v>
      </c>
      <c r="FP339" s="23">
        <v>16767322</v>
      </c>
      <c r="FQ339" s="23">
        <v>10203730</v>
      </c>
      <c r="FR339" s="23">
        <v>6563592</v>
      </c>
      <c r="FS339" s="23">
        <v>6534350</v>
      </c>
      <c r="FT339" s="23">
        <v>1865151</v>
      </c>
      <c r="FU339" s="23">
        <v>69240</v>
      </c>
      <c r="FV339" s="23">
        <v>868824520</v>
      </c>
      <c r="FW339" s="23">
        <v>29242</v>
      </c>
      <c r="FX339" s="23">
        <v>0</v>
      </c>
      <c r="FY339" s="23">
        <v>0</v>
      </c>
    </row>
    <row r="340" spans="1:181" x14ac:dyDescent="0.3">
      <c r="A340" s="23">
        <v>5306</v>
      </c>
      <c r="B340" s="23" t="s">
        <v>359</v>
      </c>
      <c r="C340" s="23">
        <v>4604900</v>
      </c>
      <c r="D340" s="23">
        <v>565</v>
      </c>
      <c r="E340" s="23">
        <v>8150.27</v>
      </c>
      <c r="F340" s="23">
        <v>241.01</v>
      </c>
      <c r="G340" s="23">
        <v>8391.2800000000007</v>
      </c>
      <c r="H340" s="23">
        <v>567</v>
      </c>
      <c r="I340" s="23">
        <v>4757856</v>
      </c>
      <c r="J340" s="23">
        <v>8120</v>
      </c>
      <c r="K340" s="23">
        <v>202648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4968624</v>
      </c>
      <c r="T340" s="23">
        <v>2507735</v>
      </c>
      <c r="U340" s="23">
        <v>2460889</v>
      </c>
      <c r="V340" s="23">
        <v>2469375</v>
      </c>
      <c r="W340" s="23">
        <v>397986</v>
      </c>
      <c r="X340" s="23">
        <v>1329</v>
      </c>
      <c r="Y340" s="23">
        <v>287178252</v>
      </c>
      <c r="Z340" s="23">
        <v>0</v>
      </c>
      <c r="AA340" s="23">
        <v>8486</v>
      </c>
      <c r="AB340" s="23">
        <v>4968624</v>
      </c>
      <c r="AC340" s="23">
        <v>567</v>
      </c>
      <c r="AD340" s="23">
        <v>8763.01</v>
      </c>
      <c r="AE340" s="23">
        <v>248.48</v>
      </c>
      <c r="AF340" s="23">
        <v>9011.49</v>
      </c>
      <c r="AG340" s="23">
        <v>568</v>
      </c>
      <c r="AH340" s="23">
        <v>5118526</v>
      </c>
      <c r="AI340" s="23">
        <v>0</v>
      </c>
      <c r="AJ340" s="23">
        <v>82996</v>
      </c>
      <c r="AK340" s="23">
        <v>0</v>
      </c>
      <c r="AL340" s="23">
        <v>10516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5212038</v>
      </c>
      <c r="AS340" s="23">
        <v>2545820</v>
      </c>
      <c r="AT340" s="23">
        <v>2666218</v>
      </c>
      <c r="AU340" s="23">
        <v>2666218</v>
      </c>
      <c r="AV340" s="23">
        <v>411133</v>
      </c>
      <c r="AW340" s="23">
        <v>2301</v>
      </c>
      <c r="AX340" s="23">
        <v>332687653</v>
      </c>
      <c r="AY340" s="23">
        <v>0</v>
      </c>
      <c r="AZ340" s="23">
        <v>0</v>
      </c>
      <c r="BA340" s="23">
        <v>5212038</v>
      </c>
      <c r="BB340" s="23">
        <v>568</v>
      </c>
      <c r="BC340" s="23">
        <v>9176.1200000000008</v>
      </c>
      <c r="BD340" s="23">
        <v>256.93</v>
      </c>
      <c r="BE340" s="23">
        <v>9433.0500000000011</v>
      </c>
      <c r="BF340" s="23">
        <v>560</v>
      </c>
      <c r="BG340" s="23">
        <v>5282508</v>
      </c>
      <c r="BH340" s="23">
        <v>0</v>
      </c>
      <c r="BI340" s="23">
        <v>42384</v>
      </c>
      <c r="BJ340" s="23">
        <v>0</v>
      </c>
      <c r="BK340" s="23">
        <v>0</v>
      </c>
      <c r="BL340" s="23">
        <v>0</v>
      </c>
      <c r="BM340" s="23">
        <v>0</v>
      </c>
      <c r="BN340" s="23">
        <v>0</v>
      </c>
      <c r="BO340" s="23">
        <v>56598</v>
      </c>
      <c r="BP340" s="23">
        <v>0</v>
      </c>
      <c r="BQ340" s="23">
        <v>5381490</v>
      </c>
      <c r="BR340" s="23">
        <v>2709314</v>
      </c>
      <c r="BS340" s="23">
        <v>2672176</v>
      </c>
      <c r="BT340" s="23">
        <v>2681613</v>
      </c>
      <c r="BU340" s="23">
        <v>569109</v>
      </c>
      <c r="BV340" s="23">
        <v>1129</v>
      </c>
      <c r="BW340" s="23">
        <v>370232696</v>
      </c>
      <c r="BX340" s="23">
        <v>0</v>
      </c>
      <c r="BY340" s="23">
        <v>9437</v>
      </c>
      <c r="BZ340" s="23">
        <v>5324892</v>
      </c>
      <c r="CA340" s="23">
        <v>560</v>
      </c>
      <c r="CB340" s="23">
        <v>9508.74</v>
      </c>
      <c r="CC340" s="23">
        <v>264.12</v>
      </c>
      <c r="CD340" s="23">
        <v>9772.86</v>
      </c>
      <c r="CE340" s="23">
        <v>562</v>
      </c>
      <c r="CF340" s="23">
        <v>5492347</v>
      </c>
      <c r="CG340" s="23">
        <v>0</v>
      </c>
      <c r="CH340" s="23">
        <v>0</v>
      </c>
      <c r="CI340" s="23">
        <v>0</v>
      </c>
      <c r="CJ340" s="23">
        <v>0</v>
      </c>
      <c r="CK340" s="23">
        <v>0</v>
      </c>
      <c r="CL340" s="23">
        <v>0</v>
      </c>
      <c r="CM340" s="23">
        <v>350000</v>
      </c>
      <c r="CN340" s="23">
        <v>0</v>
      </c>
      <c r="CO340" s="23">
        <v>0</v>
      </c>
      <c r="CP340" s="23">
        <v>5842347</v>
      </c>
      <c r="CQ340" s="23">
        <v>2293704</v>
      </c>
      <c r="CR340" s="23">
        <v>3548643</v>
      </c>
      <c r="CS340" s="23">
        <v>3435644</v>
      </c>
      <c r="CT340" s="23">
        <v>436860</v>
      </c>
      <c r="CU340" s="23">
        <v>1835</v>
      </c>
      <c r="CV340" s="23">
        <v>392315888</v>
      </c>
      <c r="CW340" s="23">
        <v>112999</v>
      </c>
      <c r="CX340" s="23">
        <v>0</v>
      </c>
      <c r="CY340" s="23">
        <v>0</v>
      </c>
      <c r="CZ340" s="23">
        <v>5492347</v>
      </c>
      <c r="DA340" s="23">
        <v>562</v>
      </c>
      <c r="DB340" s="23">
        <v>9772.86</v>
      </c>
      <c r="DC340" s="23">
        <v>274.68</v>
      </c>
      <c r="DD340" s="23">
        <v>10047.540000000001</v>
      </c>
      <c r="DE340" s="23">
        <v>570</v>
      </c>
      <c r="DF340" s="23">
        <v>5727098</v>
      </c>
      <c r="DG340" s="23">
        <v>0</v>
      </c>
      <c r="DH340" s="23">
        <v>7578</v>
      </c>
      <c r="DI340" s="23">
        <v>0</v>
      </c>
      <c r="DJ340" s="23">
        <v>1419</v>
      </c>
      <c r="DK340" s="23">
        <v>0</v>
      </c>
      <c r="DL340" s="23">
        <v>0</v>
      </c>
      <c r="DM340" s="23">
        <v>500000</v>
      </c>
      <c r="DN340" s="23">
        <v>0</v>
      </c>
      <c r="DO340" s="23">
        <v>0</v>
      </c>
      <c r="DP340" s="23">
        <v>6236095</v>
      </c>
      <c r="DQ340" s="23">
        <v>2502872</v>
      </c>
      <c r="DR340" s="23">
        <v>3733223</v>
      </c>
      <c r="DS340" s="23">
        <v>3733223</v>
      </c>
      <c r="DT340" s="23">
        <v>442288</v>
      </c>
      <c r="DU340" s="23">
        <v>1271</v>
      </c>
      <c r="DV340" s="23">
        <v>409638840</v>
      </c>
      <c r="DW340" s="23">
        <v>0</v>
      </c>
      <c r="DX340" s="23">
        <v>0</v>
      </c>
      <c r="DY340" s="23">
        <v>0</v>
      </c>
      <c r="DZ340" s="23">
        <v>5736095</v>
      </c>
      <c r="EA340" s="23">
        <v>570</v>
      </c>
      <c r="EB340" s="23">
        <v>10063.32</v>
      </c>
      <c r="EC340" s="23">
        <v>200</v>
      </c>
      <c r="ED340" s="23">
        <v>10263.32</v>
      </c>
      <c r="EE340" s="23">
        <v>585</v>
      </c>
      <c r="EF340" s="23">
        <v>6004042</v>
      </c>
      <c r="EG340" s="23">
        <v>0</v>
      </c>
      <c r="EH340" s="23">
        <v>17199</v>
      </c>
      <c r="EI340" s="23">
        <v>0</v>
      </c>
      <c r="EJ340" s="23">
        <v>0</v>
      </c>
      <c r="EK340" s="23">
        <v>0</v>
      </c>
      <c r="EL340" s="23">
        <v>0</v>
      </c>
      <c r="EM340" s="23">
        <v>650000</v>
      </c>
      <c r="EN340" s="23">
        <v>0</v>
      </c>
      <c r="EO340" s="23">
        <v>0</v>
      </c>
      <c r="EP340" s="23">
        <v>6671241</v>
      </c>
      <c r="EQ340" s="23">
        <v>2491968</v>
      </c>
      <c r="ER340" s="23">
        <v>4179273</v>
      </c>
      <c r="ES340" s="23">
        <v>4179273</v>
      </c>
      <c r="ET340" s="23">
        <v>293686</v>
      </c>
      <c r="EU340" s="23">
        <v>1267</v>
      </c>
      <c r="EV340" s="23">
        <v>408036591</v>
      </c>
      <c r="EW340" s="23">
        <v>0</v>
      </c>
      <c r="EX340" s="23">
        <v>0</v>
      </c>
      <c r="EY340" s="23">
        <v>0</v>
      </c>
      <c r="EZ340" s="23">
        <v>6021241</v>
      </c>
      <c r="FA340" s="23">
        <v>585</v>
      </c>
      <c r="FB340" s="23">
        <v>10292.719999999999</v>
      </c>
      <c r="FC340" s="23">
        <v>200</v>
      </c>
      <c r="FD340" s="23">
        <v>10492.72</v>
      </c>
      <c r="FE340" s="23">
        <v>601</v>
      </c>
      <c r="FF340" s="23">
        <v>6306125</v>
      </c>
      <c r="FG340" s="23">
        <v>0</v>
      </c>
      <c r="FH340" s="23">
        <v>4009</v>
      </c>
      <c r="FI340" s="23">
        <v>0</v>
      </c>
      <c r="FJ340" s="23">
        <v>0</v>
      </c>
      <c r="FK340" s="23">
        <v>0</v>
      </c>
      <c r="FL340" s="23">
        <v>0</v>
      </c>
      <c r="FM340" s="23">
        <v>800000</v>
      </c>
      <c r="FN340" s="23">
        <v>0</v>
      </c>
      <c r="FO340" s="23">
        <v>0</v>
      </c>
      <c r="FP340" s="23">
        <v>7110134</v>
      </c>
      <c r="FQ340" s="23">
        <v>2479891</v>
      </c>
      <c r="FR340" s="23">
        <v>4630243</v>
      </c>
      <c r="FS340" s="23">
        <v>4392243</v>
      </c>
      <c r="FT340" s="23">
        <v>55272</v>
      </c>
      <c r="FU340" s="23">
        <v>1480</v>
      </c>
      <c r="FV340" s="23">
        <v>408586363</v>
      </c>
      <c r="FW340" s="23">
        <v>238000</v>
      </c>
      <c r="FX340" s="23">
        <v>0</v>
      </c>
      <c r="FY340" s="23">
        <v>0</v>
      </c>
    </row>
    <row r="341" spans="1:181" x14ac:dyDescent="0.3">
      <c r="A341" s="23">
        <v>5348</v>
      </c>
      <c r="B341" s="23" t="s">
        <v>360</v>
      </c>
      <c r="C341" s="23">
        <v>6652556</v>
      </c>
      <c r="D341" s="23">
        <v>840</v>
      </c>
      <c r="E341" s="23">
        <v>7919.71</v>
      </c>
      <c r="F341" s="23">
        <v>241.01</v>
      </c>
      <c r="G341" s="23">
        <v>8160.72</v>
      </c>
      <c r="H341" s="23">
        <v>837</v>
      </c>
      <c r="I341" s="23">
        <v>6830523</v>
      </c>
      <c r="J341" s="23">
        <v>0</v>
      </c>
      <c r="K341" s="23">
        <v>1996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16321</v>
      </c>
      <c r="R341" s="23">
        <v>0</v>
      </c>
      <c r="S341" s="23">
        <v>6848840</v>
      </c>
      <c r="T341" s="23">
        <v>5155130</v>
      </c>
      <c r="U341" s="23">
        <v>1693710</v>
      </c>
      <c r="V341" s="23">
        <v>1691714</v>
      </c>
      <c r="W341" s="23">
        <v>641867</v>
      </c>
      <c r="X341" s="23">
        <v>760</v>
      </c>
      <c r="Y341" s="23">
        <v>226809409</v>
      </c>
      <c r="Z341" s="23">
        <v>1996</v>
      </c>
      <c r="AA341" s="23">
        <v>0</v>
      </c>
      <c r="AB341" s="23">
        <v>6832519</v>
      </c>
      <c r="AC341" s="23">
        <v>837</v>
      </c>
      <c r="AD341" s="23">
        <v>8163.11</v>
      </c>
      <c r="AE341" s="23">
        <v>248.48</v>
      </c>
      <c r="AF341" s="23">
        <v>8411.59</v>
      </c>
      <c r="AG341" s="23">
        <v>828</v>
      </c>
      <c r="AH341" s="23">
        <v>6964797</v>
      </c>
      <c r="AI341" s="23">
        <v>0</v>
      </c>
      <c r="AJ341" s="23">
        <v>7838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58881</v>
      </c>
      <c r="AQ341" s="23">
        <v>0</v>
      </c>
      <c r="AR341" s="23">
        <v>7031516</v>
      </c>
      <c r="AS341" s="23">
        <v>5443410</v>
      </c>
      <c r="AT341" s="23">
        <v>1588106</v>
      </c>
      <c r="AU341" s="23">
        <v>1580268</v>
      </c>
      <c r="AV341" s="23">
        <v>658780</v>
      </c>
      <c r="AW341" s="23">
        <v>1045</v>
      </c>
      <c r="AX341" s="23">
        <v>247884368</v>
      </c>
      <c r="AY341" s="23">
        <v>7838</v>
      </c>
      <c r="AZ341" s="23">
        <v>0</v>
      </c>
      <c r="BA341" s="23">
        <v>6972635</v>
      </c>
      <c r="BB341" s="23">
        <v>828</v>
      </c>
      <c r="BC341" s="23">
        <v>8421.06</v>
      </c>
      <c r="BD341" s="23">
        <v>256.93</v>
      </c>
      <c r="BE341" s="23">
        <v>8677.99</v>
      </c>
      <c r="BF341" s="23">
        <v>823</v>
      </c>
      <c r="BG341" s="23">
        <v>7141986</v>
      </c>
      <c r="BH341" s="23">
        <v>0</v>
      </c>
      <c r="BI341" s="23">
        <v>6032</v>
      </c>
      <c r="BJ341" s="23">
        <v>0</v>
      </c>
      <c r="BK341" s="23">
        <v>0</v>
      </c>
      <c r="BL341" s="23">
        <v>0</v>
      </c>
      <c r="BM341" s="23">
        <v>0</v>
      </c>
      <c r="BN341" s="23">
        <v>123500</v>
      </c>
      <c r="BO341" s="23">
        <v>34712</v>
      </c>
      <c r="BP341" s="23">
        <v>0</v>
      </c>
      <c r="BQ341" s="23">
        <v>7306230</v>
      </c>
      <c r="BR341" s="23">
        <v>5597585</v>
      </c>
      <c r="BS341" s="23">
        <v>1708645</v>
      </c>
      <c r="BT341" s="23">
        <v>1708645</v>
      </c>
      <c r="BU341" s="23">
        <v>646268</v>
      </c>
      <c r="BV341" s="23">
        <v>455</v>
      </c>
      <c r="BW341" s="23">
        <v>265308864</v>
      </c>
      <c r="BX341" s="23">
        <v>0</v>
      </c>
      <c r="BY341" s="23">
        <v>0</v>
      </c>
      <c r="BZ341" s="23">
        <v>7148018</v>
      </c>
      <c r="CA341" s="23">
        <v>823</v>
      </c>
      <c r="CB341" s="23">
        <v>8685.32</v>
      </c>
      <c r="CC341" s="23">
        <v>264.12</v>
      </c>
      <c r="CD341" s="23">
        <v>8949.44</v>
      </c>
      <c r="CE341" s="23">
        <v>818</v>
      </c>
      <c r="CF341" s="23">
        <v>7320642</v>
      </c>
      <c r="CG341" s="23">
        <v>0</v>
      </c>
      <c r="CH341" s="23">
        <v>0</v>
      </c>
      <c r="CI341" s="23">
        <v>0</v>
      </c>
      <c r="CJ341" s="23">
        <v>0</v>
      </c>
      <c r="CK341" s="23">
        <v>0</v>
      </c>
      <c r="CL341" s="23">
        <v>0</v>
      </c>
      <c r="CM341" s="23">
        <v>291260</v>
      </c>
      <c r="CN341" s="23">
        <v>44747</v>
      </c>
      <c r="CO341" s="23">
        <v>0</v>
      </c>
      <c r="CP341" s="23">
        <v>7656649</v>
      </c>
      <c r="CQ341" s="23">
        <v>5707848</v>
      </c>
      <c r="CR341" s="23">
        <v>1948801</v>
      </c>
      <c r="CS341" s="23">
        <v>1939851</v>
      </c>
      <c r="CT341" s="23">
        <v>646795</v>
      </c>
      <c r="CU341" s="23">
        <v>466</v>
      </c>
      <c r="CV341" s="23">
        <v>281569321</v>
      </c>
      <c r="CW341" s="23">
        <v>8950</v>
      </c>
      <c r="CX341" s="23">
        <v>0</v>
      </c>
      <c r="CY341" s="23">
        <v>0</v>
      </c>
      <c r="CZ341" s="23">
        <v>7320642</v>
      </c>
      <c r="DA341" s="23">
        <v>818</v>
      </c>
      <c r="DB341" s="23">
        <v>8949.44</v>
      </c>
      <c r="DC341" s="23">
        <v>274.68</v>
      </c>
      <c r="DD341" s="23">
        <v>9224.1200000000008</v>
      </c>
      <c r="DE341" s="23">
        <v>797</v>
      </c>
      <c r="DF341" s="23">
        <v>7351624</v>
      </c>
      <c r="DG341" s="23">
        <v>0</v>
      </c>
      <c r="DH341" s="23">
        <v>0</v>
      </c>
      <c r="DI341" s="23">
        <v>0</v>
      </c>
      <c r="DJ341" s="23">
        <v>0</v>
      </c>
      <c r="DK341" s="23">
        <v>0</v>
      </c>
      <c r="DL341" s="23">
        <v>0</v>
      </c>
      <c r="DM341" s="23">
        <v>441051</v>
      </c>
      <c r="DN341" s="23">
        <v>193707</v>
      </c>
      <c r="DO341" s="23">
        <v>0</v>
      </c>
      <c r="DP341" s="23">
        <v>7986382</v>
      </c>
      <c r="DQ341" s="23">
        <v>5799547</v>
      </c>
      <c r="DR341" s="23">
        <v>2186835</v>
      </c>
      <c r="DS341" s="23">
        <v>2186835</v>
      </c>
      <c r="DT341" s="23">
        <v>625563</v>
      </c>
      <c r="DU341" s="23">
        <v>328</v>
      </c>
      <c r="DV341" s="23">
        <v>293301301</v>
      </c>
      <c r="DW341" s="23">
        <v>0</v>
      </c>
      <c r="DX341" s="23">
        <v>0</v>
      </c>
      <c r="DY341" s="23">
        <v>0</v>
      </c>
      <c r="DZ341" s="23">
        <v>7351624</v>
      </c>
      <c r="EA341" s="23">
        <v>797</v>
      </c>
      <c r="EB341" s="23">
        <v>9224.1200000000008</v>
      </c>
      <c r="EC341" s="23">
        <v>200</v>
      </c>
      <c r="ED341" s="23">
        <v>9424.1200000000008</v>
      </c>
      <c r="EE341" s="23">
        <v>781</v>
      </c>
      <c r="EF341" s="23">
        <v>7360238</v>
      </c>
      <c r="EG341" s="23">
        <v>0</v>
      </c>
      <c r="EH341" s="23">
        <v>0</v>
      </c>
      <c r="EI341" s="23">
        <v>0</v>
      </c>
      <c r="EJ341" s="23">
        <v>0</v>
      </c>
      <c r="EK341" s="23">
        <v>0</v>
      </c>
      <c r="EL341" s="23">
        <v>0</v>
      </c>
      <c r="EM341" s="23">
        <v>625868</v>
      </c>
      <c r="EN341" s="23">
        <v>150786</v>
      </c>
      <c r="EO341" s="23">
        <v>0</v>
      </c>
      <c r="EP341" s="23">
        <v>8136892</v>
      </c>
      <c r="EQ341" s="23">
        <v>5438721</v>
      </c>
      <c r="ER341" s="23">
        <v>2698171</v>
      </c>
      <c r="ES341" s="23">
        <v>2698981</v>
      </c>
      <c r="ET341" s="23">
        <v>623325</v>
      </c>
      <c r="EU341" s="23">
        <v>350</v>
      </c>
      <c r="EV341" s="23">
        <v>289515274</v>
      </c>
      <c r="EW341" s="23">
        <v>0</v>
      </c>
      <c r="EX341" s="23">
        <v>810</v>
      </c>
      <c r="EY341" s="23">
        <v>0</v>
      </c>
      <c r="EZ341" s="23">
        <v>7360238</v>
      </c>
      <c r="FA341" s="23">
        <v>781</v>
      </c>
      <c r="FB341" s="23">
        <v>9424.1200000000008</v>
      </c>
      <c r="FC341" s="23">
        <v>200</v>
      </c>
      <c r="FD341" s="23">
        <v>9624.1200000000008</v>
      </c>
      <c r="FE341" s="23">
        <v>774</v>
      </c>
      <c r="FF341" s="23">
        <v>7449069</v>
      </c>
      <c r="FG341" s="23">
        <v>0</v>
      </c>
      <c r="FH341" s="23">
        <v>0</v>
      </c>
      <c r="FI341" s="23">
        <v>0</v>
      </c>
      <c r="FJ341" s="23">
        <v>0</v>
      </c>
      <c r="FK341" s="23">
        <v>0</v>
      </c>
      <c r="FL341" s="23">
        <v>0</v>
      </c>
      <c r="FM341" s="23">
        <v>500000</v>
      </c>
      <c r="FN341" s="23">
        <v>67369</v>
      </c>
      <c r="FO341" s="23">
        <v>0</v>
      </c>
      <c r="FP341" s="23">
        <v>8016438</v>
      </c>
      <c r="FQ341" s="23">
        <v>5584413</v>
      </c>
      <c r="FR341" s="23">
        <v>2432025</v>
      </c>
      <c r="FS341" s="23">
        <v>2432025</v>
      </c>
      <c r="FT341" s="23">
        <v>699510</v>
      </c>
      <c r="FU341" s="23">
        <v>198</v>
      </c>
      <c r="FV341" s="23">
        <v>291303438</v>
      </c>
      <c r="FW341" s="23">
        <v>0</v>
      </c>
      <c r="FX341" s="23">
        <v>0</v>
      </c>
      <c r="FY341" s="23">
        <v>0</v>
      </c>
    </row>
    <row r="342" spans="1:181" x14ac:dyDescent="0.3">
      <c r="A342" s="23">
        <v>5355</v>
      </c>
      <c r="B342" s="23" t="s">
        <v>361</v>
      </c>
      <c r="C342" s="23">
        <v>18432363</v>
      </c>
      <c r="D342" s="23">
        <v>1792</v>
      </c>
      <c r="E342" s="23">
        <v>10285.92</v>
      </c>
      <c r="F342" s="23">
        <v>241.01</v>
      </c>
      <c r="G342" s="23">
        <v>10526.93</v>
      </c>
      <c r="H342" s="23">
        <v>1772</v>
      </c>
      <c r="I342" s="23">
        <v>18653720</v>
      </c>
      <c r="J342" s="23">
        <v>0</v>
      </c>
      <c r="K342" s="23">
        <v>82608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157904</v>
      </c>
      <c r="R342" s="23">
        <v>0</v>
      </c>
      <c r="S342" s="23">
        <v>18894232</v>
      </c>
      <c r="T342" s="23">
        <v>5985876</v>
      </c>
      <c r="U342" s="23">
        <v>12908356</v>
      </c>
      <c r="V342" s="23">
        <v>12908356</v>
      </c>
      <c r="W342" s="23">
        <v>1844757</v>
      </c>
      <c r="X342" s="23">
        <v>15854</v>
      </c>
      <c r="Y342" s="23">
        <v>1225035700</v>
      </c>
      <c r="Z342" s="23">
        <v>0</v>
      </c>
      <c r="AA342" s="23">
        <v>0</v>
      </c>
      <c r="AB342" s="23">
        <v>18736328</v>
      </c>
      <c r="AC342" s="23">
        <v>1772</v>
      </c>
      <c r="AD342" s="23">
        <v>10573.55</v>
      </c>
      <c r="AE342" s="23">
        <v>248.48</v>
      </c>
      <c r="AF342" s="23">
        <v>10822.029999999999</v>
      </c>
      <c r="AG342" s="23">
        <v>1734</v>
      </c>
      <c r="AH342" s="23">
        <v>18765400</v>
      </c>
      <c r="AI342" s="23">
        <v>0</v>
      </c>
      <c r="AJ342" s="23">
        <v>32881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313839</v>
      </c>
      <c r="AQ342" s="23">
        <v>0</v>
      </c>
      <c r="AR342" s="23">
        <v>19112120</v>
      </c>
      <c r="AS342" s="23">
        <v>6772974</v>
      </c>
      <c r="AT342" s="23">
        <v>12339146</v>
      </c>
      <c r="AU342" s="23">
        <v>12360790</v>
      </c>
      <c r="AV342" s="23">
        <v>1864921</v>
      </c>
      <c r="AW342" s="23">
        <v>24924</v>
      </c>
      <c r="AX342" s="23">
        <v>1327161900</v>
      </c>
      <c r="AY342" s="23">
        <v>0</v>
      </c>
      <c r="AZ342" s="23">
        <v>21644</v>
      </c>
      <c r="BA342" s="23">
        <v>18798281</v>
      </c>
      <c r="BB342" s="23">
        <v>1734</v>
      </c>
      <c r="BC342" s="23">
        <v>10840.99</v>
      </c>
      <c r="BD342" s="23">
        <v>256.93</v>
      </c>
      <c r="BE342" s="23">
        <v>11097.92</v>
      </c>
      <c r="BF342" s="23">
        <v>1693</v>
      </c>
      <c r="BG342" s="23">
        <v>18788779</v>
      </c>
      <c r="BH342" s="23">
        <v>0</v>
      </c>
      <c r="BI342" s="23">
        <v>52428</v>
      </c>
      <c r="BJ342" s="23">
        <v>0</v>
      </c>
      <c r="BK342" s="23">
        <v>0</v>
      </c>
      <c r="BL342" s="23">
        <v>0</v>
      </c>
      <c r="BM342" s="23">
        <v>0</v>
      </c>
      <c r="BN342" s="23">
        <v>0</v>
      </c>
      <c r="BO342" s="23">
        <v>344036</v>
      </c>
      <c r="BP342" s="23">
        <v>0</v>
      </c>
      <c r="BQ342" s="23">
        <v>19185243</v>
      </c>
      <c r="BR342" s="23">
        <v>5725933</v>
      </c>
      <c r="BS342" s="23">
        <v>13459310</v>
      </c>
      <c r="BT342" s="23">
        <v>13459310</v>
      </c>
      <c r="BU342" s="23">
        <v>1896743</v>
      </c>
      <c r="BV342" s="23">
        <v>7777</v>
      </c>
      <c r="BW342" s="23">
        <v>1393644500</v>
      </c>
      <c r="BX342" s="23">
        <v>0</v>
      </c>
      <c r="BY342" s="23">
        <v>0</v>
      </c>
      <c r="BZ342" s="23">
        <v>18841207</v>
      </c>
      <c r="CA342" s="23">
        <v>1693</v>
      </c>
      <c r="CB342" s="23">
        <v>11128.89</v>
      </c>
      <c r="CC342" s="23">
        <v>264.12</v>
      </c>
      <c r="CD342" s="23">
        <v>11393.01</v>
      </c>
      <c r="CE342" s="23">
        <v>1647</v>
      </c>
      <c r="CF342" s="23">
        <v>18764287</v>
      </c>
      <c r="CG342" s="23">
        <v>0</v>
      </c>
      <c r="CH342" s="23">
        <v>43199</v>
      </c>
      <c r="CI342" s="23">
        <v>0</v>
      </c>
      <c r="CJ342" s="23">
        <v>0</v>
      </c>
      <c r="CK342" s="23">
        <v>0</v>
      </c>
      <c r="CL342" s="23">
        <v>0</v>
      </c>
      <c r="CM342" s="23">
        <v>0</v>
      </c>
      <c r="CN342" s="23">
        <v>524078</v>
      </c>
      <c r="CO342" s="23">
        <v>0</v>
      </c>
      <c r="CP342" s="23">
        <v>19408484</v>
      </c>
      <c r="CQ342" s="23">
        <v>4862330</v>
      </c>
      <c r="CR342" s="23">
        <v>14546154</v>
      </c>
      <c r="CS342" s="23">
        <v>14546154</v>
      </c>
      <c r="CT342" s="23">
        <v>2000503</v>
      </c>
      <c r="CU342" s="23">
        <v>9730</v>
      </c>
      <c r="CV342" s="23">
        <v>1424437900</v>
      </c>
      <c r="CW342" s="23">
        <v>0</v>
      </c>
      <c r="CX342" s="23">
        <v>0</v>
      </c>
      <c r="CY342" s="23">
        <v>76920</v>
      </c>
      <c r="CZ342" s="23">
        <v>18807486</v>
      </c>
      <c r="DA342" s="23">
        <v>1647</v>
      </c>
      <c r="DB342" s="23">
        <v>11419.24</v>
      </c>
      <c r="DC342" s="23">
        <v>274.68</v>
      </c>
      <c r="DD342" s="23">
        <v>11693.92</v>
      </c>
      <c r="DE342" s="23">
        <v>1634</v>
      </c>
      <c r="DF342" s="23">
        <v>19107865</v>
      </c>
      <c r="DG342" s="23">
        <v>0</v>
      </c>
      <c r="DH342" s="23">
        <v>0</v>
      </c>
      <c r="DI342" s="23">
        <v>0</v>
      </c>
      <c r="DJ342" s="23">
        <v>0</v>
      </c>
      <c r="DK342" s="23">
        <v>0</v>
      </c>
      <c r="DL342" s="23">
        <v>0</v>
      </c>
      <c r="DM342" s="23">
        <v>0</v>
      </c>
      <c r="DN342" s="23">
        <v>152021</v>
      </c>
      <c r="DO342" s="23">
        <v>0</v>
      </c>
      <c r="DP342" s="23">
        <v>19259886</v>
      </c>
      <c r="DQ342" s="23">
        <v>4716770</v>
      </c>
      <c r="DR342" s="23">
        <v>14543116</v>
      </c>
      <c r="DS342" s="23">
        <v>14543116</v>
      </c>
      <c r="DT342" s="23">
        <v>2461263</v>
      </c>
      <c r="DU342" s="23">
        <v>2898</v>
      </c>
      <c r="DV342" s="23">
        <v>1440220800</v>
      </c>
      <c r="DW342" s="23">
        <v>0</v>
      </c>
      <c r="DX342" s="23">
        <v>0</v>
      </c>
      <c r="DY342" s="23">
        <v>0</v>
      </c>
      <c r="DZ342" s="23">
        <v>19119559</v>
      </c>
      <c r="EA342" s="23">
        <v>1634</v>
      </c>
      <c r="EB342" s="23">
        <v>11701.08</v>
      </c>
      <c r="EC342" s="23">
        <v>200</v>
      </c>
      <c r="ED342" s="23">
        <v>11901.08</v>
      </c>
      <c r="EE342" s="23">
        <v>1615</v>
      </c>
      <c r="EF342" s="23">
        <v>19220244</v>
      </c>
      <c r="EG342" s="23">
        <v>0</v>
      </c>
      <c r="EH342" s="23">
        <v>0</v>
      </c>
      <c r="EI342" s="23">
        <v>0</v>
      </c>
      <c r="EJ342" s="23">
        <v>0</v>
      </c>
      <c r="EK342" s="23">
        <v>0</v>
      </c>
      <c r="EL342" s="23">
        <v>0</v>
      </c>
      <c r="EM342" s="23">
        <v>0</v>
      </c>
      <c r="EN342" s="23">
        <v>226121</v>
      </c>
      <c r="EO342" s="23">
        <v>0</v>
      </c>
      <c r="EP342" s="23">
        <v>19446365</v>
      </c>
      <c r="EQ342" s="23">
        <v>4223184</v>
      </c>
      <c r="ER342" s="23">
        <v>15223181</v>
      </c>
      <c r="ES342" s="23">
        <v>15223180</v>
      </c>
      <c r="ET342" s="23">
        <v>2561163</v>
      </c>
      <c r="EU342" s="23">
        <v>2475</v>
      </c>
      <c r="EV342" s="23">
        <v>1479416200</v>
      </c>
      <c r="EW342" s="23">
        <v>1</v>
      </c>
      <c r="EX342" s="23">
        <v>0</v>
      </c>
      <c r="EY342" s="23">
        <v>0</v>
      </c>
      <c r="EZ342" s="23">
        <v>19220244</v>
      </c>
      <c r="FA342" s="23">
        <v>1615</v>
      </c>
      <c r="FB342" s="23">
        <v>11901.08</v>
      </c>
      <c r="FC342" s="23">
        <v>200</v>
      </c>
      <c r="FD342" s="23">
        <v>12101.08</v>
      </c>
      <c r="FE342" s="23">
        <v>1618</v>
      </c>
      <c r="FF342" s="23">
        <v>19579547</v>
      </c>
      <c r="FG342" s="23">
        <v>0</v>
      </c>
      <c r="FH342" s="23">
        <v>0</v>
      </c>
      <c r="FI342" s="23">
        <v>0</v>
      </c>
      <c r="FJ342" s="23">
        <v>0</v>
      </c>
      <c r="FK342" s="23">
        <v>0</v>
      </c>
      <c r="FL342" s="23">
        <v>0</v>
      </c>
      <c r="FM342" s="23">
        <v>0</v>
      </c>
      <c r="FN342" s="23">
        <v>0</v>
      </c>
      <c r="FO342" s="23">
        <v>0</v>
      </c>
      <c r="FP342" s="23">
        <v>19579547</v>
      </c>
      <c r="FQ342" s="23">
        <v>4039266</v>
      </c>
      <c r="FR342" s="23">
        <v>15540281</v>
      </c>
      <c r="FS342" s="23">
        <v>15540281</v>
      </c>
      <c r="FT342" s="23">
        <v>2666408</v>
      </c>
      <c r="FU342" s="23">
        <v>3547</v>
      </c>
      <c r="FV342" s="23">
        <v>1389038046</v>
      </c>
      <c r="FW342" s="23">
        <v>0</v>
      </c>
      <c r="FX342" s="23">
        <v>0</v>
      </c>
      <c r="FY342" s="23">
        <v>0</v>
      </c>
    </row>
    <row r="343" spans="1:181" x14ac:dyDescent="0.3">
      <c r="A343" s="23">
        <v>5362</v>
      </c>
      <c r="B343" s="23" t="s">
        <v>362</v>
      </c>
      <c r="C343" s="23">
        <v>2925322</v>
      </c>
      <c r="D343" s="23">
        <v>388</v>
      </c>
      <c r="E343" s="23">
        <v>7539.49</v>
      </c>
      <c r="F343" s="23">
        <v>260.51</v>
      </c>
      <c r="G343" s="23">
        <v>7800</v>
      </c>
      <c r="H343" s="23">
        <v>378</v>
      </c>
      <c r="I343" s="23">
        <v>2948400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62400</v>
      </c>
      <c r="R343" s="23">
        <v>0</v>
      </c>
      <c r="S343" s="23">
        <v>3010800</v>
      </c>
      <c r="T343" s="23">
        <v>2517691</v>
      </c>
      <c r="U343" s="23">
        <v>493109</v>
      </c>
      <c r="V343" s="23">
        <v>493109</v>
      </c>
      <c r="W343" s="23">
        <v>465793</v>
      </c>
      <c r="X343" s="23">
        <v>574</v>
      </c>
      <c r="Y343" s="23">
        <v>84343377</v>
      </c>
      <c r="Z343" s="23">
        <v>0</v>
      </c>
      <c r="AA343" s="23">
        <v>0</v>
      </c>
      <c r="AB343" s="23">
        <v>2948400</v>
      </c>
      <c r="AC343" s="23">
        <v>378</v>
      </c>
      <c r="AD343" s="23">
        <v>7800</v>
      </c>
      <c r="AE343" s="23">
        <v>300</v>
      </c>
      <c r="AF343" s="23">
        <v>8100</v>
      </c>
      <c r="AG343" s="23">
        <v>372</v>
      </c>
      <c r="AH343" s="23">
        <v>3013200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40500</v>
      </c>
      <c r="AQ343" s="23">
        <v>0</v>
      </c>
      <c r="AR343" s="23">
        <v>3053700</v>
      </c>
      <c r="AS343" s="23">
        <v>2625534</v>
      </c>
      <c r="AT343" s="23">
        <v>428166</v>
      </c>
      <c r="AU343" s="23">
        <v>420066</v>
      </c>
      <c r="AV343" s="23">
        <v>460830</v>
      </c>
      <c r="AW343" s="23">
        <v>1071</v>
      </c>
      <c r="AX343" s="23">
        <v>91228152</v>
      </c>
      <c r="AY343" s="23">
        <v>8100</v>
      </c>
      <c r="AZ343" s="23">
        <v>0</v>
      </c>
      <c r="BA343" s="23">
        <v>3013200</v>
      </c>
      <c r="BB343" s="23">
        <v>372</v>
      </c>
      <c r="BC343" s="23">
        <v>8100</v>
      </c>
      <c r="BD343" s="23">
        <v>300</v>
      </c>
      <c r="BE343" s="23">
        <v>8400</v>
      </c>
      <c r="BF343" s="23">
        <v>379</v>
      </c>
      <c r="BG343" s="23">
        <v>3183600</v>
      </c>
      <c r="BH343" s="23">
        <v>0</v>
      </c>
      <c r="BI343" s="23">
        <v>0</v>
      </c>
      <c r="BJ343" s="23">
        <v>0</v>
      </c>
      <c r="BK343" s="23">
        <v>0</v>
      </c>
      <c r="BL343" s="23">
        <v>0</v>
      </c>
      <c r="BM343" s="23">
        <v>0</v>
      </c>
      <c r="BN343" s="23">
        <v>0</v>
      </c>
      <c r="BO343" s="23">
        <v>0</v>
      </c>
      <c r="BP343" s="23">
        <v>0</v>
      </c>
      <c r="BQ343" s="23">
        <v>3183600</v>
      </c>
      <c r="BR343" s="23">
        <v>2678252</v>
      </c>
      <c r="BS343" s="23">
        <v>505348</v>
      </c>
      <c r="BT343" s="23">
        <v>505348</v>
      </c>
      <c r="BU343" s="23">
        <v>462330</v>
      </c>
      <c r="BV343" s="23">
        <v>725</v>
      </c>
      <c r="BW343" s="23">
        <v>99079310</v>
      </c>
      <c r="BX343" s="23">
        <v>0</v>
      </c>
      <c r="BY343" s="23">
        <v>0</v>
      </c>
      <c r="BZ343" s="23">
        <v>3183600</v>
      </c>
      <c r="CA343" s="23">
        <v>379</v>
      </c>
      <c r="CB343" s="23">
        <v>8400</v>
      </c>
      <c r="CC343" s="23">
        <v>300</v>
      </c>
      <c r="CD343" s="23">
        <v>8700</v>
      </c>
      <c r="CE343" s="23">
        <v>383</v>
      </c>
      <c r="CF343" s="23">
        <v>3332100</v>
      </c>
      <c r="CG343" s="23">
        <v>0</v>
      </c>
      <c r="CH343" s="23">
        <v>0</v>
      </c>
      <c r="CI343" s="23">
        <v>0</v>
      </c>
      <c r="CJ343" s="23">
        <v>0</v>
      </c>
      <c r="CK343" s="23">
        <v>0</v>
      </c>
      <c r="CL343" s="23">
        <v>0</v>
      </c>
      <c r="CM343" s="23">
        <v>0</v>
      </c>
      <c r="CN343" s="23">
        <v>0</v>
      </c>
      <c r="CO343" s="23">
        <v>0</v>
      </c>
      <c r="CP343" s="23">
        <v>3332100</v>
      </c>
      <c r="CQ343" s="23">
        <v>2906116</v>
      </c>
      <c r="CR343" s="23">
        <v>425984</v>
      </c>
      <c r="CS343" s="23">
        <v>417284</v>
      </c>
      <c r="CT343" s="23">
        <v>458785</v>
      </c>
      <c r="CU343" s="23">
        <v>686</v>
      </c>
      <c r="CV343" s="23">
        <v>103947736</v>
      </c>
      <c r="CW343" s="23">
        <v>8700</v>
      </c>
      <c r="CX343" s="23">
        <v>0</v>
      </c>
      <c r="CY343" s="23">
        <v>0</v>
      </c>
      <c r="CZ343" s="23">
        <v>3323400</v>
      </c>
      <c r="DA343" s="23">
        <v>383</v>
      </c>
      <c r="DB343" s="23">
        <v>8677.2800000000007</v>
      </c>
      <c r="DC343" s="23">
        <v>322.72000000000003</v>
      </c>
      <c r="DD343" s="23">
        <v>9000</v>
      </c>
      <c r="DE343" s="23">
        <v>384</v>
      </c>
      <c r="DF343" s="23">
        <v>3456000</v>
      </c>
      <c r="DG343" s="23">
        <v>8700</v>
      </c>
      <c r="DH343" s="23">
        <v>0</v>
      </c>
      <c r="DI343" s="23">
        <v>0</v>
      </c>
      <c r="DJ343" s="23">
        <v>0</v>
      </c>
      <c r="DK343" s="23">
        <v>0</v>
      </c>
      <c r="DL343" s="23">
        <v>0</v>
      </c>
      <c r="DM343" s="23">
        <v>0</v>
      </c>
      <c r="DN343" s="23">
        <v>0</v>
      </c>
      <c r="DO343" s="23">
        <v>0</v>
      </c>
      <c r="DP343" s="23">
        <v>3464700</v>
      </c>
      <c r="DQ343" s="23">
        <v>2849828</v>
      </c>
      <c r="DR343" s="23">
        <v>614872</v>
      </c>
      <c r="DS343" s="23">
        <v>623872</v>
      </c>
      <c r="DT343" s="23">
        <v>459810</v>
      </c>
      <c r="DU343" s="23">
        <v>1166</v>
      </c>
      <c r="DV343" s="23">
        <v>123339037</v>
      </c>
      <c r="DW343" s="23">
        <v>0</v>
      </c>
      <c r="DX343" s="23">
        <v>9000</v>
      </c>
      <c r="DY343" s="23">
        <v>0</v>
      </c>
      <c r="DZ343" s="23">
        <v>3464700</v>
      </c>
      <c r="EA343" s="23">
        <v>384</v>
      </c>
      <c r="EB343" s="23">
        <v>9022.66</v>
      </c>
      <c r="EC343" s="23">
        <v>200</v>
      </c>
      <c r="ED343" s="23">
        <v>9222.66</v>
      </c>
      <c r="EE343" s="23">
        <v>374</v>
      </c>
      <c r="EF343" s="23">
        <v>3449275</v>
      </c>
      <c r="EG343" s="23">
        <v>0</v>
      </c>
      <c r="EH343" s="23">
        <v>0</v>
      </c>
      <c r="EI343" s="23">
        <v>0</v>
      </c>
      <c r="EJ343" s="23">
        <v>0</v>
      </c>
      <c r="EK343" s="23">
        <v>0</v>
      </c>
      <c r="EL343" s="23">
        <v>0</v>
      </c>
      <c r="EM343" s="23">
        <v>0</v>
      </c>
      <c r="EN343" s="23">
        <v>92227</v>
      </c>
      <c r="EO343" s="23">
        <v>0</v>
      </c>
      <c r="EP343" s="23">
        <v>3556927</v>
      </c>
      <c r="EQ343" s="23">
        <v>2694480</v>
      </c>
      <c r="ER343" s="23">
        <v>862447</v>
      </c>
      <c r="ES343" s="23">
        <v>862447</v>
      </c>
      <c r="ET343" s="23">
        <v>435721</v>
      </c>
      <c r="EU343" s="23">
        <v>1482</v>
      </c>
      <c r="EV343" s="23">
        <v>124159310</v>
      </c>
      <c r="EW343" s="23">
        <v>0</v>
      </c>
      <c r="EX343" s="23">
        <v>0</v>
      </c>
      <c r="EY343" s="23">
        <v>15425</v>
      </c>
      <c r="EZ343" s="23">
        <v>3449275</v>
      </c>
      <c r="FA343" s="23">
        <v>374</v>
      </c>
      <c r="FB343" s="23">
        <v>9222.66</v>
      </c>
      <c r="FC343" s="23">
        <v>200</v>
      </c>
      <c r="FD343" s="23">
        <v>9422.66</v>
      </c>
      <c r="FE343" s="23">
        <v>363</v>
      </c>
      <c r="FF343" s="23">
        <v>3420426</v>
      </c>
      <c r="FG343" s="23">
        <v>0</v>
      </c>
      <c r="FH343" s="23">
        <v>0</v>
      </c>
      <c r="FI343" s="23">
        <v>0</v>
      </c>
      <c r="FJ343" s="23">
        <v>0</v>
      </c>
      <c r="FK343" s="23">
        <v>0</v>
      </c>
      <c r="FL343" s="23">
        <v>0</v>
      </c>
      <c r="FM343" s="23">
        <v>0</v>
      </c>
      <c r="FN343" s="23">
        <v>103649</v>
      </c>
      <c r="FO343" s="23">
        <v>0</v>
      </c>
      <c r="FP343" s="23">
        <v>3552924</v>
      </c>
      <c r="FQ343" s="23">
        <v>2661554</v>
      </c>
      <c r="FR343" s="23">
        <v>891370</v>
      </c>
      <c r="FS343" s="23">
        <v>891370</v>
      </c>
      <c r="FT343" s="23">
        <v>443037</v>
      </c>
      <c r="FU343" s="23">
        <v>1585</v>
      </c>
      <c r="FV343" s="23">
        <v>124689015</v>
      </c>
      <c r="FW343" s="23">
        <v>0</v>
      </c>
      <c r="FX343" s="23">
        <v>0</v>
      </c>
      <c r="FY343" s="23">
        <v>28849</v>
      </c>
    </row>
    <row r="344" spans="1:181" x14ac:dyDescent="0.3">
      <c r="A344" s="23">
        <v>5369</v>
      </c>
      <c r="B344" s="23" t="s">
        <v>363</v>
      </c>
      <c r="C344" s="23">
        <v>4775987</v>
      </c>
      <c r="D344" s="23">
        <v>606</v>
      </c>
      <c r="E344" s="23">
        <v>7881.17</v>
      </c>
      <c r="F344" s="23">
        <v>241.01</v>
      </c>
      <c r="G344" s="23">
        <v>8122.18</v>
      </c>
      <c r="H344" s="23">
        <v>590</v>
      </c>
      <c r="I344" s="23">
        <v>4792086</v>
      </c>
      <c r="J344" s="23">
        <v>0</v>
      </c>
      <c r="K344" s="23">
        <v>-21311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97466</v>
      </c>
      <c r="R344" s="23">
        <v>0</v>
      </c>
      <c r="S344" s="23">
        <v>4868241</v>
      </c>
      <c r="T344" s="23">
        <v>3389419</v>
      </c>
      <c r="U344" s="23">
        <v>1478822</v>
      </c>
      <c r="V344" s="23">
        <v>1478822</v>
      </c>
      <c r="W344" s="23">
        <v>396178</v>
      </c>
      <c r="X344" s="23">
        <v>1249</v>
      </c>
      <c r="Y344" s="23">
        <v>313543368</v>
      </c>
      <c r="Z344" s="23">
        <v>0</v>
      </c>
      <c r="AA344" s="23">
        <v>0</v>
      </c>
      <c r="AB344" s="23">
        <v>4770775</v>
      </c>
      <c r="AC344" s="23">
        <v>590</v>
      </c>
      <c r="AD344" s="23">
        <v>8086.06</v>
      </c>
      <c r="AE344" s="23">
        <v>248.48</v>
      </c>
      <c r="AF344" s="23">
        <v>8334.5400000000009</v>
      </c>
      <c r="AG344" s="23">
        <v>579</v>
      </c>
      <c r="AH344" s="23">
        <v>4825699</v>
      </c>
      <c r="AI344" s="23">
        <v>0</v>
      </c>
      <c r="AJ344" s="23">
        <v>15239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66676</v>
      </c>
      <c r="AQ344" s="23">
        <v>0</v>
      </c>
      <c r="AR344" s="23">
        <v>4907614</v>
      </c>
      <c r="AS344" s="23">
        <v>3211047</v>
      </c>
      <c r="AT344" s="23">
        <v>1696567</v>
      </c>
      <c r="AU344" s="23">
        <v>1704902</v>
      </c>
      <c r="AV344" s="23">
        <v>385434</v>
      </c>
      <c r="AW344" s="23">
        <v>1128</v>
      </c>
      <c r="AX344" s="23">
        <v>359982070</v>
      </c>
      <c r="AY344" s="23">
        <v>0</v>
      </c>
      <c r="AZ344" s="23">
        <v>8335</v>
      </c>
      <c r="BA344" s="23">
        <v>4840938</v>
      </c>
      <c r="BB344" s="23">
        <v>579</v>
      </c>
      <c r="BC344" s="23">
        <v>8360.86</v>
      </c>
      <c r="BD344" s="23">
        <v>256.93</v>
      </c>
      <c r="BE344" s="23">
        <v>8617.7900000000009</v>
      </c>
      <c r="BF344" s="23">
        <v>575</v>
      </c>
      <c r="BG344" s="23">
        <v>4955229</v>
      </c>
      <c r="BH344" s="23">
        <v>0</v>
      </c>
      <c r="BI344" s="23">
        <v>54394</v>
      </c>
      <c r="BJ344" s="23">
        <v>0</v>
      </c>
      <c r="BK344" s="23">
        <v>0</v>
      </c>
      <c r="BL344" s="23">
        <v>0</v>
      </c>
      <c r="BM344" s="23">
        <v>0</v>
      </c>
      <c r="BN344" s="23">
        <v>0</v>
      </c>
      <c r="BO344" s="23">
        <v>25853</v>
      </c>
      <c r="BP344" s="23">
        <v>0</v>
      </c>
      <c r="BQ344" s="23">
        <v>5035476</v>
      </c>
      <c r="BR344" s="23">
        <v>3446711</v>
      </c>
      <c r="BS344" s="23">
        <v>1588765</v>
      </c>
      <c r="BT344" s="23">
        <v>1588766</v>
      </c>
      <c r="BU344" s="23">
        <v>384314</v>
      </c>
      <c r="BV344" s="23">
        <v>1119</v>
      </c>
      <c r="BW344" s="23">
        <v>389163206</v>
      </c>
      <c r="BX344" s="23">
        <v>0</v>
      </c>
      <c r="BY344" s="23">
        <v>1</v>
      </c>
      <c r="BZ344" s="23">
        <v>5009623</v>
      </c>
      <c r="CA344" s="23">
        <v>575</v>
      </c>
      <c r="CB344" s="23">
        <v>8712.39</v>
      </c>
      <c r="CC344" s="23">
        <v>264.12</v>
      </c>
      <c r="CD344" s="23">
        <v>8976.51</v>
      </c>
      <c r="CE344" s="23">
        <v>585</v>
      </c>
      <c r="CF344" s="23">
        <v>5251258</v>
      </c>
      <c r="CG344" s="23">
        <v>0</v>
      </c>
      <c r="CH344" s="23">
        <v>-18564</v>
      </c>
      <c r="CI344" s="23">
        <v>0</v>
      </c>
      <c r="CJ344" s="23">
        <v>0</v>
      </c>
      <c r="CK344" s="23">
        <v>0</v>
      </c>
      <c r="CL344" s="23">
        <v>0</v>
      </c>
      <c r="CM344" s="23">
        <v>0</v>
      </c>
      <c r="CN344" s="23">
        <v>0</v>
      </c>
      <c r="CO344" s="23">
        <v>0</v>
      </c>
      <c r="CP344" s="23">
        <v>5232694</v>
      </c>
      <c r="CQ344" s="23">
        <v>3523922</v>
      </c>
      <c r="CR344" s="23">
        <v>1708772</v>
      </c>
      <c r="CS344" s="23">
        <v>1708772</v>
      </c>
      <c r="CT344" s="23">
        <v>387404</v>
      </c>
      <c r="CU344" s="23">
        <v>1663</v>
      </c>
      <c r="CV344" s="23">
        <v>421161378</v>
      </c>
      <c r="CW344" s="23">
        <v>0</v>
      </c>
      <c r="CX344" s="23">
        <v>0</v>
      </c>
      <c r="CY344" s="23">
        <v>0</v>
      </c>
      <c r="CZ344" s="23">
        <v>5232694</v>
      </c>
      <c r="DA344" s="23">
        <v>585</v>
      </c>
      <c r="DB344" s="23">
        <v>8944.7800000000007</v>
      </c>
      <c r="DC344" s="23">
        <v>274.68</v>
      </c>
      <c r="DD344" s="23">
        <v>9219.4600000000009</v>
      </c>
      <c r="DE344" s="23">
        <v>566</v>
      </c>
      <c r="DF344" s="23">
        <v>5218214</v>
      </c>
      <c r="DG344" s="23">
        <v>0</v>
      </c>
      <c r="DH344" s="23">
        <v>-43115</v>
      </c>
      <c r="DI344" s="23">
        <v>0</v>
      </c>
      <c r="DJ344" s="23">
        <v>0</v>
      </c>
      <c r="DK344" s="23">
        <v>0</v>
      </c>
      <c r="DL344" s="23">
        <v>0</v>
      </c>
      <c r="DM344" s="23">
        <v>0</v>
      </c>
      <c r="DN344" s="23">
        <v>175170</v>
      </c>
      <c r="DO344" s="23">
        <v>0</v>
      </c>
      <c r="DP344" s="23">
        <v>5364749</v>
      </c>
      <c r="DQ344" s="23">
        <v>3527427</v>
      </c>
      <c r="DR344" s="23">
        <v>1837322</v>
      </c>
      <c r="DS344" s="23">
        <v>1828102</v>
      </c>
      <c r="DT344" s="23">
        <v>385605</v>
      </c>
      <c r="DU344" s="23">
        <v>981</v>
      </c>
      <c r="DV344" s="23">
        <v>435560309</v>
      </c>
      <c r="DW344" s="23">
        <v>9220</v>
      </c>
      <c r="DX344" s="23">
        <v>0</v>
      </c>
      <c r="DY344" s="23">
        <v>14480</v>
      </c>
      <c r="DZ344" s="23">
        <v>5175099</v>
      </c>
      <c r="EA344" s="23">
        <v>566</v>
      </c>
      <c r="EB344" s="23">
        <v>9143.2800000000007</v>
      </c>
      <c r="EC344" s="23">
        <v>200</v>
      </c>
      <c r="ED344" s="23">
        <v>9343.2800000000007</v>
      </c>
      <c r="EE344" s="23">
        <v>546</v>
      </c>
      <c r="EF344" s="23">
        <v>5101431</v>
      </c>
      <c r="EG344" s="23">
        <v>0</v>
      </c>
      <c r="EH344" s="23">
        <v>-2538</v>
      </c>
      <c r="EI344" s="23">
        <v>0</v>
      </c>
      <c r="EJ344" s="23">
        <v>0</v>
      </c>
      <c r="EK344" s="23">
        <v>0</v>
      </c>
      <c r="EL344" s="23">
        <v>0</v>
      </c>
      <c r="EM344" s="23">
        <v>0</v>
      </c>
      <c r="EN344" s="23">
        <v>186866</v>
      </c>
      <c r="EO344" s="23">
        <v>0</v>
      </c>
      <c r="EP344" s="23">
        <v>5359427</v>
      </c>
      <c r="EQ344" s="23">
        <v>2999967</v>
      </c>
      <c r="ER344" s="23">
        <v>2359460</v>
      </c>
      <c r="ES344" s="23">
        <v>2331429</v>
      </c>
      <c r="ET344" s="23">
        <v>356837</v>
      </c>
      <c r="EU344" s="23">
        <v>971</v>
      </c>
      <c r="EV344" s="23">
        <v>416862169</v>
      </c>
      <c r="EW344" s="23">
        <v>28031</v>
      </c>
      <c r="EX344" s="23">
        <v>0</v>
      </c>
      <c r="EY344" s="23">
        <v>73668</v>
      </c>
      <c r="EZ344" s="23">
        <v>5098893</v>
      </c>
      <c r="FA344" s="23">
        <v>546</v>
      </c>
      <c r="FB344" s="23">
        <v>9338.6299999999992</v>
      </c>
      <c r="FC344" s="23">
        <v>200</v>
      </c>
      <c r="FD344" s="23">
        <v>9538.6299999999992</v>
      </c>
      <c r="FE344" s="23">
        <v>517</v>
      </c>
      <c r="FF344" s="23">
        <v>4931472</v>
      </c>
      <c r="FG344" s="23">
        <v>0</v>
      </c>
      <c r="FH344" s="23">
        <v>-37020</v>
      </c>
      <c r="FI344" s="23">
        <v>0</v>
      </c>
      <c r="FJ344" s="23">
        <v>0</v>
      </c>
      <c r="FK344" s="23">
        <v>0</v>
      </c>
      <c r="FL344" s="23">
        <v>0</v>
      </c>
      <c r="FM344" s="23">
        <v>0</v>
      </c>
      <c r="FN344" s="23">
        <v>276620</v>
      </c>
      <c r="FO344" s="23">
        <v>0</v>
      </c>
      <c r="FP344" s="23">
        <v>5338493</v>
      </c>
      <c r="FQ344" s="23">
        <v>2942368</v>
      </c>
      <c r="FR344" s="23">
        <v>2396125</v>
      </c>
      <c r="FS344" s="23">
        <v>2405664</v>
      </c>
      <c r="FT344" s="23">
        <v>387105</v>
      </c>
      <c r="FU344" s="23">
        <v>923</v>
      </c>
      <c r="FV344" s="23">
        <v>402429558</v>
      </c>
      <c r="FW344" s="23">
        <v>0</v>
      </c>
      <c r="FX344" s="23">
        <v>9539</v>
      </c>
      <c r="FY344" s="23">
        <v>167421</v>
      </c>
    </row>
    <row r="345" spans="1:181" x14ac:dyDescent="0.3">
      <c r="A345" s="23">
        <v>5376</v>
      </c>
      <c r="B345" s="23" t="s">
        <v>364</v>
      </c>
      <c r="C345" s="23">
        <v>4291194</v>
      </c>
      <c r="D345" s="23">
        <v>513</v>
      </c>
      <c r="E345" s="23">
        <v>8364.9</v>
      </c>
      <c r="F345" s="23">
        <v>241.01</v>
      </c>
      <c r="G345" s="23">
        <v>8605.91</v>
      </c>
      <c r="H345" s="23">
        <v>508</v>
      </c>
      <c r="I345" s="23">
        <v>4371802</v>
      </c>
      <c r="J345" s="23">
        <v>0</v>
      </c>
      <c r="K345" s="23">
        <v>0</v>
      </c>
      <c r="L345" s="23">
        <v>0</v>
      </c>
      <c r="M345" s="23">
        <v>144</v>
      </c>
      <c r="N345" s="23">
        <v>0</v>
      </c>
      <c r="O345" s="23">
        <v>0</v>
      </c>
      <c r="P345" s="23">
        <v>250000</v>
      </c>
      <c r="Q345" s="23">
        <v>34424</v>
      </c>
      <c r="R345" s="23">
        <v>0</v>
      </c>
      <c r="S345" s="23">
        <v>4656370</v>
      </c>
      <c r="T345" s="23">
        <v>1417700</v>
      </c>
      <c r="U345" s="23">
        <v>3238670</v>
      </c>
      <c r="V345" s="23">
        <v>3238670</v>
      </c>
      <c r="W345" s="23">
        <v>559583</v>
      </c>
      <c r="X345" s="23">
        <v>1886</v>
      </c>
      <c r="Y345" s="23">
        <v>354410128</v>
      </c>
      <c r="Z345" s="23">
        <v>0</v>
      </c>
      <c r="AA345" s="23">
        <v>0</v>
      </c>
      <c r="AB345" s="23">
        <v>4371946</v>
      </c>
      <c r="AC345" s="23">
        <v>508</v>
      </c>
      <c r="AD345" s="23">
        <v>8606.19</v>
      </c>
      <c r="AE345" s="23">
        <v>248.48</v>
      </c>
      <c r="AF345" s="23">
        <v>8854.67</v>
      </c>
      <c r="AG345" s="23">
        <v>506</v>
      </c>
      <c r="AH345" s="23">
        <v>4480463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250000</v>
      </c>
      <c r="AP345" s="23">
        <v>17709</v>
      </c>
      <c r="AQ345" s="23">
        <v>0</v>
      </c>
      <c r="AR345" s="23">
        <v>4748172</v>
      </c>
      <c r="AS345" s="23">
        <v>1204136</v>
      </c>
      <c r="AT345" s="23">
        <v>3544036</v>
      </c>
      <c r="AU345" s="23">
        <v>3544037</v>
      </c>
      <c r="AV345" s="23">
        <v>598143</v>
      </c>
      <c r="AW345" s="23">
        <v>1426</v>
      </c>
      <c r="AX345" s="23">
        <v>395446727</v>
      </c>
      <c r="AY345" s="23">
        <v>0</v>
      </c>
      <c r="AZ345" s="23">
        <v>1</v>
      </c>
      <c r="BA345" s="23">
        <v>4480463</v>
      </c>
      <c r="BB345" s="23">
        <v>506</v>
      </c>
      <c r="BC345" s="23">
        <v>8854.67</v>
      </c>
      <c r="BD345" s="23">
        <v>256.93</v>
      </c>
      <c r="BE345" s="23">
        <v>9111.6</v>
      </c>
      <c r="BF345" s="23">
        <v>511</v>
      </c>
      <c r="BG345" s="23">
        <v>4656028</v>
      </c>
      <c r="BH345" s="23">
        <v>0</v>
      </c>
      <c r="BI345" s="23">
        <v>0</v>
      </c>
      <c r="BJ345" s="23">
        <v>0</v>
      </c>
      <c r="BK345" s="23">
        <v>42428</v>
      </c>
      <c r="BL345" s="23">
        <v>0</v>
      </c>
      <c r="BM345" s="23">
        <v>0</v>
      </c>
      <c r="BN345" s="23">
        <v>250000</v>
      </c>
      <c r="BO345" s="23">
        <v>0</v>
      </c>
      <c r="BP345" s="23">
        <v>0</v>
      </c>
      <c r="BQ345" s="23">
        <v>4948456</v>
      </c>
      <c r="BR345" s="23">
        <v>1383023</v>
      </c>
      <c r="BS345" s="23">
        <v>3565433</v>
      </c>
      <c r="BT345" s="23">
        <v>3565433</v>
      </c>
      <c r="BU345" s="23">
        <v>618876</v>
      </c>
      <c r="BV345" s="23">
        <v>2111</v>
      </c>
      <c r="BW345" s="23">
        <v>430175431</v>
      </c>
      <c r="BX345" s="23">
        <v>0</v>
      </c>
      <c r="BY345" s="23">
        <v>0</v>
      </c>
      <c r="BZ345" s="23">
        <v>4698456</v>
      </c>
      <c r="CA345" s="23">
        <v>511</v>
      </c>
      <c r="CB345" s="23">
        <v>9194.6299999999992</v>
      </c>
      <c r="CC345" s="23">
        <v>264.12</v>
      </c>
      <c r="CD345" s="23">
        <v>9458.75</v>
      </c>
      <c r="CE345" s="23">
        <v>522</v>
      </c>
      <c r="CF345" s="23">
        <v>4937468</v>
      </c>
      <c r="CG345" s="23">
        <v>0</v>
      </c>
      <c r="CH345" s="23">
        <v>13754</v>
      </c>
      <c r="CI345" s="23">
        <v>0</v>
      </c>
      <c r="CJ345" s="23">
        <v>0</v>
      </c>
      <c r="CK345" s="23">
        <v>0</v>
      </c>
      <c r="CL345" s="23">
        <v>0</v>
      </c>
      <c r="CM345" s="23">
        <v>250000</v>
      </c>
      <c r="CN345" s="23">
        <v>0</v>
      </c>
      <c r="CO345" s="23">
        <v>0</v>
      </c>
      <c r="CP345" s="23">
        <v>5201222</v>
      </c>
      <c r="CQ345" s="23">
        <v>1505534</v>
      </c>
      <c r="CR345" s="23">
        <v>3695688</v>
      </c>
      <c r="CS345" s="23">
        <v>3695688</v>
      </c>
      <c r="CT345" s="23">
        <v>651978</v>
      </c>
      <c r="CU345" s="23">
        <v>2012</v>
      </c>
      <c r="CV345" s="23">
        <v>459078309</v>
      </c>
      <c r="CW345" s="23">
        <v>0</v>
      </c>
      <c r="CX345" s="23">
        <v>0</v>
      </c>
      <c r="CY345" s="23">
        <v>0</v>
      </c>
      <c r="CZ345" s="23">
        <v>4951222</v>
      </c>
      <c r="DA345" s="23">
        <v>522</v>
      </c>
      <c r="DB345" s="23">
        <v>9485.1</v>
      </c>
      <c r="DC345" s="23">
        <v>274.68</v>
      </c>
      <c r="DD345" s="23">
        <v>9759.7800000000007</v>
      </c>
      <c r="DE345" s="23">
        <v>518</v>
      </c>
      <c r="DF345" s="23">
        <v>5055566</v>
      </c>
      <c r="DG345" s="23">
        <v>0</v>
      </c>
      <c r="DH345" s="23">
        <v>0</v>
      </c>
      <c r="DI345" s="23">
        <v>0</v>
      </c>
      <c r="DJ345" s="23">
        <v>1253</v>
      </c>
      <c r="DK345" s="23">
        <v>0</v>
      </c>
      <c r="DL345" s="23">
        <v>0</v>
      </c>
      <c r="DM345" s="23">
        <v>250000</v>
      </c>
      <c r="DN345" s="23">
        <v>39039</v>
      </c>
      <c r="DO345" s="23">
        <v>0</v>
      </c>
      <c r="DP345" s="23">
        <v>5345858</v>
      </c>
      <c r="DQ345" s="23">
        <v>1561898</v>
      </c>
      <c r="DR345" s="23">
        <v>3783960</v>
      </c>
      <c r="DS345" s="23">
        <v>3783960</v>
      </c>
      <c r="DT345" s="23">
        <v>673060</v>
      </c>
      <c r="DU345" s="23">
        <v>1300</v>
      </c>
      <c r="DV345" s="23">
        <v>471569300</v>
      </c>
      <c r="DW345" s="23">
        <v>0</v>
      </c>
      <c r="DX345" s="23">
        <v>0</v>
      </c>
      <c r="DY345" s="23">
        <v>0</v>
      </c>
      <c r="DZ345" s="23">
        <v>5056819</v>
      </c>
      <c r="EA345" s="23">
        <v>518</v>
      </c>
      <c r="EB345" s="23">
        <v>9762.2000000000007</v>
      </c>
      <c r="EC345" s="23">
        <v>200</v>
      </c>
      <c r="ED345" s="23">
        <v>9962.2000000000007</v>
      </c>
      <c r="EE345" s="23">
        <v>509</v>
      </c>
      <c r="EF345" s="23">
        <v>5070760</v>
      </c>
      <c r="EG345" s="23">
        <v>0</v>
      </c>
      <c r="EH345" s="23">
        <v>-210</v>
      </c>
      <c r="EI345" s="23">
        <v>0</v>
      </c>
      <c r="EJ345" s="23">
        <v>0</v>
      </c>
      <c r="EK345" s="23">
        <v>0</v>
      </c>
      <c r="EL345" s="23">
        <v>0</v>
      </c>
      <c r="EM345" s="23">
        <v>0</v>
      </c>
      <c r="EN345" s="23">
        <v>89660</v>
      </c>
      <c r="EO345" s="23">
        <v>0</v>
      </c>
      <c r="EP345" s="23">
        <v>5160210</v>
      </c>
      <c r="EQ345" s="23">
        <v>1334174</v>
      </c>
      <c r="ER345" s="23">
        <v>3826036</v>
      </c>
      <c r="ES345" s="23">
        <v>3826036</v>
      </c>
      <c r="ET345" s="23">
        <v>700938</v>
      </c>
      <c r="EU345" s="23">
        <v>1306</v>
      </c>
      <c r="EV345" s="23">
        <v>481080896</v>
      </c>
      <c r="EW345" s="23">
        <v>0</v>
      </c>
      <c r="EX345" s="23">
        <v>0</v>
      </c>
      <c r="EY345" s="23">
        <v>0</v>
      </c>
      <c r="EZ345" s="23">
        <v>5070550</v>
      </c>
      <c r="FA345" s="23">
        <v>509</v>
      </c>
      <c r="FB345" s="23">
        <v>9961.7900000000009</v>
      </c>
      <c r="FC345" s="23">
        <v>200</v>
      </c>
      <c r="FD345" s="23">
        <v>10161.790000000001</v>
      </c>
      <c r="FE345" s="23">
        <v>492</v>
      </c>
      <c r="FF345" s="23">
        <v>4999601</v>
      </c>
      <c r="FG345" s="23">
        <v>0</v>
      </c>
      <c r="FH345" s="23">
        <v>0</v>
      </c>
      <c r="FI345" s="23">
        <v>0</v>
      </c>
      <c r="FJ345" s="23">
        <v>35562</v>
      </c>
      <c r="FK345" s="23">
        <v>0</v>
      </c>
      <c r="FL345" s="23">
        <v>0</v>
      </c>
      <c r="FM345" s="23">
        <v>0</v>
      </c>
      <c r="FN345" s="23">
        <v>172750</v>
      </c>
      <c r="FO345" s="23">
        <v>0</v>
      </c>
      <c r="FP345" s="23">
        <v>5278862</v>
      </c>
      <c r="FQ345" s="23">
        <v>1140199</v>
      </c>
      <c r="FR345" s="23">
        <v>4138663</v>
      </c>
      <c r="FS345" s="23">
        <v>4138663</v>
      </c>
      <c r="FT345" s="23">
        <v>731759</v>
      </c>
      <c r="FU345" s="23">
        <v>1134</v>
      </c>
      <c r="FV345" s="23">
        <v>458983530</v>
      </c>
      <c r="FW345" s="23">
        <v>0</v>
      </c>
      <c r="FX345" s="23">
        <v>0</v>
      </c>
      <c r="FY345" s="23">
        <v>70949</v>
      </c>
    </row>
    <row r="346" spans="1:181" x14ac:dyDescent="0.3">
      <c r="A346" s="23">
        <v>5390</v>
      </c>
      <c r="B346" s="23" t="s">
        <v>365</v>
      </c>
      <c r="C346" s="23">
        <v>20334732</v>
      </c>
      <c r="D346" s="23">
        <v>2755</v>
      </c>
      <c r="E346" s="23">
        <v>7381.03</v>
      </c>
      <c r="F346" s="23">
        <v>418.97</v>
      </c>
      <c r="G346" s="23">
        <v>7800</v>
      </c>
      <c r="H346" s="23">
        <v>2745</v>
      </c>
      <c r="I346" s="23">
        <v>21411000</v>
      </c>
      <c r="J346" s="23">
        <v>75145</v>
      </c>
      <c r="K346" s="23">
        <v>70770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62400</v>
      </c>
      <c r="R346" s="23">
        <v>0</v>
      </c>
      <c r="S346" s="23">
        <v>21619315</v>
      </c>
      <c r="T346" s="23">
        <v>12480000</v>
      </c>
      <c r="U346" s="23">
        <v>9139315</v>
      </c>
      <c r="V346" s="23">
        <v>9049539</v>
      </c>
      <c r="W346" s="23">
        <v>3628484</v>
      </c>
      <c r="X346" s="23">
        <v>13859</v>
      </c>
      <c r="Y346" s="23">
        <v>1303734082</v>
      </c>
      <c r="Z346" s="23">
        <v>89776</v>
      </c>
      <c r="AA346" s="23">
        <v>0</v>
      </c>
      <c r="AB346" s="23">
        <v>21529539</v>
      </c>
      <c r="AC346" s="23">
        <v>2745</v>
      </c>
      <c r="AD346" s="23">
        <v>7843.18</v>
      </c>
      <c r="AE346" s="23">
        <v>256.82</v>
      </c>
      <c r="AF346" s="23">
        <v>8100</v>
      </c>
      <c r="AG346" s="23">
        <v>2743</v>
      </c>
      <c r="AH346" s="23">
        <v>22218300</v>
      </c>
      <c r="AI346" s="23">
        <v>27376</v>
      </c>
      <c r="AJ346" s="23">
        <v>53363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16200</v>
      </c>
      <c r="AQ346" s="23">
        <v>0</v>
      </c>
      <c r="AR346" s="23">
        <v>22315239</v>
      </c>
      <c r="AS346" s="23">
        <v>13710236</v>
      </c>
      <c r="AT346" s="23">
        <v>8605003</v>
      </c>
      <c r="AU346" s="23">
        <v>8596903</v>
      </c>
      <c r="AV346" s="23">
        <v>3628081</v>
      </c>
      <c r="AW346" s="23">
        <v>16331</v>
      </c>
      <c r="AX346" s="23">
        <v>1438890267</v>
      </c>
      <c r="AY346" s="23">
        <v>8100</v>
      </c>
      <c r="AZ346" s="23">
        <v>0</v>
      </c>
      <c r="BA346" s="23">
        <v>22299039</v>
      </c>
      <c r="BB346" s="23">
        <v>2743</v>
      </c>
      <c r="BC346" s="23">
        <v>8129.43</v>
      </c>
      <c r="BD346" s="23">
        <v>270.57</v>
      </c>
      <c r="BE346" s="23">
        <v>8400</v>
      </c>
      <c r="BF346" s="23">
        <v>2752</v>
      </c>
      <c r="BG346" s="23">
        <v>23116800</v>
      </c>
      <c r="BH346" s="23">
        <v>0</v>
      </c>
      <c r="BI346" s="23">
        <v>-13211</v>
      </c>
      <c r="BJ346" s="23">
        <v>0</v>
      </c>
      <c r="BK346" s="23">
        <v>0</v>
      </c>
      <c r="BL346" s="23">
        <v>0</v>
      </c>
      <c r="BM346" s="23">
        <v>0</v>
      </c>
      <c r="BN346" s="23">
        <v>0</v>
      </c>
      <c r="BO346" s="23">
        <v>0</v>
      </c>
      <c r="BP346" s="23">
        <v>0</v>
      </c>
      <c r="BQ346" s="23">
        <v>23103589</v>
      </c>
      <c r="BR346" s="23">
        <v>13850503</v>
      </c>
      <c r="BS346" s="23">
        <v>9253086</v>
      </c>
      <c r="BT346" s="23">
        <v>9261486</v>
      </c>
      <c r="BU346" s="23">
        <v>3617179</v>
      </c>
      <c r="BV346" s="23">
        <v>20170</v>
      </c>
      <c r="BW346" s="23">
        <v>1592031752</v>
      </c>
      <c r="BX346" s="23">
        <v>0</v>
      </c>
      <c r="BY346" s="23">
        <v>8400</v>
      </c>
      <c r="BZ346" s="23">
        <v>23103589</v>
      </c>
      <c r="CA346" s="23">
        <v>2752</v>
      </c>
      <c r="CB346" s="23">
        <v>8395.2000000000007</v>
      </c>
      <c r="CC346" s="23">
        <v>304.8</v>
      </c>
      <c r="CD346" s="23">
        <v>8700</v>
      </c>
      <c r="CE346" s="23">
        <v>2758</v>
      </c>
      <c r="CF346" s="23">
        <v>23994600</v>
      </c>
      <c r="CG346" s="23">
        <v>0</v>
      </c>
      <c r="CH346" s="23">
        <v>-3458</v>
      </c>
      <c r="CI346" s="23">
        <v>0</v>
      </c>
      <c r="CJ346" s="23">
        <v>0</v>
      </c>
      <c r="CK346" s="23">
        <v>0</v>
      </c>
      <c r="CL346" s="23">
        <v>0</v>
      </c>
      <c r="CM346" s="23">
        <v>0</v>
      </c>
      <c r="CN346" s="23">
        <v>0</v>
      </c>
      <c r="CO346" s="23">
        <v>0</v>
      </c>
      <c r="CP346" s="23">
        <v>23991142</v>
      </c>
      <c r="CQ346" s="23">
        <v>13649411</v>
      </c>
      <c r="CR346" s="23">
        <v>10341731</v>
      </c>
      <c r="CS346" s="23">
        <v>10341731</v>
      </c>
      <c r="CT346" s="23">
        <v>3571207</v>
      </c>
      <c r="CU346" s="23">
        <v>18501</v>
      </c>
      <c r="CV346" s="23">
        <v>1684668807</v>
      </c>
      <c r="CW346" s="23">
        <v>0</v>
      </c>
      <c r="CX346" s="23">
        <v>0</v>
      </c>
      <c r="CY346" s="23">
        <v>0</v>
      </c>
      <c r="CZ346" s="23">
        <v>23991142</v>
      </c>
      <c r="DA346" s="23">
        <v>2758</v>
      </c>
      <c r="DB346" s="23">
        <v>8698.75</v>
      </c>
      <c r="DC346" s="23">
        <v>301.25</v>
      </c>
      <c r="DD346" s="23">
        <v>9000</v>
      </c>
      <c r="DE346" s="23">
        <v>2750</v>
      </c>
      <c r="DF346" s="23">
        <v>24750000</v>
      </c>
      <c r="DG346" s="23">
        <v>0</v>
      </c>
      <c r="DH346" s="23">
        <v>42656</v>
      </c>
      <c r="DI346" s="23">
        <v>0</v>
      </c>
      <c r="DJ346" s="23">
        <v>0</v>
      </c>
      <c r="DK346" s="23">
        <v>0</v>
      </c>
      <c r="DL346" s="23">
        <v>0</v>
      </c>
      <c r="DM346" s="23">
        <v>0</v>
      </c>
      <c r="DN346" s="23">
        <v>72000</v>
      </c>
      <c r="DO346" s="23">
        <v>0</v>
      </c>
      <c r="DP346" s="23">
        <v>24864656</v>
      </c>
      <c r="DQ346" s="23">
        <v>13835195</v>
      </c>
      <c r="DR346" s="23">
        <v>11029461</v>
      </c>
      <c r="DS346" s="23">
        <v>11029461</v>
      </c>
      <c r="DT346" s="23">
        <v>3599359</v>
      </c>
      <c r="DU346" s="23">
        <v>17176</v>
      </c>
      <c r="DV346" s="23">
        <v>1722333360</v>
      </c>
      <c r="DW346" s="23">
        <v>0</v>
      </c>
      <c r="DX346" s="23">
        <v>0</v>
      </c>
      <c r="DY346" s="23">
        <v>0</v>
      </c>
      <c r="DZ346" s="23">
        <v>24792656</v>
      </c>
      <c r="EA346" s="23">
        <v>2750</v>
      </c>
      <c r="EB346" s="23">
        <v>9015.51</v>
      </c>
      <c r="EC346" s="23">
        <v>200</v>
      </c>
      <c r="ED346" s="23">
        <v>9215.51</v>
      </c>
      <c r="EE346" s="23">
        <v>2729</v>
      </c>
      <c r="EF346" s="23">
        <v>25149127</v>
      </c>
      <c r="EG346" s="23">
        <v>0</v>
      </c>
      <c r="EH346" s="23">
        <v>0</v>
      </c>
      <c r="EI346" s="23">
        <v>0</v>
      </c>
      <c r="EJ346" s="23">
        <v>0</v>
      </c>
      <c r="EK346" s="23">
        <v>0</v>
      </c>
      <c r="EL346" s="23">
        <v>0</v>
      </c>
      <c r="EM346" s="23">
        <v>0</v>
      </c>
      <c r="EN346" s="23">
        <v>193526</v>
      </c>
      <c r="EO346" s="23">
        <v>0</v>
      </c>
      <c r="EP346" s="23">
        <v>25342653</v>
      </c>
      <c r="EQ346" s="23">
        <v>12915778</v>
      </c>
      <c r="ER346" s="23">
        <v>12426875</v>
      </c>
      <c r="ES346" s="23">
        <v>12426875</v>
      </c>
      <c r="ET346" s="23">
        <v>2538530</v>
      </c>
      <c r="EU346" s="23">
        <v>16724</v>
      </c>
      <c r="EV346" s="23">
        <v>1704346777</v>
      </c>
      <c r="EW346" s="23">
        <v>0</v>
      </c>
      <c r="EX346" s="23">
        <v>0</v>
      </c>
      <c r="EY346" s="23">
        <v>0</v>
      </c>
      <c r="EZ346" s="23">
        <v>25149127</v>
      </c>
      <c r="FA346" s="23">
        <v>2729</v>
      </c>
      <c r="FB346" s="23">
        <v>9215.51</v>
      </c>
      <c r="FC346" s="23">
        <v>200</v>
      </c>
      <c r="FD346" s="23">
        <v>9415.51</v>
      </c>
      <c r="FE346" s="23">
        <v>2708</v>
      </c>
      <c r="FF346" s="23">
        <v>25497201</v>
      </c>
      <c r="FG346" s="23">
        <v>0</v>
      </c>
      <c r="FH346" s="23">
        <v>0</v>
      </c>
      <c r="FI346" s="23">
        <v>0</v>
      </c>
      <c r="FJ346" s="23">
        <v>0</v>
      </c>
      <c r="FK346" s="23">
        <v>0</v>
      </c>
      <c r="FL346" s="23">
        <v>0</v>
      </c>
      <c r="FM346" s="23">
        <v>0</v>
      </c>
      <c r="FN346" s="23">
        <v>197726</v>
      </c>
      <c r="FO346" s="23">
        <v>0</v>
      </c>
      <c r="FP346" s="23">
        <v>25694927</v>
      </c>
      <c r="FQ346" s="23">
        <v>12983933</v>
      </c>
      <c r="FR346" s="23">
        <v>12710994</v>
      </c>
      <c r="FS346" s="23">
        <v>12710994</v>
      </c>
      <c r="FT346" s="23">
        <v>2538368</v>
      </c>
      <c r="FU346" s="23">
        <v>15321</v>
      </c>
      <c r="FV346" s="23">
        <v>1671377036</v>
      </c>
      <c r="FW346" s="23">
        <v>0</v>
      </c>
      <c r="FX346" s="23">
        <v>0</v>
      </c>
      <c r="FY346" s="23">
        <v>0</v>
      </c>
    </row>
    <row r="347" spans="1:181" x14ac:dyDescent="0.3">
      <c r="A347" s="23">
        <v>5397</v>
      </c>
      <c r="B347" s="23" t="s">
        <v>366</v>
      </c>
      <c r="C347" s="23">
        <v>3247511</v>
      </c>
      <c r="D347" s="23">
        <v>366</v>
      </c>
      <c r="E347" s="23">
        <v>8872.98</v>
      </c>
      <c r="F347" s="23">
        <v>241.01</v>
      </c>
      <c r="G347" s="23">
        <v>9113.99</v>
      </c>
      <c r="H347" s="23">
        <v>358</v>
      </c>
      <c r="I347" s="23">
        <v>3262808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54684</v>
      </c>
      <c r="R347" s="23">
        <v>0</v>
      </c>
      <c r="S347" s="23">
        <v>3317492</v>
      </c>
      <c r="T347" s="23">
        <v>1564164</v>
      </c>
      <c r="U347" s="23">
        <v>1753328</v>
      </c>
      <c r="V347" s="23">
        <v>1753256</v>
      </c>
      <c r="W347" s="23">
        <v>263494</v>
      </c>
      <c r="X347" s="23">
        <v>269</v>
      </c>
      <c r="Y347" s="23">
        <v>181225431</v>
      </c>
      <c r="Z347" s="23">
        <v>72</v>
      </c>
      <c r="AA347" s="23">
        <v>0</v>
      </c>
      <c r="AB347" s="23">
        <v>3262808</v>
      </c>
      <c r="AC347" s="23">
        <v>358</v>
      </c>
      <c r="AD347" s="23">
        <v>9113.99</v>
      </c>
      <c r="AE347" s="23">
        <v>248.48</v>
      </c>
      <c r="AF347" s="23">
        <v>9362.4699999999993</v>
      </c>
      <c r="AG347" s="23">
        <v>357</v>
      </c>
      <c r="AH347" s="23">
        <v>3342402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9362</v>
      </c>
      <c r="AQ347" s="23">
        <v>0</v>
      </c>
      <c r="AR347" s="23">
        <v>3351764</v>
      </c>
      <c r="AS347" s="23">
        <v>1555317</v>
      </c>
      <c r="AT347" s="23">
        <v>1796447</v>
      </c>
      <c r="AU347" s="23">
        <v>1796375</v>
      </c>
      <c r="AV347" s="23">
        <v>270070</v>
      </c>
      <c r="AW347" s="23">
        <v>319</v>
      </c>
      <c r="AX347" s="23">
        <v>192547077</v>
      </c>
      <c r="AY347" s="23">
        <v>72</v>
      </c>
      <c r="AZ347" s="23">
        <v>0</v>
      </c>
      <c r="BA347" s="23">
        <v>3342402</v>
      </c>
      <c r="BB347" s="23">
        <v>357</v>
      </c>
      <c r="BC347" s="23">
        <v>9362.4699999999993</v>
      </c>
      <c r="BD347" s="23">
        <v>256.93</v>
      </c>
      <c r="BE347" s="23">
        <v>9619.4</v>
      </c>
      <c r="BF347" s="23">
        <v>361</v>
      </c>
      <c r="BG347" s="23">
        <v>3472603</v>
      </c>
      <c r="BH347" s="23">
        <v>0</v>
      </c>
      <c r="BI347" s="23">
        <v>0</v>
      </c>
      <c r="BJ347" s="23">
        <v>0</v>
      </c>
      <c r="BK347" s="23">
        <v>0</v>
      </c>
      <c r="BL347" s="23">
        <v>0</v>
      </c>
      <c r="BM347" s="23">
        <v>0</v>
      </c>
      <c r="BN347" s="23">
        <v>0</v>
      </c>
      <c r="BO347" s="23">
        <v>0</v>
      </c>
      <c r="BP347" s="23">
        <v>0</v>
      </c>
      <c r="BQ347" s="23">
        <v>3472603</v>
      </c>
      <c r="BR347" s="23">
        <v>1756682</v>
      </c>
      <c r="BS347" s="23">
        <v>1715921</v>
      </c>
      <c r="BT347" s="23">
        <v>1725541</v>
      </c>
      <c r="BU347" s="23">
        <v>270998</v>
      </c>
      <c r="BV347" s="23">
        <v>505</v>
      </c>
      <c r="BW347" s="23">
        <v>208350033</v>
      </c>
      <c r="BX347" s="23">
        <v>0</v>
      </c>
      <c r="BY347" s="23">
        <v>9620</v>
      </c>
      <c r="BZ347" s="23">
        <v>3472603</v>
      </c>
      <c r="CA347" s="23">
        <v>361</v>
      </c>
      <c r="CB347" s="23">
        <v>9619.4</v>
      </c>
      <c r="CC347" s="23">
        <v>264.12</v>
      </c>
      <c r="CD347" s="23">
        <v>9883.52</v>
      </c>
      <c r="CE347" s="23">
        <v>359</v>
      </c>
      <c r="CF347" s="23">
        <v>3548184</v>
      </c>
      <c r="CG347" s="23">
        <v>0</v>
      </c>
      <c r="CH347" s="23">
        <v>0</v>
      </c>
      <c r="CI347" s="23">
        <v>0</v>
      </c>
      <c r="CJ347" s="23">
        <v>0</v>
      </c>
      <c r="CK347" s="23">
        <v>0</v>
      </c>
      <c r="CL347" s="23">
        <v>0</v>
      </c>
      <c r="CM347" s="23">
        <v>0</v>
      </c>
      <c r="CN347" s="23">
        <v>19767</v>
      </c>
      <c r="CO347" s="23">
        <v>0</v>
      </c>
      <c r="CP347" s="23">
        <v>3567951</v>
      </c>
      <c r="CQ347" s="23">
        <v>1740409</v>
      </c>
      <c r="CR347" s="23">
        <v>1827542</v>
      </c>
      <c r="CS347" s="23">
        <v>1827542</v>
      </c>
      <c r="CT347" s="23">
        <v>271375</v>
      </c>
      <c r="CU347" s="23">
        <v>247</v>
      </c>
      <c r="CV347" s="23">
        <v>224144120</v>
      </c>
      <c r="CW347" s="23">
        <v>0</v>
      </c>
      <c r="CX347" s="23">
        <v>0</v>
      </c>
      <c r="CY347" s="23">
        <v>0</v>
      </c>
      <c r="CZ347" s="23">
        <v>3548184</v>
      </c>
      <c r="DA347" s="23">
        <v>359</v>
      </c>
      <c r="DB347" s="23">
        <v>9883.52</v>
      </c>
      <c r="DC347" s="23">
        <v>274.68</v>
      </c>
      <c r="DD347" s="23">
        <v>10158.200000000001</v>
      </c>
      <c r="DE347" s="23">
        <v>344</v>
      </c>
      <c r="DF347" s="23">
        <v>3494421</v>
      </c>
      <c r="DG347" s="23">
        <v>0</v>
      </c>
      <c r="DH347" s="23">
        <v>0</v>
      </c>
      <c r="DI347" s="23">
        <v>0</v>
      </c>
      <c r="DJ347" s="23">
        <v>0</v>
      </c>
      <c r="DK347" s="23">
        <v>0</v>
      </c>
      <c r="DL347" s="23">
        <v>0</v>
      </c>
      <c r="DM347" s="23">
        <v>0</v>
      </c>
      <c r="DN347" s="23">
        <v>152373</v>
      </c>
      <c r="DO347" s="23">
        <v>0</v>
      </c>
      <c r="DP347" s="23">
        <v>3700557</v>
      </c>
      <c r="DQ347" s="23">
        <v>1493166</v>
      </c>
      <c r="DR347" s="23">
        <v>2207391</v>
      </c>
      <c r="DS347" s="23">
        <v>2207391</v>
      </c>
      <c r="DT347" s="23">
        <v>270450</v>
      </c>
      <c r="DU347" s="23">
        <v>435</v>
      </c>
      <c r="DV347" s="23">
        <v>229194537</v>
      </c>
      <c r="DW347" s="23">
        <v>0</v>
      </c>
      <c r="DX347" s="23">
        <v>0</v>
      </c>
      <c r="DY347" s="23">
        <v>53763</v>
      </c>
      <c r="DZ347" s="23">
        <v>3494421</v>
      </c>
      <c r="EA347" s="23">
        <v>344</v>
      </c>
      <c r="EB347" s="23">
        <v>10158.200000000001</v>
      </c>
      <c r="EC347" s="23">
        <v>200</v>
      </c>
      <c r="ED347" s="23">
        <v>10358.200000000001</v>
      </c>
      <c r="EE347" s="23">
        <v>334</v>
      </c>
      <c r="EF347" s="23">
        <v>3459639</v>
      </c>
      <c r="EG347" s="23">
        <v>0</v>
      </c>
      <c r="EH347" s="23">
        <v>0</v>
      </c>
      <c r="EI347" s="23">
        <v>0</v>
      </c>
      <c r="EJ347" s="23">
        <v>0</v>
      </c>
      <c r="EK347" s="23">
        <v>0</v>
      </c>
      <c r="EL347" s="23">
        <v>0</v>
      </c>
      <c r="EM347" s="23">
        <v>0</v>
      </c>
      <c r="EN347" s="23">
        <v>103582</v>
      </c>
      <c r="EO347" s="23">
        <v>32821</v>
      </c>
      <c r="EP347" s="23">
        <v>3630824</v>
      </c>
      <c r="EQ347" s="23">
        <v>1267406</v>
      </c>
      <c r="ER347" s="23">
        <v>2363418</v>
      </c>
      <c r="ES347" s="23">
        <v>2363418</v>
      </c>
      <c r="ET347" s="23">
        <v>276788</v>
      </c>
      <c r="EU347" s="23">
        <v>233</v>
      </c>
      <c r="EV347" s="23">
        <v>238048880</v>
      </c>
      <c r="EW347" s="23">
        <v>0</v>
      </c>
      <c r="EX347" s="23">
        <v>0</v>
      </c>
      <c r="EY347" s="23">
        <v>34782</v>
      </c>
      <c r="EZ347" s="23">
        <v>3459639</v>
      </c>
      <c r="FA347" s="23">
        <v>334</v>
      </c>
      <c r="FB347" s="23">
        <v>10358.200000000001</v>
      </c>
      <c r="FC347" s="23">
        <v>200</v>
      </c>
      <c r="FD347" s="23">
        <v>10558.2</v>
      </c>
      <c r="FE347" s="23">
        <v>326</v>
      </c>
      <c r="FF347" s="23">
        <v>3441973</v>
      </c>
      <c r="FG347" s="23">
        <v>0</v>
      </c>
      <c r="FH347" s="23">
        <v>0</v>
      </c>
      <c r="FI347" s="23">
        <v>0</v>
      </c>
      <c r="FJ347" s="23">
        <v>0</v>
      </c>
      <c r="FK347" s="23">
        <v>0</v>
      </c>
      <c r="FL347" s="23">
        <v>0</v>
      </c>
      <c r="FM347" s="23">
        <v>0</v>
      </c>
      <c r="FN347" s="23">
        <v>84466</v>
      </c>
      <c r="FO347" s="23">
        <v>0</v>
      </c>
      <c r="FP347" s="23">
        <v>3544105</v>
      </c>
      <c r="FQ347" s="23">
        <v>1189618</v>
      </c>
      <c r="FR347" s="23">
        <v>2354487</v>
      </c>
      <c r="FS347" s="23">
        <v>2354487</v>
      </c>
      <c r="FT347" s="23">
        <v>262950</v>
      </c>
      <c r="FU347" s="23">
        <v>147</v>
      </c>
      <c r="FV347" s="23">
        <v>220997364</v>
      </c>
      <c r="FW347" s="23">
        <v>0</v>
      </c>
      <c r="FX347" s="23">
        <v>0</v>
      </c>
      <c r="FY347" s="23">
        <v>17666</v>
      </c>
    </row>
    <row r="348" spans="1:181" x14ac:dyDescent="0.3">
      <c r="A348" s="23">
        <v>5432</v>
      </c>
      <c r="B348" s="23" t="s">
        <v>367</v>
      </c>
      <c r="C348" s="23">
        <v>9493759</v>
      </c>
      <c r="D348" s="23">
        <v>1207</v>
      </c>
      <c r="E348" s="23">
        <v>7865.58</v>
      </c>
      <c r="F348" s="23">
        <v>241.01</v>
      </c>
      <c r="G348" s="23">
        <v>8106.59</v>
      </c>
      <c r="H348" s="23">
        <v>1285</v>
      </c>
      <c r="I348" s="23">
        <v>10416968</v>
      </c>
      <c r="J348" s="23">
        <v>199133</v>
      </c>
      <c r="K348" s="23">
        <v>174036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10790137</v>
      </c>
      <c r="T348" s="23">
        <v>6083254</v>
      </c>
      <c r="U348" s="23">
        <v>4706883</v>
      </c>
      <c r="V348" s="23">
        <v>4665216</v>
      </c>
      <c r="W348" s="23">
        <v>1970616</v>
      </c>
      <c r="X348" s="23">
        <v>7484</v>
      </c>
      <c r="Y348" s="23">
        <v>609967111</v>
      </c>
      <c r="Z348" s="23">
        <v>41667</v>
      </c>
      <c r="AA348" s="23">
        <v>0</v>
      </c>
      <c r="AB348" s="23">
        <v>10748470</v>
      </c>
      <c r="AC348" s="23">
        <v>1285</v>
      </c>
      <c r="AD348" s="23">
        <v>8364.57</v>
      </c>
      <c r="AE348" s="23">
        <v>248.48</v>
      </c>
      <c r="AF348" s="23">
        <v>8613.0499999999993</v>
      </c>
      <c r="AG348" s="23">
        <v>1378</v>
      </c>
      <c r="AH348" s="23">
        <v>11868783</v>
      </c>
      <c r="AI348" s="23">
        <v>41667</v>
      </c>
      <c r="AJ348" s="23">
        <v>176810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12087260</v>
      </c>
      <c r="AS348" s="23">
        <v>7617284</v>
      </c>
      <c r="AT348" s="23">
        <v>4469976</v>
      </c>
      <c r="AU348" s="23">
        <v>4484749</v>
      </c>
      <c r="AV348" s="23">
        <v>1885233</v>
      </c>
      <c r="AW348" s="23">
        <v>6160</v>
      </c>
      <c r="AX348" s="23">
        <v>690921104</v>
      </c>
      <c r="AY348" s="23">
        <v>0</v>
      </c>
      <c r="AZ348" s="23">
        <v>14773</v>
      </c>
      <c r="BA348" s="23">
        <v>12087260</v>
      </c>
      <c r="BB348" s="23">
        <v>1378</v>
      </c>
      <c r="BC348" s="23">
        <v>8771.6</v>
      </c>
      <c r="BD348" s="23">
        <v>256.93</v>
      </c>
      <c r="BE348" s="23">
        <v>9028.5300000000007</v>
      </c>
      <c r="BF348" s="23">
        <v>1449</v>
      </c>
      <c r="BG348" s="23">
        <v>13082340</v>
      </c>
      <c r="BH348" s="23">
        <v>0</v>
      </c>
      <c r="BI348" s="23">
        <v>278758</v>
      </c>
      <c r="BJ348" s="23">
        <v>0</v>
      </c>
      <c r="BK348" s="23">
        <v>0</v>
      </c>
      <c r="BL348" s="23">
        <v>0</v>
      </c>
      <c r="BM348" s="23">
        <v>0</v>
      </c>
      <c r="BN348" s="23">
        <v>0</v>
      </c>
      <c r="BO348" s="23">
        <v>0</v>
      </c>
      <c r="BP348" s="23">
        <v>0</v>
      </c>
      <c r="BQ348" s="23">
        <v>13361098</v>
      </c>
      <c r="BR348" s="23">
        <v>8018868</v>
      </c>
      <c r="BS348" s="23">
        <v>5342230</v>
      </c>
      <c r="BT348" s="23">
        <v>5281679</v>
      </c>
      <c r="BU348" s="23">
        <v>1867525</v>
      </c>
      <c r="BV348" s="23">
        <v>4875</v>
      </c>
      <c r="BW348" s="23">
        <v>774871882</v>
      </c>
      <c r="BX348" s="23">
        <v>60551</v>
      </c>
      <c r="BY348" s="23">
        <v>0</v>
      </c>
      <c r="BZ348" s="23">
        <v>13300547</v>
      </c>
      <c r="CA348" s="23">
        <v>1449</v>
      </c>
      <c r="CB348" s="23">
        <v>9179.1200000000008</v>
      </c>
      <c r="CC348" s="23">
        <v>264.12</v>
      </c>
      <c r="CD348" s="23">
        <v>9443.2400000000016</v>
      </c>
      <c r="CE348" s="23">
        <v>1494</v>
      </c>
      <c r="CF348" s="23">
        <v>14108201</v>
      </c>
      <c r="CG348" s="23">
        <v>60551</v>
      </c>
      <c r="CH348" s="23">
        <v>106065</v>
      </c>
      <c r="CI348" s="23">
        <v>0</v>
      </c>
      <c r="CJ348" s="23">
        <v>0</v>
      </c>
      <c r="CK348" s="23">
        <v>0</v>
      </c>
      <c r="CL348" s="23">
        <v>0</v>
      </c>
      <c r="CM348" s="23">
        <v>0</v>
      </c>
      <c r="CN348" s="23">
        <v>0</v>
      </c>
      <c r="CO348" s="23">
        <v>0</v>
      </c>
      <c r="CP348" s="23">
        <v>14274817</v>
      </c>
      <c r="CQ348" s="23">
        <v>8084390</v>
      </c>
      <c r="CR348" s="23">
        <v>6190427</v>
      </c>
      <c r="CS348" s="23">
        <v>5896169</v>
      </c>
      <c r="CT348" s="23">
        <v>1972937</v>
      </c>
      <c r="CU348" s="23">
        <v>9469</v>
      </c>
      <c r="CV348" s="23">
        <v>790197794</v>
      </c>
      <c r="CW348" s="23">
        <v>294258</v>
      </c>
      <c r="CX348" s="23">
        <v>0</v>
      </c>
      <c r="CY348" s="23">
        <v>0</v>
      </c>
      <c r="CZ348" s="23">
        <v>13980559</v>
      </c>
      <c r="DA348" s="23">
        <v>1494</v>
      </c>
      <c r="DB348" s="23">
        <v>9357.7999999999993</v>
      </c>
      <c r="DC348" s="23">
        <v>274.68</v>
      </c>
      <c r="DD348" s="23">
        <v>9632.48</v>
      </c>
      <c r="DE348" s="23">
        <v>1531</v>
      </c>
      <c r="DF348" s="23">
        <v>14747327</v>
      </c>
      <c r="DG348" s="23">
        <v>294258</v>
      </c>
      <c r="DH348" s="23">
        <v>39908</v>
      </c>
      <c r="DI348" s="23">
        <v>0</v>
      </c>
      <c r="DJ348" s="23">
        <v>0</v>
      </c>
      <c r="DK348" s="23">
        <v>0</v>
      </c>
      <c r="DL348" s="23">
        <v>0</v>
      </c>
      <c r="DM348" s="23">
        <v>0</v>
      </c>
      <c r="DN348" s="23">
        <v>0</v>
      </c>
      <c r="DO348" s="23">
        <v>0</v>
      </c>
      <c r="DP348" s="23">
        <v>15081493</v>
      </c>
      <c r="DQ348" s="23">
        <v>9133807</v>
      </c>
      <c r="DR348" s="23">
        <v>5947686</v>
      </c>
      <c r="DS348" s="23">
        <v>5947353</v>
      </c>
      <c r="DT348" s="23">
        <v>1835460</v>
      </c>
      <c r="DU348" s="23">
        <v>10798</v>
      </c>
      <c r="DV348" s="23">
        <v>814051239</v>
      </c>
      <c r="DW348" s="23">
        <v>333</v>
      </c>
      <c r="DX348" s="23">
        <v>0</v>
      </c>
      <c r="DY348" s="23">
        <v>0</v>
      </c>
      <c r="DZ348" s="23">
        <v>15081160</v>
      </c>
      <c r="EA348" s="23">
        <v>1531</v>
      </c>
      <c r="EB348" s="23">
        <v>9850.5300000000007</v>
      </c>
      <c r="EC348" s="23">
        <v>200</v>
      </c>
      <c r="ED348" s="23">
        <v>10050.530000000001</v>
      </c>
      <c r="EE348" s="23">
        <v>1560</v>
      </c>
      <c r="EF348" s="23">
        <v>15678827</v>
      </c>
      <c r="EG348" s="23">
        <v>333</v>
      </c>
      <c r="EH348" s="23">
        <v>38901</v>
      </c>
      <c r="EI348" s="23">
        <v>0</v>
      </c>
      <c r="EJ348" s="23">
        <v>0</v>
      </c>
      <c r="EK348" s="23">
        <v>0</v>
      </c>
      <c r="EL348" s="23">
        <v>0</v>
      </c>
      <c r="EM348" s="23">
        <v>0</v>
      </c>
      <c r="EN348" s="23">
        <v>0</v>
      </c>
      <c r="EO348" s="23">
        <v>0</v>
      </c>
      <c r="EP348" s="23">
        <v>15718061</v>
      </c>
      <c r="EQ348" s="23">
        <v>9296478</v>
      </c>
      <c r="ER348" s="23">
        <v>6421583</v>
      </c>
      <c r="ES348" s="23">
        <v>5945319</v>
      </c>
      <c r="ET348" s="23">
        <v>2113620</v>
      </c>
      <c r="EU348" s="23">
        <v>8961</v>
      </c>
      <c r="EV348" s="23">
        <v>721061740</v>
      </c>
      <c r="EW348" s="23">
        <v>476264</v>
      </c>
      <c r="EX348" s="23">
        <v>0</v>
      </c>
      <c r="EY348" s="23">
        <v>0</v>
      </c>
      <c r="EZ348" s="23">
        <v>15241797</v>
      </c>
      <c r="FA348" s="23">
        <v>1560</v>
      </c>
      <c r="FB348" s="23">
        <v>9770.3799999999992</v>
      </c>
      <c r="FC348" s="23">
        <v>200</v>
      </c>
      <c r="FD348" s="23">
        <v>9970.3799999999992</v>
      </c>
      <c r="FE348" s="23">
        <v>1583</v>
      </c>
      <c r="FF348" s="23">
        <v>15783112</v>
      </c>
      <c r="FG348" s="23">
        <v>476264</v>
      </c>
      <c r="FH348" s="23">
        <v>-15000</v>
      </c>
      <c r="FI348" s="23">
        <v>0</v>
      </c>
      <c r="FJ348" s="23">
        <v>0</v>
      </c>
      <c r="FK348" s="23">
        <v>0</v>
      </c>
      <c r="FL348" s="23">
        <v>0</v>
      </c>
      <c r="FM348" s="23">
        <v>0</v>
      </c>
      <c r="FN348" s="23">
        <v>0</v>
      </c>
      <c r="FO348" s="23">
        <v>0</v>
      </c>
      <c r="FP348" s="23">
        <v>16244376</v>
      </c>
      <c r="FQ348" s="23">
        <v>10202498</v>
      </c>
      <c r="FR348" s="23">
        <v>6041878</v>
      </c>
      <c r="FS348" s="23">
        <v>5950791</v>
      </c>
      <c r="FT348" s="23">
        <v>2138215</v>
      </c>
      <c r="FU348" s="23">
        <v>14446</v>
      </c>
      <c r="FV348" s="23">
        <v>645644391</v>
      </c>
      <c r="FW348" s="23">
        <v>91087</v>
      </c>
      <c r="FX348" s="23">
        <v>0</v>
      </c>
      <c r="FY348" s="23">
        <v>0</v>
      </c>
    </row>
    <row r="349" spans="1:181" x14ac:dyDescent="0.3">
      <c r="A349" s="23">
        <v>5439</v>
      </c>
      <c r="B349" s="23" t="s">
        <v>368</v>
      </c>
      <c r="C349" s="23">
        <v>27330725</v>
      </c>
      <c r="D349" s="23">
        <v>3297</v>
      </c>
      <c r="E349" s="23">
        <v>8289.57</v>
      </c>
      <c r="F349" s="23">
        <v>241.01</v>
      </c>
      <c r="G349" s="23">
        <v>8530.58</v>
      </c>
      <c r="H349" s="23">
        <v>3286</v>
      </c>
      <c r="I349" s="23">
        <v>28031486</v>
      </c>
      <c r="J349" s="23">
        <v>0</v>
      </c>
      <c r="K349" s="23">
        <v>26827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68245</v>
      </c>
      <c r="R349" s="23">
        <v>0</v>
      </c>
      <c r="S349" s="23">
        <v>28126558</v>
      </c>
      <c r="T349" s="23">
        <v>21347366</v>
      </c>
      <c r="U349" s="23">
        <v>6779192</v>
      </c>
      <c r="V349" s="23">
        <v>6779191</v>
      </c>
      <c r="W349" s="23">
        <v>4123459</v>
      </c>
      <c r="X349" s="23">
        <v>27417</v>
      </c>
      <c r="Y349" s="23">
        <v>1046794500</v>
      </c>
      <c r="Z349" s="23">
        <v>1</v>
      </c>
      <c r="AA349" s="23">
        <v>0</v>
      </c>
      <c r="AB349" s="23">
        <v>28058313</v>
      </c>
      <c r="AC349" s="23">
        <v>3286</v>
      </c>
      <c r="AD349" s="23">
        <v>8538.74</v>
      </c>
      <c r="AE349" s="23">
        <v>248.48</v>
      </c>
      <c r="AF349" s="23">
        <v>8787.2199999999993</v>
      </c>
      <c r="AG349" s="23">
        <v>3251</v>
      </c>
      <c r="AH349" s="23">
        <v>28567252</v>
      </c>
      <c r="AI349" s="23">
        <v>0</v>
      </c>
      <c r="AJ349" s="23">
        <v>4558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228468</v>
      </c>
      <c r="AQ349" s="23">
        <v>0</v>
      </c>
      <c r="AR349" s="23">
        <v>28800278</v>
      </c>
      <c r="AS349" s="23">
        <v>21693903</v>
      </c>
      <c r="AT349" s="23">
        <v>7106375</v>
      </c>
      <c r="AU349" s="23">
        <v>7106375</v>
      </c>
      <c r="AV349" s="23">
        <v>4224198</v>
      </c>
      <c r="AW349" s="23">
        <v>23759</v>
      </c>
      <c r="AX349" s="23">
        <v>1161850800</v>
      </c>
      <c r="AY349" s="23">
        <v>0</v>
      </c>
      <c r="AZ349" s="23">
        <v>0</v>
      </c>
      <c r="BA349" s="23">
        <v>28571810</v>
      </c>
      <c r="BB349" s="23">
        <v>3251</v>
      </c>
      <c r="BC349" s="23">
        <v>8788.6200000000008</v>
      </c>
      <c r="BD349" s="23">
        <v>256.93</v>
      </c>
      <c r="BE349" s="23">
        <v>9045.5500000000011</v>
      </c>
      <c r="BF349" s="23">
        <v>3211</v>
      </c>
      <c r="BG349" s="23">
        <v>29045261</v>
      </c>
      <c r="BH349" s="23">
        <v>0</v>
      </c>
      <c r="BI349" s="23">
        <v>66073</v>
      </c>
      <c r="BJ349" s="23">
        <v>0</v>
      </c>
      <c r="BK349" s="23">
        <v>0</v>
      </c>
      <c r="BL349" s="23">
        <v>0</v>
      </c>
      <c r="BM349" s="23">
        <v>0</v>
      </c>
      <c r="BN349" s="23">
        <v>0</v>
      </c>
      <c r="BO349" s="23">
        <v>271367</v>
      </c>
      <c r="BP349" s="23">
        <v>0</v>
      </c>
      <c r="BQ349" s="23">
        <v>29382701</v>
      </c>
      <c r="BR349" s="23">
        <v>22179554</v>
      </c>
      <c r="BS349" s="23">
        <v>7203147</v>
      </c>
      <c r="BT349" s="23">
        <v>7203147</v>
      </c>
      <c r="BU349" s="23">
        <v>4548037</v>
      </c>
      <c r="BV349" s="23">
        <v>32188</v>
      </c>
      <c r="BW349" s="23">
        <v>1214053200</v>
      </c>
      <c r="BX349" s="23">
        <v>0</v>
      </c>
      <c r="BY349" s="23">
        <v>0</v>
      </c>
      <c r="BZ349" s="23">
        <v>29111334</v>
      </c>
      <c r="CA349" s="23">
        <v>3211</v>
      </c>
      <c r="CB349" s="23">
        <v>9066.1299999999992</v>
      </c>
      <c r="CC349" s="23">
        <v>264.12</v>
      </c>
      <c r="CD349" s="23">
        <v>9330.25</v>
      </c>
      <c r="CE349" s="23">
        <v>3172</v>
      </c>
      <c r="CF349" s="23">
        <v>29595553</v>
      </c>
      <c r="CG349" s="23">
        <v>0</v>
      </c>
      <c r="CH349" s="23">
        <v>35090</v>
      </c>
      <c r="CI349" s="23">
        <v>0</v>
      </c>
      <c r="CJ349" s="23">
        <v>0</v>
      </c>
      <c r="CK349" s="23">
        <v>0</v>
      </c>
      <c r="CL349" s="23">
        <v>0</v>
      </c>
      <c r="CM349" s="23">
        <v>0</v>
      </c>
      <c r="CN349" s="23">
        <v>363880</v>
      </c>
      <c r="CO349" s="23">
        <v>0</v>
      </c>
      <c r="CP349" s="23">
        <v>29994523</v>
      </c>
      <c r="CQ349" s="23">
        <v>22084272</v>
      </c>
      <c r="CR349" s="23">
        <v>7910251</v>
      </c>
      <c r="CS349" s="23">
        <v>7910251</v>
      </c>
      <c r="CT349" s="23">
        <v>4567636</v>
      </c>
      <c r="CU349" s="23">
        <v>58425</v>
      </c>
      <c r="CV349" s="23">
        <v>1319199600</v>
      </c>
      <c r="CW349" s="23">
        <v>0</v>
      </c>
      <c r="CX349" s="23">
        <v>0</v>
      </c>
      <c r="CY349" s="23">
        <v>0</v>
      </c>
      <c r="CZ349" s="23">
        <v>29630643</v>
      </c>
      <c r="DA349" s="23">
        <v>3172</v>
      </c>
      <c r="DB349" s="23">
        <v>9341.31</v>
      </c>
      <c r="DC349" s="23">
        <v>274.68</v>
      </c>
      <c r="DD349" s="23">
        <v>9615.99</v>
      </c>
      <c r="DE349" s="23">
        <v>3111</v>
      </c>
      <c r="DF349" s="23">
        <v>29915345</v>
      </c>
      <c r="DG349" s="23">
        <v>0</v>
      </c>
      <c r="DH349" s="23">
        <v>67022</v>
      </c>
      <c r="DI349" s="23">
        <v>0</v>
      </c>
      <c r="DJ349" s="23">
        <v>0</v>
      </c>
      <c r="DK349" s="23">
        <v>0</v>
      </c>
      <c r="DL349" s="23">
        <v>0</v>
      </c>
      <c r="DM349" s="23">
        <v>0</v>
      </c>
      <c r="DN349" s="23">
        <v>586575</v>
      </c>
      <c r="DO349" s="23">
        <v>0</v>
      </c>
      <c r="DP349" s="23">
        <v>30568942</v>
      </c>
      <c r="DQ349" s="23">
        <v>21675607</v>
      </c>
      <c r="DR349" s="23">
        <v>8893335</v>
      </c>
      <c r="DS349" s="23">
        <v>8893335</v>
      </c>
      <c r="DT349" s="23">
        <v>4650369</v>
      </c>
      <c r="DU349" s="23">
        <v>93940</v>
      </c>
      <c r="DV349" s="23">
        <v>1319243100</v>
      </c>
      <c r="DW349" s="23">
        <v>0</v>
      </c>
      <c r="DX349" s="23">
        <v>0</v>
      </c>
      <c r="DY349" s="23">
        <v>0</v>
      </c>
      <c r="DZ349" s="23">
        <v>29982367</v>
      </c>
      <c r="EA349" s="23">
        <v>3111</v>
      </c>
      <c r="EB349" s="23">
        <v>9637.5300000000007</v>
      </c>
      <c r="EC349" s="23">
        <v>200</v>
      </c>
      <c r="ED349" s="23">
        <v>9837.5300000000007</v>
      </c>
      <c r="EE349" s="23">
        <v>3098</v>
      </c>
      <c r="EF349" s="23">
        <v>30476668</v>
      </c>
      <c r="EG349" s="23">
        <v>0</v>
      </c>
      <c r="EH349" s="23">
        <v>0</v>
      </c>
      <c r="EI349" s="23">
        <v>0</v>
      </c>
      <c r="EJ349" s="23">
        <v>0</v>
      </c>
      <c r="EK349" s="23">
        <v>0</v>
      </c>
      <c r="EL349" s="23">
        <v>0</v>
      </c>
      <c r="EM349" s="23">
        <v>0</v>
      </c>
      <c r="EN349" s="23">
        <v>127888</v>
      </c>
      <c r="EO349" s="23">
        <v>112482</v>
      </c>
      <c r="EP349" s="23">
        <v>30717038</v>
      </c>
      <c r="EQ349" s="23">
        <v>21429825</v>
      </c>
      <c r="ER349" s="23">
        <v>9287213</v>
      </c>
      <c r="ES349" s="23">
        <v>9287212</v>
      </c>
      <c r="ET349" s="23">
        <v>4654593</v>
      </c>
      <c r="EU349" s="23">
        <v>105094</v>
      </c>
      <c r="EV349" s="23">
        <v>1330656400</v>
      </c>
      <c r="EW349" s="23">
        <v>1</v>
      </c>
      <c r="EX349" s="23">
        <v>0</v>
      </c>
      <c r="EY349" s="23">
        <v>0</v>
      </c>
      <c r="EZ349" s="23">
        <v>30476668</v>
      </c>
      <c r="FA349" s="23">
        <v>3098</v>
      </c>
      <c r="FB349" s="23">
        <v>9837.5300000000007</v>
      </c>
      <c r="FC349" s="23">
        <v>200</v>
      </c>
      <c r="FD349" s="23">
        <v>10037.530000000001</v>
      </c>
      <c r="FE349" s="23">
        <v>3075</v>
      </c>
      <c r="FF349" s="23">
        <v>30865405</v>
      </c>
      <c r="FG349" s="23">
        <v>0</v>
      </c>
      <c r="FH349" s="23">
        <v>39130</v>
      </c>
      <c r="FI349" s="23">
        <v>0</v>
      </c>
      <c r="FJ349" s="23">
        <v>0</v>
      </c>
      <c r="FK349" s="23">
        <v>0</v>
      </c>
      <c r="FL349" s="23">
        <v>0</v>
      </c>
      <c r="FM349" s="23">
        <v>0</v>
      </c>
      <c r="FN349" s="23">
        <v>230863</v>
      </c>
      <c r="FO349" s="23">
        <v>0</v>
      </c>
      <c r="FP349" s="23">
        <v>31135398</v>
      </c>
      <c r="FQ349" s="23">
        <v>21167890</v>
      </c>
      <c r="FR349" s="23">
        <v>9967508</v>
      </c>
      <c r="FS349" s="23">
        <v>9967508</v>
      </c>
      <c r="FT349" s="23">
        <v>4699254</v>
      </c>
      <c r="FU349" s="23">
        <v>120303</v>
      </c>
      <c r="FV349" s="23">
        <v>1268924800</v>
      </c>
      <c r="FW349" s="23">
        <v>0</v>
      </c>
      <c r="FX349" s="23">
        <v>0</v>
      </c>
      <c r="FY349" s="23">
        <v>0</v>
      </c>
    </row>
    <row r="350" spans="1:181" x14ac:dyDescent="0.3">
      <c r="A350" s="23">
        <v>4522</v>
      </c>
      <c r="B350" s="23" t="s">
        <v>369</v>
      </c>
      <c r="C350" s="23">
        <v>2604569</v>
      </c>
      <c r="D350" s="23">
        <v>251</v>
      </c>
      <c r="E350" s="23">
        <v>10376.77</v>
      </c>
      <c r="F350" s="23">
        <v>241.01</v>
      </c>
      <c r="G350" s="23">
        <v>10617.78</v>
      </c>
      <c r="H350" s="23">
        <v>242</v>
      </c>
      <c r="I350" s="23">
        <v>2569503</v>
      </c>
      <c r="J350" s="23">
        <v>0</v>
      </c>
      <c r="K350" s="23">
        <v>2810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74324</v>
      </c>
      <c r="R350" s="23">
        <v>0</v>
      </c>
      <c r="S350" s="23">
        <v>2646637</v>
      </c>
      <c r="T350" s="23">
        <v>571760</v>
      </c>
      <c r="U350" s="23">
        <v>2074877</v>
      </c>
      <c r="V350" s="23">
        <v>2074877</v>
      </c>
      <c r="W350" s="23">
        <v>0</v>
      </c>
      <c r="X350" s="23">
        <v>49</v>
      </c>
      <c r="Y350" s="23">
        <v>235978694</v>
      </c>
      <c r="Z350" s="23">
        <v>0</v>
      </c>
      <c r="AA350" s="23">
        <v>0</v>
      </c>
      <c r="AB350" s="23">
        <v>2572313</v>
      </c>
      <c r="AC350" s="23">
        <v>242</v>
      </c>
      <c r="AD350" s="23">
        <v>10629.39</v>
      </c>
      <c r="AE350" s="23">
        <v>248.48</v>
      </c>
      <c r="AF350" s="23">
        <v>10877.869999999999</v>
      </c>
      <c r="AG350" s="23">
        <v>231</v>
      </c>
      <c r="AH350" s="23">
        <v>2512788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87023</v>
      </c>
      <c r="AQ350" s="23">
        <v>0</v>
      </c>
      <c r="AR350" s="23">
        <v>2599811</v>
      </c>
      <c r="AS350" s="23">
        <v>485630</v>
      </c>
      <c r="AT350" s="23">
        <v>2114181</v>
      </c>
      <c r="AU350" s="23">
        <v>2125059</v>
      </c>
      <c r="AV350" s="23">
        <v>0</v>
      </c>
      <c r="AW350" s="23">
        <v>226</v>
      </c>
      <c r="AX350" s="23">
        <v>257686413</v>
      </c>
      <c r="AY350" s="23">
        <v>0</v>
      </c>
      <c r="AZ350" s="23">
        <v>10878</v>
      </c>
      <c r="BA350" s="23">
        <v>2512788</v>
      </c>
      <c r="BB350" s="23">
        <v>231</v>
      </c>
      <c r="BC350" s="23">
        <v>10877.87</v>
      </c>
      <c r="BD350" s="23">
        <v>256.93</v>
      </c>
      <c r="BE350" s="23">
        <v>11134.800000000001</v>
      </c>
      <c r="BF350" s="23">
        <v>229</v>
      </c>
      <c r="BG350" s="23">
        <v>2549869</v>
      </c>
      <c r="BH350" s="23">
        <v>0</v>
      </c>
      <c r="BI350" s="23">
        <v>26302</v>
      </c>
      <c r="BJ350" s="23">
        <v>0</v>
      </c>
      <c r="BK350" s="23">
        <v>0</v>
      </c>
      <c r="BL350" s="23">
        <v>0</v>
      </c>
      <c r="BM350" s="23">
        <v>0</v>
      </c>
      <c r="BN350" s="23">
        <v>0</v>
      </c>
      <c r="BO350" s="23">
        <v>22270</v>
      </c>
      <c r="BP350" s="23">
        <v>0</v>
      </c>
      <c r="BQ350" s="23">
        <v>2598441</v>
      </c>
      <c r="BR350" s="23">
        <v>403303</v>
      </c>
      <c r="BS350" s="23">
        <v>2195138</v>
      </c>
      <c r="BT350" s="23">
        <v>2195138</v>
      </c>
      <c r="BU350" s="23">
        <v>0</v>
      </c>
      <c r="BV350" s="23">
        <v>345</v>
      </c>
      <c r="BW350" s="23">
        <v>309212963</v>
      </c>
      <c r="BX350" s="23">
        <v>0</v>
      </c>
      <c r="BY350" s="23">
        <v>0</v>
      </c>
      <c r="BZ350" s="23">
        <v>2576171</v>
      </c>
      <c r="CA350" s="23">
        <v>229</v>
      </c>
      <c r="CB350" s="23">
        <v>11249.66</v>
      </c>
      <c r="CC350" s="23">
        <v>264.12</v>
      </c>
      <c r="CD350" s="23">
        <v>11513.78</v>
      </c>
      <c r="CE350" s="23">
        <v>226</v>
      </c>
      <c r="CF350" s="23">
        <v>2602114</v>
      </c>
      <c r="CG350" s="23">
        <v>0</v>
      </c>
      <c r="CH350" s="23">
        <v>0</v>
      </c>
      <c r="CI350" s="23">
        <v>0</v>
      </c>
      <c r="CJ350" s="23">
        <v>0</v>
      </c>
      <c r="CK350" s="23">
        <v>0</v>
      </c>
      <c r="CL350" s="23">
        <v>0</v>
      </c>
      <c r="CM350" s="23">
        <v>0</v>
      </c>
      <c r="CN350" s="23">
        <v>34541</v>
      </c>
      <c r="CO350" s="23">
        <v>0</v>
      </c>
      <c r="CP350" s="23">
        <v>2636655</v>
      </c>
      <c r="CQ350" s="23">
        <v>358314</v>
      </c>
      <c r="CR350" s="23">
        <v>2278341</v>
      </c>
      <c r="CS350" s="23">
        <v>2278341</v>
      </c>
      <c r="CT350" s="23">
        <v>80212</v>
      </c>
      <c r="CU350" s="23">
        <v>293</v>
      </c>
      <c r="CV350" s="23">
        <v>322047560</v>
      </c>
      <c r="CW350" s="23">
        <v>0</v>
      </c>
      <c r="CX350" s="23">
        <v>0</v>
      </c>
      <c r="CY350" s="23">
        <v>0</v>
      </c>
      <c r="CZ350" s="23">
        <v>2602114</v>
      </c>
      <c r="DA350" s="23">
        <v>226</v>
      </c>
      <c r="DB350" s="23">
        <v>11513.78</v>
      </c>
      <c r="DC350" s="23">
        <v>274.68</v>
      </c>
      <c r="DD350" s="23">
        <v>11788.460000000001</v>
      </c>
      <c r="DE350" s="23">
        <v>213</v>
      </c>
      <c r="DF350" s="23">
        <v>2510942</v>
      </c>
      <c r="DG350" s="23">
        <v>0</v>
      </c>
      <c r="DH350" s="23">
        <v>0</v>
      </c>
      <c r="DI350" s="23">
        <v>0</v>
      </c>
      <c r="DJ350" s="23">
        <v>0</v>
      </c>
      <c r="DK350" s="23">
        <v>0</v>
      </c>
      <c r="DL350" s="23">
        <v>0</v>
      </c>
      <c r="DM350" s="23">
        <v>0</v>
      </c>
      <c r="DN350" s="23">
        <v>153250</v>
      </c>
      <c r="DO350" s="23">
        <v>0</v>
      </c>
      <c r="DP350" s="23">
        <v>2755364</v>
      </c>
      <c r="DQ350" s="23">
        <v>312216</v>
      </c>
      <c r="DR350" s="23">
        <v>2443148</v>
      </c>
      <c r="DS350" s="23">
        <v>2443148</v>
      </c>
      <c r="DT350" s="23">
        <v>84392</v>
      </c>
      <c r="DU350" s="23">
        <v>205</v>
      </c>
      <c r="DV350" s="23">
        <v>337570749</v>
      </c>
      <c r="DW350" s="23">
        <v>0</v>
      </c>
      <c r="DX350" s="23">
        <v>0</v>
      </c>
      <c r="DY350" s="23">
        <v>91172</v>
      </c>
      <c r="DZ350" s="23">
        <v>2510942</v>
      </c>
      <c r="EA350" s="23">
        <v>213</v>
      </c>
      <c r="EB350" s="23">
        <v>11788.46</v>
      </c>
      <c r="EC350" s="23">
        <v>200</v>
      </c>
      <c r="ED350" s="23">
        <v>11988.46</v>
      </c>
      <c r="EE350" s="23">
        <v>203</v>
      </c>
      <c r="EF350" s="23">
        <v>2433657</v>
      </c>
      <c r="EG350" s="23">
        <v>0</v>
      </c>
      <c r="EH350" s="23">
        <v>0</v>
      </c>
      <c r="EI350" s="23">
        <v>0</v>
      </c>
      <c r="EJ350" s="23">
        <v>0</v>
      </c>
      <c r="EK350" s="23">
        <v>0</v>
      </c>
      <c r="EL350" s="23">
        <v>0</v>
      </c>
      <c r="EM350" s="23">
        <v>0</v>
      </c>
      <c r="EN350" s="23">
        <v>119885</v>
      </c>
      <c r="EO350" s="23">
        <v>0</v>
      </c>
      <c r="EP350" s="23">
        <v>2630827</v>
      </c>
      <c r="EQ350" s="23">
        <v>247097</v>
      </c>
      <c r="ER350" s="23">
        <v>2383730</v>
      </c>
      <c r="ES350" s="23">
        <v>2383730</v>
      </c>
      <c r="ET350" s="23">
        <v>34418</v>
      </c>
      <c r="EU350" s="23">
        <v>117</v>
      </c>
      <c r="EV350" s="23">
        <v>344161024</v>
      </c>
      <c r="EW350" s="23">
        <v>0</v>
      </c>
      <c r="EX350" s="23">
        <v>0</v>
      </c>
      <c r="EY350" s="23">
        <v>77285</v>
      </c>
      <c r="EZ350" s="23">
        <v>2433657</v>
      </c>
      <c r="FA350" s="23">
        <v>203</v>
      </c>
      <c r="FB350" s="23">
        <v>11988.46</v>
      </c>
      <c r="FC350" s="23">
        <v>200</v>
      </c>
      <c r="FD350" s="23">
        <v>12188.46</v>
      </c>
      <c r="FE350" s="23">
        <v>197</v>
      </c>
      <c r="FF350" s="23">
        <v>2401127</v>
      </c>
      <c r="FG350" s="23">
        <v>0</v>
      </c>
      <c r="FH350" s="23">
        <v>24247</v>
      </c>
      <c r="FI350" s="23">
        <v>0</v>
      </c>
      <c r="FJ350" s="23">
        <v>0</v>
      </c>
      <c r="FK350" s="23">
        <v>0</v>
      </c>
      <c r="FL350" s="23">
        <v>0</v>
      </c>
      <c r="FM350" s="23">
        <v>0</v>
      </c>
      <c r="FN350" s="23">
        <v>73131</v>
      </c>
      <c r="FO350" s="23">
        <v>0</v>
      </c>
      <c r="FP350" s="23">
        <v>2531035</v>
      </c>
      <c r="FQ350" s="23">
        <v>209549</v>
      </c>
      <c r="FR350" s="23">
        <v>2321486</v>
      </c>
      <c r="FS350" s="23">
        <v>2308597</v>
      </c>
      <c r="FT350" s="23">
        <v>51192</v>
      </c>
      <c r="FU350" s="23">
        <v>60</v>
      </c>
      <c r="FV350" s="23">
        <v>341281614</v>
      </c>
      <c r="FW350" s="23">
        <v>12889</v>
      </c>
      <c r="FX350" s="23">
        <v>0</v>
      </c>
      <c r="FY350" s="23">
        <v>32530</v>
      </c>
    </row>
    <row r="351" spans="1:181" x14ac:dyDescent="0.3">
      <c r="A351" s="23">
        <v>5457</v>
      </c>
      <c r="B351" s="23" t="s">
        <v>370</v>
      </c>
      <c r="C351" s="23">
        <v>9919691</v>
      </c>
      <c r="D351" s="23">
        <v>1277</v>
      </c>
      <c r="E351" s="23">
        <v>7767.96</v>
      </c>
      <c r="F351" s="23">
        <v>241.01</v>
      </c>
      <c r="G351" s="23">
        <v>8008.97</v>
      </c>
      <c r="H351" s="23">
        <v>1272</v>
      </c>
      <c r="I351" s="23">
        <v>10187410</v>
      </c>
      <c r="J351" s="23">
        <v>0</v>
      </c>
      <c r="K351" s="23">
        <v>24301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32036</v>
      </c>
      <c r="R351" s="23">
        <v>0</v>
      </c>
      <c r="S351" s="23">
        <v>10243747</v>
      </c>
      <c r="T351" s="23">
        <v>3564815</v>
      </c>
      <c r="U351" s="23">
        <v>6678932</v>
      </c>
      <c r="V351" s="23">
        <v>6678932</v>
      </c>
      <c r="W351" s="23">
        <v>872129</v>
      </c>
      <c r="X351" s="23">
        <v>4374</v>
      </c>
      <c r="Y351" s="23">
        <v>860732087</v>
      </c>
      <c r="Z351" s="23">
        <v>0</v>
      </c>
      <c r="AA351" s="23">
        <v>0</v>
      </c>
      <c r="AB351" s="23">
        <v>10211711</v>
      </c>
      <c r="AC351" s="23">
        <v>1272</v>
      </c>
      <c r="AD351" s="23">
        <v>8028.07</v>
      </c>
      <c r="AE351" s="23">
        <v>248.48</v>
      </c>
      <c r="AF351" s="23">
        <v>8276.5499999999993</v>
      </c>
      <c r="AG351" s="23">
        <v>1269</v>
      </c>
      <c r="AH351" s="23">
        <v>10502942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16553</v>
      </c>
      <c r="AQ351" s="23">
        <v>0</v>
      </c>
      <c r="AR351" s="23">
        <v>10519495</v>
      </c>
      <c r="AS351" s="23">
        <v>4289817</v>
      </c>
      <c r="AT351" s="23">
        <v>6229678</v>
      </c>
      <c r="AU351" s="23">
        <v>6229630</v>
      </c>
      <c r="AV351" s="23">
        <v>843759</v>
      </c>
      <c r="AW351" s="23">
        <v>3265</v>
      </c>
      <c r="AX351" s="23">
        <v>917396963</v>
      </c>
      <c r="AY351" s="23">
        <v>48</v>
      </c>
      <c r="AZ351" s="23">
        <v>0</v>
      </c>
      <c r="BA351" s="23">
        <v>10502942</v>
      </c>
      <c r="BB351" s="23">
        <v>1269</v>
      </c>
      <c r="BC351" s="23">
        <v>8276.5499999999993</v>
      </c>
      <c r="BD351" s="23">
        <v>256.93</v>
      </c>
      <c r="BE351" s="23">
        <v>8533.48</v>
      </c>
      <c r="BF351" s="23">
        <v>1256</v>
      </c>
      <c r="BG351" s="23">
        <v>10718051</v>
      </c>
      <c r="BH351" s="23">
        <v>0</v>
      </c>
      <c r="BI351" s="23">
        <v>32363</v>
      </c>
      <c r="BJ351" s="23">
        <v>0</v>
      </c>
      <c r="BK351" s="23">
        <v>0</v>
      </c>
      <c r="BL351" s="23">
        <v>0</v>
      </c>
      <c r="BM351" s="23">
        <v>0</v>
      </c>
      <c r="BN351" s="23">
        <v>0</v>
      </c>
      <c r="BO351" s="23">
        <v>85335</v>
      </c>
      <c r="BP351" s="23">
        <v>0</v>
      </c>
      <c r="BQ351" s="23">
        <v>10835749</v>
      </c>
      <c r="BR351" s="23">
        <v>4486725</v>
      </c>
      <c r="BS351" s="23">
        <v>6349024</v>
      </c>
      <c r="BT351" s="23">
        <v>6349024</v>
      </c>
      <c r="BU351" s="23">
        <v>805005</v>
      </c>
      <c r="BV351" s="23">
        <v>4268</v>
      </c>
      <c r="BW351" s="23">
        <v>998874337</v>
      </c>
      <c r="BX351" s="23">
        <v>0</v>
      </c>
      <c r="BY351" s="23">
        <v>0</v>
      </c>
      <c r="BZ351" s="23">
        <v>10750414</v>
      </c>
      <c r="CA351" s="23">
        <v>1256</v>
      </c>
      <c r="CB351" s="23">
        <v>8559.25</v>
      </c>
      <c r="CC351" s="23">
        <v>264.12</v>
      </c>
      <c r="CD351" s="23">
        <v>8823.3700000000008</v>
      </c>
      <c r="CE351" s="23">
        <v>1241</v>
      </c>
      <c r="CF351" s="23">
        <v>10949802</v>
      </c>
      <c r="CG351" s="23">
        <v>0</v>
      </c>
      <c r="CH351" s="23">
        <v>0</v>
      </c>
      <c r="CI351" s="23">
        <v>0</v>
      </c>
      <c r="CJ351" s="23">
        <v>0</v>
      </c>
      <c r="CK351" s="23">
        <v>0</v>
      </c>
      <c r="CL351" s="23">
        <v>0</v>
      </c>
      <c r="CM351" s="23">
        <v>0</v>
      </c>
      <c r="CN351" s="23">
        <v>132351</v>
      </c>
      <c r="CO351" s="23">
        <v>0</v>
      </c>
      <c r="CP351" s="23">
        <v>11082153</v>
      </c>
      <c r="CQ351" s="23">
        <v>3814229</v>
      </c>
      <c r="CR351" s="23">
        <v>7267924</v>
      </c>
      <c r="CS351" s="23">
        <v>7267924</v>
      </c>
      <c r="CT351" s="23">
        <v>796694</v>
      </c>
      <c r="CU351" s="23">
        <v>4959</v>
      </c>
      <c r="CV351" s="23">
        <v>1063107510</v>
      </c>
      <c r="CW351" s="23">
        <v>0</v>
      </c>
      <c r="CX351" s="23">
        <v>0</v>
      </c>
      <c r="CY351" s="23">
        <v>0</v>
      </c>
      <c r="CZ351" s="23">
        <v>10949802</v>
      </c>
      <c r="DA351" s="23">
        <v>1241</v>
      </c>
      <c r="DB351" s="23">
        <v>8823.3700000000008</v>
      </c>
      <c r="DC351" s="23">
        <v>274.68</v>
      </c>
      <c r="DD351" s="23">
        <v>9098.0500000000011</v>
      </c>
      <c r="DE351" s="23">
        <v>1219</v>
      </c>
      <c r="DF351" s="23">
        <v>11090523</v>
      </c>
      <c r="DG351" s="23">
        <v>0</v>
      </c>
      <c r="DH351" s="23">
        <v>71377</v>
      </c>
      <c r="DI351" s="23">
        <v>0</v>
      </c>
      <c r="DJ351" s="23">
        <v>0</v>
      </c>
      <c r="DK351" s="23">
        <v>0</v>
      </c>
      <c r="DL351" s="23">
        <v>0</v>
      </c>
      <c r="DM351" s="23">
        <v>0</v>
      </c>
      <c r="DN351" s="23">
        <v>200157</v>
      </c>
      <c r="DO351" s="23">
        <v>0</v>
      </c>
      <c r="DP351" s="23">
        <v>11362057</v>
      </c>
      <c r="DQ351" s="23">
        <v>3787050</v>
      </c>
      <c r="DR351" s="23">
        <v>7575007</v>
      </c>
      <c r="DS351" s="23">
        <v>7575007</v>
      </c>
      <c r="DT351" s="23">
        <v>807650</v>
      </c>
      <c r="DU351" s="23">
        <v>4568</v>
      </c>
      <c r="DV351" s="23">
        <v>1112342751</v>
      </c>
      <c r="DW351" s="23">
        <v>0</v>
      </c>
      <c r="DX351" s="23">
        <v>0</v>
      </c>
      <c r="DY351" s="23">
        <v>0</v>
      </c>
      <c r="DZ351" s="23">
        <v>11161900</v>
      </c>
      <c r="EA351" s="23">
        <v>1219</v>
      </c>
      <c r="EB351" s="23">
        <v>9156.6</v>
      </c>
      <c r="EC351" s="23">
        <v>200</v>
      </c>
      <c r="ED351" s="23">
        <v>9356.6</v>
      </c>
      <c r="EE351" s="23">
        <v>1196</v>
      </c>
      <c r="EF351" s="23">
        <v>11190494</v>
      </c>
      <c r="EG351" s="23">
        <v>0</v>
      </c>
      <c r="EH351" s="23">
        <v>0</v>
      </c>
      <c r="EI351" s="23">
        <v>0</v>
      </c>
      <c r="EJ351" s="23">
        <v>0</v>
      </c>
      <c r="EK351" s="23">
        <v>0</v>
      </c>
      <c r="EL351" s="23">
        <v>0</v>
      </c>
      <c r="EM351" s="23">
        <v>0</v>
      </c>
      <c r="EN351" s="23">
        <v>215202</v>
      </c>
      <c r="EO351" s="23">
        <v>64034</v>
      </c>
      <c r="EP351" s="23">
        <v>11469730</v>
      </c>
      <c r="EQ351" s="23">
        <v>3212115</v>
      </c>
      <c r="ER351" s="23">
        <v>8257615</v>
      </c>
      <c r="ES351" s="23">
        <v>8257615</v>
      </c>
      <c r="ET351" s="23">
        <v>820541</v>
      </c>
      <c r="EU351" s="23">
        <v>4093</v>
      </c>
      <c r="EV351" s="23">
        <v>1085670495</v>
      </c>
      <c r="EW351" s="23">
        <v>0</v>
      </c>
      <c r="EX351" s="23">
        <v>0</v>
      </c>
      <c r="EY351" s="23">
        <v>0</v>
      </c>
      <c r="EZ351" s="23">
        <v>11190494</v>
      </c>
      <c r="FA351" s="23">
        <v>1196</v>
      </c>
      <c r="FB351" s="23">
        <v>9356.6</v>
      </c>
      <c r="FC351" s="23">
        <v>200</v>
      </c>
      <c r="FD351" s="23">
        <v>9556.6</v>
      </c>
      <c r="FE351" s="23">
        <v>1171</v>
      </c>
      <c r="FF351" s="23">
        <v>11190779</v>
      </c>
      <c r="FG351" s="23">
        <v>0</v>
      </c>
      <c r="FH351" s="23">
        <v>5783</v>
      </c>
      <c r="FI351" s="23">
        <v>0</v>
      </c>
      <c r="FJ351" s="23">
        <v>0</v>
      </c>
      <c r="FK351" s="23">
        <v>0</v>
      </c>
      <c r="FL351" s="23">
        <v>0</v>
      </c>
      <c r="FM351" s="23">
        <v>0</v>
      </c>
      <c r="FN351" s="23">
        <v>238915</v>
      </c>
      <c r="FO351" s="23">
        <v>0</v>
      </c>
      <c r="FP351" s="23">
        <v>11435477</v>
      </c>
      <c r="FQ351" s="23">
        <v>2724632</v>
      </c>
      <c r="FR351" s="23">
        <v>8710845</v>
      </c>
      <c r="FS351" s="23">
        <v>8710845</v>
      </c>
      <c r="FT351" s="23">
        <v>829969</v>
      </c>
      <c r="FU351" s="23">
        <v>6968</v>
      </c>
      <c r="FV351" s="23">
        <v>1070444094</v>
      </c>
      <c r="FW351" s="23">
        <v>0</v>
      </c>
      <c r="FX351" s="23">
        <v>0</v>
      </c>
      <c r="FY351" s="23">
        <v>0</v>
      </c>
    </row>
    <row r="352" spans="1:181" x14ac:dyDescent="0.3">
      <c r="A352" s="23">
        <v>2485</v>
      </c>
      <c r="B352" s="23" t="s">
        <v>371</v>
      </c>
      <c r="C352" s="23">
        <v>4860136</v>
      </c>
      <c r="D352" s="23">
        <v>599</v>
      </c>
      <c r="E352" s="23">
        <v>8113.75</v>
      </c>
      <c r="F352" s="23">
        <v>241.01</v>
      </c>
      <c r="G352" s="23">
        <v>8354.76</v>
      </c>
      <c r="H352" s="23">
        <v>584</v>
      </c>
      <c r="I352" s="23">
        <v>4879180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91902</v>
      </c>
      <c r="R352" s="23">
        <v>0</v>
      </c>
      <c r="S352" s="23">
        <v>4971082</v>
      </c>
      <c r="T352" s="23">
        <v>3580126</v>
      </c>
      <c r="U352" s="23">
        <v>1390956</v>
      </c>
      <c r="V352" s="23">
        <v>1399311</v>
      </c>
      <c r="W352" s="23">
        <v>0</v>
      </c>
      <c r="X352" s="23">
        <v>277</v>
      </c>
      <c r="Y352" s="23">
        <v>168157786</v>
      </c>
      <c r="Z352" s="23">
        <v>0</v>
      </c>
      <c r="AA352" s="23">
        <v>8355</v>
      </c>
      <c r="AB352" s="23">
        <v>4879180</v>
      </c>
      <c r="AC352" s="23">
        <v>584</v>
      </c>
      <c r="AD352" s="23">
        <v>8354.76</v>
      </c>
      <c r="AE352" s="23">
        <v>248.48</v>
      </c>
      <c r="AF352" s="23">
        <v>8603.24</v>
      </c>
      <c r="AG352" s="23">
        <v>577</v>
      </c>
      <c r="AH352" s="23">
        <v>4964069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43016</v>
      </c>
      <c r="AQ352" s="23">
        <v>0</v>
      </c>
      <c r="AR352" s="23">
        <v>5007085</v>
      </c>
      <c r="AS352" s="23">
        <v>3551837</v>
      </c>
      <c r="AT352" s="23">
        <v>1455248</v>
      </c>
      <c r="AU352" s="23">
        <v>1455670</v>
      </c>
      <c r="AV352" s="23">
        <v>0</v>
      </c>
      <c r="AW352" s="23">
        <v>682</v>
      </c>
      <c r="AX352" s="23">
        <v>192736437</v>
      </c>
      <c r="AY352" s="23">
        <v>0</v>
      </c>
      <c r="AZ352" s="23">
        <v>422</v>
      </c>
      <c r="BA352" s="23">
        <v>4964069</v>
      </c>
      <c r="BB352" s="23">
        <v>577</v>
      </c>
      <c r="BC352" s="23">
        <v>8603.24</v>
      </c>
      <c r="BD352" s="23">
        <v>256.93</v>
      </c>
      <c r="BE352" s="23">
        <v>8860.17</v>
      </c>
      <c r="BF352" s="23">
        <v>565</v>
      </c>
      <c r="BG352" s="23">
        <v>5005996</v>
      </c>
      <c r="BH352" s="23">
        <v>0</v>
      </c>
      <c r="BI352" s="23">
        <v>0</v>
      </c>
      <c r="BJ352" s="23">
        <v>0</v>
      </c>
      <c r="BK352" s="23">
        <v>0</v>
      </c>
      <c r="BL352" s="23">
        <v>0</v>
      </c>
      <c r="BM352" s="23">
        <v>0</v>
      </c>
      <c r="BN352" s="23">
        <v>0</v>
      </c>
      <c r="BO352" s="23">
        <v>79742</v>
      </c>
      <c r="BP352" s="23">
        <v>0</v>
      </c>
      <c r="BQ352" s="23">
        <v>5085738</v>
      </c>
      <c r="BR352" s="23">
        <v>3604589</v>
      </c>
      <c r="BS352" s="23">
        <v>1481149</v>
      </c>
      <c r="BT352" s="23">
        <v>1481149</v>
      </c>
      <c r="BU352" s="23">
        <v>0</v>
      </c>
      <c r="BV352" s="23">
        <v>776</v>
      </c>
      <c r="BW352" s="23">
        <v>203014026</v>
      </c>
      <c r="BX352" s="23">
        <v>0</v>
      </c>
      <c r="BY352" s="23">
        <v>0</v>
      </c>
      <c r="BZ352" s="23">
        <v>5005996</v>
      </c>
      <c r="CA352" s="23">
        <v>565</v>
      </c>
      <c r="CB352" s="23">
        <v>8860.17</v>
      </c>
      <c r="CC352" s="23">
        <v>264.12</v>
      </c>
      <c r="CD352" s="23">
        <v>9124.2900000000009</v>
      </c>
      <c r="CE352" s="23">
        <v>571</v>
      </c>
      <c r="CF352" s="23">
        <v>5209970</v>
      </c>
      <c r="CG352" s="23">
        <v>0</v>
      </c>
      <c r="CH352" s="23">
        <v>0</v>
      </c>
      <c r="CI352" s="23">
        <v>0</v>
      </c>
      <c r="CJ352" s="23">
        <v>0</v>
      </c>
      <c r="CK352" s="23">
        <v>0</v>
      </c>
      <c r="CL352" s="23">
        <v>0</v>
      </c>
      <c r="CM352" s="23">
        <v>0</v>
      </c>
      <c r="CN352" s="23">
        <v>0</v>
      </c>
      <c r="CO352" s="23">
        <v>0</v>
      </c>
      <c r="CP352" s="23">
        <v>5209970</v>
      </c>
      <c r="CQ352" s="23">
        <v>3654295</v>
      </c>
      <c r="CR352" s="23">
        <v>1555675</v>
      </c>
      <c r="CS352" s="23">
        <v>1555675</v>
      </c>
      <c r="CT352" s="23">
        <v>0</v>
      </c>
      <c r="CU352" s="23">
        <v>492</v>
      </c>
      <c r="CV352" s="23">
        <v>211336037</v>
      </c>
      <c r="CW352" s="23">
        <v>0</v>
      </c>
      <c r="CX352" s="23">
        <v>0</v>
      </c>
      <c r="CY352" s="23">
        <v>0</v>
      </c>
      <c r="CZ352" s="23">
        <v>5209970</v>
      </c>
      <c r="DA352" s="23">
        <v>571</v>
      </c>
      <c r="DB352" s="23">
        <v>9124.2900000000009</v>
      </c>
      <c r="DC352" s="23">
        <v>274.68</v>
      </c>
      <c r="DD352" s="23">
        <v>9398.9700000000012</v>
      </c>
      <c r="DE352" s="23">
        <v>567</v>
      </c>
      <c r="DF352" s="23">
        <v>5329216</v>
      </c>
      <c r="DG352" s="23">
        <v>0</v>
      </c>
      <c r="DH352" s="23">
        <v>0</v>
      </c>
      <c r="DI352" s="23">
        <v>0</v>
      </c>
      <c r="DJ352" s="23">
        <v>0</v>
      </c>
      <c r="DK352" s="23">
        <v>0</v>
      </c>
      <c r="DL352" s="23">
        <v>0</v>
      </c>
      <c r="DM352" s="23">
        <v>0</v>
      </c>
      <c r="DN352" s="23">
        <v>37596</v>
      </c>
      <c r="DO352" s="23">
        <v>0</v>
      </c>
      <c r="DP352" s="23">
        <v>5366812</v>
      </c>
      <c r="DQ352" s="23">
        <v>3588151</v>
      </c>
      <c r="DR352" s="23">
        <v>1778661</v>
      </c>
      <c r="DS352" s="23">
        <v>1778661</v>
      </c>
      <c r="DT352" s="23">
        <v>0</v>
      </c>
      <c r="DU352" s="23">
        <v>398</v>
      </c>
      <c r="DV352" s="23">
        <v>230739155</v>
      </c>
      <c r="DW352" s="23">
        <v>0</v>
      </c>
      <c r="DX352" s="23">
        <v>0</v>
      </c>
      <c r="DY352" s="23">
        <v>0</v>
      </c>
      <c r="DZ352" s="23">
        <v>5329216</v>
      </c>
      <c r="EA352" s="23">
        <v>567</v>
      </c>
      <c r="EB352" s="23">
        <v>9398.9699999999993</v>
      </c>
      <c r="EC352" s="23">
        <v>200</v>
      </c>
      <c r="ED352" s="23">
        <v>9598.9699999999993</v>
      </c>
      <c r="EE352" s="23">
        <v>567</v>
      </c>
      <c r="EF352" s="23">
        <v>5442616</v>
      </c>
      <c r="EG352" s="23">
        <v>0</v>
      </c>
      <c r="EH352" s="23">
        <v>0</v>
      </c>
      <c r="EI352" s="23">
        <v>0</v>
      </c>
      <c r="EJ352" s="23">
        <v>0</v>
      </c>
      <c r="EK352" s="23">
        <v>0</v>
      </c>
      <c r="EL352" s="23">
        <v>0</v>
      </c>
      <c r="EM352" s="23">
        <v>0</v>
      </c>
      <c r="EN352" s="23">
        <v>0</v>
      </c>
      <c r="EO352" s="23">
        <v>0</v>
      </c>
      <c r="EP352" s="23">
        <v>5442616</v>
      </c>
      <c r="EQ352" s="23">
        <v>3587917</v>
      </c>
      <c r="ER352" s="23">
        <v>1854699</v>
      </c>
      <c r="ES352" s="23">
        <v>1854699</v>
      </c>
      <c r="ET352" s="23">
        <v>0</v>
      </c>
      <c r="EU352" s="23">
        <v>471</v>
      </c>
      <c r="EV352" s="23">
        <v>229838837</v>
      </c>
      <c r="EW352" s="23">
        <v>0</v>
      </c>
      <c r="EX352" s="23">
        <v>0</v>
      </c>
      <c r="EY352" s="23">
        <v>0</v>
      </c>
      <c r="EZ352" s="23">
        <v>5442616</v>
      </c>
      <c r="FA352" s="23">
        <v>567</v>
      </c>
      <c r="FB352" s="23">
        <v>9598.9699999999993</v>
      </c>
      <c r="FC352" s="23">
        <v>200</v>
      </c>
      <c r="FD352" s="23">
        <v>9798.9699999999993</v>
      </c>
      <c r="FE352" s="23">
        <v>564</v>
      </c>
      <c r="FF352" s="23">
        <v>5526619</v>
      </c>
      <c r="FG352" s="23">
        <v>0</v>
      </c>
      <c r="FH352" s="23">
        <v>0</v>
      </c>
      <c r="FI352" s="23">
        <v>0</v>
      </c>
      <c r="FJ352" s="23">
        <v>0</v>
      </c>
      <c r="FK352" s="23">
        <v>0</v>
      </c>
      <c r="FL352" s="23">
        <v>0</v>
      </c>
      <c r="FM352" s="23">
        <v>0</v>
      </c>
      <c r="FN352" s="23">
        <v>29397</v>
      </c>
      <c r="FO352" s="23">
        <v>0</v>
      </c>
      <c r="FP352" s="23">
        <v>5556016</v>
      </c>
      <c r="FQ352" s="23">
        <v>3646395</v>
      </c>
      <c r="FR352" s="23">
        <v>1909621</v>
      </c>
      <c r="FS352" s="23">
        <v>1909621</v>
      </c>
      <c r="FT352" s="23">
        <v>0</v>
      </c>
      <c r="FU352" s="23">
        <v>364</v>
      </c>
      <c r="FV352" s="23">
        <v>230398164</v>
      </c>
      <c r="FW352" s="23">
        <v>0</v>
      </c>
      <c r="FX352" s="23">
        <v>0</v>
      </c>
      <c r="FY352" s="23">
        <v>0</v>
      </c>
    </row>
    <row r="353" spans="1:181" x14ac:dyDescent="0.3">
      <c r="A353" s="23">
        <v>5460</v>
      </c>
      <c r="B353" s="23" t="s">
        <v>372</v>
      </c>
      <c r="C353" s="23">
        <v>19928200</v>
      </c>
      <c r="D353" s="23">
        <v>2693</v>
      </c>
      <c r="E353" s="23">
        <v>7400</v>
      </c>
      <c r="F353" s="23">
        <v>400</v>
      </c>
      <c r="G353" s="23">
        <v>7800</v>
      </c>
      <c r="H353" s="23">
        <v>2646</v>
      </c>
      <c r="I353" s="23">
        <v>20638800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273000</v>
      </c>
      <c r="R353" s="23">
        <v>0</v>
      </c>
      <c r="S353" s="23">
        <v>20911800</v>
      </c>
      <c r="T353" s="23">
        <v>17699979</v>
      </c>
      <c r="U353" s="23">
        <v>3211821</v>
      </c>
      <c r="V353" s="23">
        <v>3219621</v>
      </c>
      <c r="W353" s="23">
        <v>3897979</v>
      </c>
      <c r="X353" s="23">
        <v>30597</v>
      </c>
      <c r="Y353" s="23">
        <v>668814464</v>
      </c>
      <c r="Z353" s="23">
        <v>0</v>
      </c>
      <c r="AA353" s="23">
        <v>7800</v>
      </c>
      <c r="AB353" s="23">
        <v>20638800</v>
      </c>
      <c r="AC353" s="23">
        <v>2646</v>
      </c>
      <c r="AD353" s="23">
        <v>7800</v>
      </c>
      <c r="AE353" s="23">
        <v>300</v>
      </c>
      <c r="AF353" s="23">
        <v>8100</v>
      </c>
      <c r="AG353" s="23">
        <v>2638</v>
      </c>
      <c r="AH353" s="23">
        <v>21367800</v>
      </c>
      <c r="AI353" s="23">
        <v>0</v>
      </c>
      <c r="AJ353" s="23">
        <v>0</v>
      </c>
      <c r="AK353" s="23">
        <v>0</v>
      </c>
      <c r="AL353" s="23">
        <v>36602</v>
      </c>
      <c r="AM353" s="23">
        <v>0</v>
      </c>
      <c r="AN353" s="23">
        <v>0</v>
      </c>
      <c r="AO353" s="23">
        <v>0</v>
      </c>
      <c r="AP353" s="23">
        <v>48600</v>
      </c>
      <c r="AQ353" s="23">
        <v>0</v>
      </c>
      <c r="AR353" s="23">
        <v>21453002</v>
      </c>
      <c r="AS353" s="23">
        <v>18357516</v>
      </c>
      <c r="AT353" s="23">
        <v>3095486</v>
      </c>
      <c r="AU353" s="23">
        <v>3095486</v>
      </c>
      <c r="AV353" s="23">
        <v>4061012</v>
      </c>
      <c r="AW353" s="23">
        <v>31431</v>
      </c>
      <c r="AX353" s="23">
        <v>731736959</v>
      </c>
      <c r="AY353" s="23">
        <v>0</v>
      </c>
      <c r="AZ353" s="23">
        <v>0</v>
      </c>
      <c r="BA353" s="23">
        <v>21404402</v>
      </c>
      <c r="BB353" s="23">
        <v>2638</v>
      </c>
      <c r="BC353" s="23">
        <v>8113.87</v>
      </c>
      <c r="BD353" s="23">
        <v>286.13</v>
      </c>
      <c r="BE353" s="23">
        <v>8400</v>
      </c>
      <c r="BF353" s="23">
        <v>2636</v>
      </c>
      <c r="BG353" s="23">
        <v>22142400</v>
      </c>
      <c r="BH353" s="23">
        <v>0</v>
      </c>
      <c r="BI353" s="23">
        <v>91300</v>
      </c>
      <c r="BJ353" s="23">
        <v>0</v>
      </c>
      <c r="BK353" s="23">
        <v>0</v>
      </c>
      <c r="BL353" s="23">
        <v>0</v>
      </c>
      <c r="BM353" s="23">
        <v>0</v>
      </c>
      <c r="BN353" s="23">
        <v>0</v>
      </c>
      <c r="BO353" s="23">
        <v>16800</v>
      </c>
      <c r="BP353" s="23">
        <v>0</v>
      </c>
      <c r="BQ353" s="23">
        <v>22250500</v>
      </c>
      <c r="BR353" s="23">
        <v>18974324</v>
      </c>
      <c r="BS353" s="23">
        <v>3276176</v>
      </c>
      <c r="BT353" s="23">
        <v>3276176</v>
      </c>
      <c r="BU353" s="23">
        <v>4339319</v>
      </c>
      <c r="BV353" s="23">
        <v>28101</v>
      </c>
      <c r="BW353" s="23">
        <v>798673090</v>
      </c>
      <c r="BX353" s="23">
        <v>0</v>
      </c>
      <c r="BY353" s="23">
        <v>0</v>
      </c>
      <c r="BZ353" s="23">
        <v>22233700</v>
      </c>
      <c r="CA353" s="23">
        <v>2636</v>
      </c>
      <c r="CB353" s="23">
        <v>8434.64</v>
      </c>
      <c r="CC353" s="23">
        <v>265.36</v>
      </c>
      <c r="CD353" s="23">
        <v>8700</v>
      </c>
      <c r="CE353" s="23">
        <v>2647</v>
      </c>
      <c r="CF353" s="23">
        <v>23028900</v>
      </c>
      <c r="CG353" s="23">
        <v>0</v>
      </c>
      <c r="CH353" s="23">
        <v>72141</v>
      </c>
      <c r="CI353" s="23">
        <v>0</v>
      </c>
      <c r="CJ353" s="23">
        <v>0</v>
      </c>
      <c r="CK353" s="23">
        <v>0</v>
      </c>
      <c r="CL353" s="23">
        <v>0</v>
      </c>
      <c r="CM353" s="23">
        <v>750000</v>
      </c>
      <c r="CN353" s="23">
        <v>0</v>
      </c>
      <c r="CO353" s="23">
        <v>0</v>
      </c>
      <c r="CP353" s="23">
        <v>23851041</v>
      </c>
      <c r="CQ353" s="23">
        <v>19223058</v>
      </c>
      <c r="CR353" s="23">
        <v>4627983</v>
      </c>
      <c r="CS353" s="23">
        <v>4627983</v>
      </c>
      <c r="CT353" s="23">
        <v>3614889</v>
      </c>
      <c r="CU353" s="23">
        <v>31632</v>
      </c>
      <c r="CV353" s="23">
        <v>848649101</v>
      </c>
      <c r="CW353" s="23">
        <v>0</v>
      </c>
      <c r="CX353" s="23">
        <v>0</v>
      </c>
      <c r="CY353" s="23">
        <v>0</v>
      </c>
      <c r="CZ353" s="23">
        <v>23101041</v>
      </c>
      <c r="DA353" s="23">
        <v>2647</v>
      </c>
      <c r="DB353" s="23">
        <v>8727.25</v>
      </c>
      <c r="DC353" s="23">
        <v>274.68</v>
      </c>
      <c r="DD353" s="23">
        <v>9001.93</v>
      </c>
      <c r="DE353" s="23">
        <v>2639</v>
      </c>
      <c r="DF353" s="23">
        <v>23756093</v>
      </c>
      <c r="DG353" s="23">
        <v>0</v>
      </c>
      <c r="DH353" s="23">
        <v>79559</v>
      </c>
      <c r="DI353" s="23">
        <v>0</v>
      </c>
      <c r="DJ353" s="23">
        <v>0</v>
      </c>
      <c r="DK353" s="23">
        <v>0</v>
      </c>
      <c r="DL353" s="23">
        <v>0</v>
      </c>
      <c r="DM353" s="23">
        <v>750000</v>
      </c>
      <c r="DN353" s="23">
        <v>72015</v>
      </c>
      <c r="DO353" s="23">
        <v>0</v>
      </c>
      <c r="DP353" s="23">
        <v>24657667</v>
      </c>
      <c r="DQ353" s="23">
        <v>19952054</v>
      </c>
      <c r="DR353" s="23">
        <v>4705613</v>
      </c>
      <c r="DS353" s="23">
        <v>4705613</v>
      </c>
      <c r="DT353" s="23">
        <v>3720389</v>
      </c>
      <c r="DU353" s="23">
        <v>24381</v>
      </c>
      <c r="DV353" s="23">
        <v>896313312</v>
      </c>
      <c r="DW353" s="23">
        <v>0</v>
      </c>
      <c r="DX353" s="23">
        <v>0</v>
      </c>
      <c r="DY353" s="23">
        <v>0</v>
      </c>
      <c r="DZ353" s="23">
        <v>23835652</v>
      </c>
      <c r="EA353" s="23">
        <v>2639</v>
      </c>
      <c r="EB353" s="23">
        <v>9032.08</v>
      </c>
      <c r="EC353" s="23">
        <v>200</v>
      </c>
      <c r="ED353" s="23">
        <v>9232.08</v>
      </c>
      <c r="EE353" s="23">
        <v>2631</v>
      </c>
      <c r="EF353" s="23">
        <v>24289602</v>
      </c>
      <c r="EG353" s="23">
        <v>0</v>
      </c>
      <c r="EH353" s="23">
        <v>0</v>
      </c>
      <c r="EI353" s="23">
        <v>0</v>
      </c>
      <c r="EJ353" s="23">
        <v>0</v>
      </c>
      <c r="EK353" s="23">
        <v>0</v>
      </c>
      <c r="EL353" s="23">
        <v>0</v>
      </c>
      <c r="EM353" s="23">
        <v>750000</v>
      </c>
      <c r="EN353" s="23">
        <v>73857</v>
      </c>
      <c r="EO353" s="23">
        <v>0</v>
      </c>
      <c r="EP353" s="23">
        <v>25113459</v>
      </c>
      <c r="EQ353" s="23">
        <v>19454075</v>
      </c>
      <c r="ER353" s="23">
        <v>5659384</v>
      </c>
      <c r="ES353" s="23">
        <v>5659384</v>
      </c>
      <c r="ET353" s="23">
        <v>2921544</v>
      </c>
      <c r="EU353" s="23">
        <v>21789</v>
      </c>
      <c r="EV353" s="23">
        <v>913431701</v>
      </c>
      <c r="EW353" s="23">
        <v>0</v>
      </c>
      <c r="EX353" s="23">
        <v>0</v>
      </c>
      <c r="EY353" s="23">
        <v>0</v>
      </c>
      <c r="EZ353" s="23">
        <v>24289602</v>
      </c>
      <c r="FA353" s="23">
        <v>2631</v>
      </c>
      <c r="FB353" s="23">
        <v>9232.08</v>
      </c>
      <c r="FC353" s="23">
        <v>200</v>
      </c>
      <c r="FD353" s="23">
        <v>9432.08</v>
      </c>
      <c r="FE353" s="23">
        <v>2611</v>
      </c>
      <c r="FF353" s="23">
        <v>24627161</v>
      </c>
      <c r="FG353" s="23">
        <v>0</v>
      </c>
      <c r="FH353" s="23">
        <v>53854</v>
      </c>
      <c r="FI353" s="23">
        <v>0</v>
      </c>
      <c r="FJ353" s="23">
        <v>0</v>
      </c>
      <c r="FK353" s="23">
        <v>0</v>
      </c>
      <c r="FL353" s="23">
        <v>0</v>
      </c>
      <c r="FM353" s="23">
        <v>750000</v>
      </c>
      <c r="FN353" s="23">
        <v>188642</v>
      </c>
      <c r="FO353" s="23">
        <v>0</v>
      </c>
      <c r="FP353" s="23">
        <v>25619657</v>
      </c>
      <c r="FQ353" s="23">
        <v>18747603</v>
      </c>
      <c r="FR353" s="23">
        <v>6872054</v>
      </c>
      <c r="FS353" s="23">
        <v>6858009</v>
      </c>
      <c r="FT353" s="23">
        <v>1956689</v>
      </c>
      <c r="FU353" s="23">
        <v>21499</v>
      </c>
      <c r="FV353" s="23">
        <v>918020961</v>
      </c>
      <c r="FW353" s="23">
        <v>14045</v>
      </c>
      <c r="FX353" s="23">
        <v>0</v>
      </c>
      <c r="FY353" s="23">
        <v>0</v>
      </c>
    </row>
    <row r="354" spans="1:181" x14ac:dyDescent="0.3">
      <c r="A354" s="23">
        <v>5467</v>
      </c>
      <c r="B354" s="23" t="s">
        <v>373</v>
      </c>
      <c r="C354" s="23">
        <v>6365960</v>
      </c>
      <c r="D354" s="23">
        <v>816</v>
      </c>
      <c r="E354" s="23">
        <v>7801.42</v>
      </c>
      <c r="F354" s="23">
        <v>241.01</v>
      </c>
      <c r="G354" s="23">
        <v>8042.43</v>
      </c>
      <c r="H354" s="23">
        <v>795</v>
      </c>
      <c r="I354" s="23">
        <v>6393732</v>
      </c>
      <c r="J354" s="23">
        <v>0</v>
      </c>
      <c r="K354" s="23">
        <v>1330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128679</v>
      </c>
      <c r="R354" s="23">
        <v>0</v>
      </c>
      <c r="S354" s="23">
        <v>6523741</v>
      </c>
      <c r="T354" s="23">
        <v>5257143</v>
      </c>
      <c r="U354" s="23">
        <v>1266598</v>
      </c>
      <c r="V354" s="23">
        <v>1265268</v>
      </c>
      <c r="W354" s="23">
        <v>95696</v>
      </c>
      <c r="X354" s="23">
        <v>4605</v>
      </c>
      <c r="Y354" s="23">
        <v>190514725</v>
      </c>
      <c r="Z354" s="23">
        <v>1330</v>
      </c>
      <c r="AA354" s="23">
        <v>0</v>
      </c>
      <c r="AB354" s="23">
        <v>6395062</v>
      </c>
      <c r="AC354" s="23">
        <v>795</v>
      </c>
      <c r="AD354" s="23">
        <v>8044.1</v>
      </c>
      <c r="AE354" s="23">
        <v>248.48</v>
      </c>
      <c r="AF354" s="23">
        <v>8292.58</v>
      </c>
      <c r="AG354" s="23">
        <v>779</v>
      </c>
      <c r="AH354" s="23">
        <v>6459920</v>
      </c>
      <c r="AI354" s="23">
        <v>0</v>
      </c>
      <c r="AJ354" s="23">
        <v>20272</v>
      </c>
      <c r="AK354" s="23">
        <v>0</v>
      </c>
      <c r="AL354" s="23">
        <v>0</v>
      </c>
      <c r="AM354" s="23">
        <v>0</v>
      </c>
      <c r="AN354" s="23">
        <v>0</v>
      </c>
      <c r="AO354" s="23">
        <v>425000</v>
      </c>
      <c r="AP354" s="23">
        <v>99511</v>
      </c>
      <c r="AQ354" s="23">
        <v>0</v>
      </c>
      <c r="AR354" s="23">
        <v>7004703</v>
      </c>
      <c r="AS354" s="23">
        <v>5319599</v>
      </c>
      <c r="AT354" s="23">
        <v>1685104</v>
      </c>
      <c r="AU354" s="23">
        <v>1685104</v>
      </c>
      <c r="AV354" s="23">
        <v>92286</v>
      </c>
      <c r="AW354" s="23">
        <v>7313</v>
      </c>
      <c r="AX354" s="23">
        <v>202656109</v>
      </c>
      <c r="AY354" s="23">
        <v>0</v>
      </c>
      <c r="AZ354" s="23">
        <v>0</v>
      </c>
      <c r="BA354" s="23">
        <v>6480192</v>
      </c>
      <c r="BB354" s="23">
        <v>779</v>
      </c>
      <c r="BC354" s="23">
        <v>8318.6</v>
      </c>
      <c r="BD354" s="23">
        <v>256.93</v>
      </c>
      <c r="BE354" s="23">
        <v>8575.5300000000007</v>
      </c>
      <c r="BF354" s="23">
        <v>779</v>
      </c>
      <c r="BG354" s="23">
        <v>6680338</v>
      </c>
      <c r="BH354" s="23">
        <v>0</v>
      </c>
      <c r="BI354" s="23">
        <v>81444</v>
      </c>
      <c r="BJ354" s="23">
        <v>0</v>
      </c>
      <c r="BK354" s="23">
        <v>0</v>
      </c>
      <c r="BL354" s="23">
        <v>0</v>
      </c>
      <c r="BM354" s="23">
        <v>0</v>
      </c>
      <c r="BN354" s="23">
        <v>425000</v>
      </c>
      <c r="BO354" s="23">
        <v>0</v>
      </c>
      <c r="BP354" s="23">
        <v>0</v>
      </c>
      <c r="BQ354" s="23">
        <v>7186782</v>
      </c>
      <c r="BR354" s="23">
        <v>5455004</v>
      </c>
      <c r="BS354" s="23">
        <v>1731778</v>
      </c>
      <c r="BT354" s="23">
        <v>1731778</v>
      </c>
      <c r="BU354" s="23">
        <v>70872</v>
      </c>
      <c r="BV354" s="23">
        <v>6366</v>
      </c>
      <c r="BW354" s="23">
        <v>220519049</v>
      </c>
      <c r="BX354" s="23">
        <v>0</v>
      </c>
      <c r="BY354" s="23">
        <v>0</v>
      </c>
      <c r="BZ354" s="23">
        <v>6761782</v>
      </c>
      <c r="CA354" s="23">
        <v>779</v>
      </c>
      <c r="CB354" s="23">
        <v>8680.08</v>
      </c>
      <c r="CC354" s="23">
        <v>264.12</v>
      </c>
      <c r="CD354" s="23">
        <v>8944.2000000000007</v>
      </c>
      <c r="CE354" s="23">
        <v>789</v>
      </c>
      <c r="CF354" s="23">
        <v>7056974</v>
      </c>
      <c r="CG354" s="23">
        <v>0</v>
      </c>
      <c r="CH354" s="23">
        <v>44294</v>
      </c>
      <c r="CI354" s="23">
        <v>0</v>
      </c>
      <c r="CJ354" s="23">
        <v>0</v>
      </c>
      <c r="CK354" s="23">
        <v>0</v>
      </c>
      <c r="CL354" s="23">
        <v>0</v>
      </c>
      <c r="CM354" s="23">
        <v>425000</v>
      </c>
      <c r="CN354" s="23">
        <v>0</v>
      </c>
      <c r="CO354" s="23">
        <v>0</v>
      </c>
      <c r="CP354" s="23">
        <v>7526268</v>
      </c>
      <c r="CQ354" s="23">
        <v>5593779</v>
      </c>
      <c r="CR354" s="23">
        <v>1932489</v>
      </c>
      <c r="CS354" s="23">
        <v>1932489</v>
      </c>
      <c r="CT354" s="23">
        <v>70871</v>
      </c>
      <c r="CU354" s="23">
        <v>7070</v>
      </c>
      <c r="CV354" s="23">
        <v>233668694</v>
      </c>
      <c r="CW354" s="23">
        <v>0</v>
      </c>
      <c r="CX354" s="23">
        <v>0</v>
      </c>
      <c r="CY354" s="23">
        <v>0</v>
      </c>
      <c r="CZ354" s="23">
        <v>7101268</v>
      </c>
      <c r="DA354" s="23">
        <v>789</v>
      </c>
      <c r="DB354" s="23">
        <v>9000.34</v>
      </c>
      <c r="DC354" s="23">
        <v>274.68</v>
      </c>
      <c r="DD354" s="23">
        <v>9275.02</v>
      </c>
      <c r="DE354" s="23">
        <v>792</v>
      </c>
      <c r="DF354" s="23">
        <v>7345816</v>
      </c>
      <c r="DG354" s="23">
        <v>0</v>
      </c>
      <c r="DH354" s="23">
        <v>66332</v>
      </c>
      <c r="DI354" s="23">
        <v>0</v>
      </c>
      <c r="DJ354" s="23">
        <v>0</v>
      </c>
      <c r="DK354" s="23">
        <v>0</v>
      </c>
      <c r="DL354" s="23">
        <v>0</v>
      </c>
      <c r="DM354" s="23">
        <v>425000</v>
      </c>
      <c r="DN354" s="23">
        <v>0</v>
      </c>
      <c r="DO354" s="23">
        <v>0</v>
      </c>
      <c r="DP354" s="23">
        <v>7837148</v>
      </c>
      <c r="DQ354" s="23">
        <v>5903492</v>
      </c>
      <c r="DR354" s="23">
        <v>1933656</v>
      </c>
      <c r="DS354" s="23">
        <v>1933656</v>
      </c>
      <c r="DT354" s="23">
        <v>70871</v>
      </c>
      <c r="DU354" s="23">
        <v>7470</v>
      </c>
      <c r="DV354" s="23">
        <v>241024342</v>
      </c>
      <c r="DW354" s="23">
        <v>0</v>
      </c>
      <c r="DX354" s="23">
        <v>0</v>
      </c>
      <c r="DY354" s="23">
        <v>0</v>
      </c>
      <c r="DZ354" s="23">
        <v>7412148</v>
      </c>
      <c r="EA354" s="23">
        <v>792</v>
      </c>
      <c r="EB354" s="23">
        <v>9358.77</v>
      </c>
      <c r="EC354" s="23">
        <v>200</v>
      </c>
      <c r="ED354" s="23">
        <v>9558.77</v>
      </c>
      <c r="EE354" s="23">
        <v>795</v>
      </c>
      <c r="EF354" s="23">
        <v>7599222</v>
      </c>
      <c r="EG354" s="23">
        <v>0</v>
      </c>
      <c r="EH354" s="23">
        <v>67904</v>
      </c>
      <c r="EI354" s="23">
        <v>0</v>
      </c>
      <c r="EJ354" s="23">
        <v>0</v>
      </c>
      <c r="EK354" s="23">
        <v>0</v>
      </c>
      <c r="EL354" s="23">
        <v>0</v>
      </c>
      <c r="EM354" s="23">
        <v>425000</v>
      </c>
      <c r="EN354" s="23">
        <v>0</v>
      </c>
      <c r="EO354" s="23">
        <v>0</v>
      </c>
      <c r="EP354" s="23">
        <v>8092126</v>
      </c>
      <c r="EQ354" s="23">
        <v>5863435</v>
      </c>
      <c r="ER354" s="23">
        <v>2228691</v>
      </c>
      <c r="ES354" s="23">
        <v>2228691</v>
      </c>
      <c r="ET354" s="23">
        <v>70949</v>
      </c>
      <c r="EU354" s="23">
        <v>8390</v>
      </c>
      <c r="EV354" s="23">
        <v>245617826</v>
      </c>
      <c r="EW354" s="23">
        <v>0</v>
      </c>
      <c r="EX354" s="23">
        <v>0</v>
      </c>
      <c r="EY354" s="23">
        <v>0</v>
      </c>
      <c r="EZ354" s="23">
        <v>7667126</v>
      </c>
      <c r="FA354" s="23">
        <v>795</v>
      </c>
      <c r="FB354" s="23">
        <v>9644.18</v>
      </c>
      <c r="FC354" s="23">
        <v>200</v>
      </c>
      <c r="FD354" s="23">
        <v>9844.18</v>
      </c>
      <c r="FE354" s="23">
        <v>805</v>
      </c>
      <c r="FF354" s="23">
        <v>7924565</v>
      </c>
      <c r="FG354" s="23">
        <v>0</v>
      </c>
      <c r="FH354" s="23">
        <v>22383</v>
      </c>
      <c r="FI354" s="23">
        <v>0</v>
      </c>
      <c r="FJ354" s="23">
        <v>0</v>
      </c>
      <c r="FK354" s="23">
        <v>0</v>
      </c>
      <c r="FL354" s="23">
        <v>0</v>
      </c>
      <c r="FM354" s="23">
        <v>425000</v>
      </c>
      <c r="FN354" s="23">
        <v>0</v>
      </c>
      <c r="FO354" s="23">
        <v>0</v>
      </c>
      <c r="FP354" s="23">
        <v>8371948</v>
      </c>
      <c r="FQ354" s="23">
        <v>6088266</v>
      </c>
      <c r="FR354" s="23">
        <v>2283682</v>
      </c>
      <c r="FS354" s="23">
        <v>2283682</v>
      </c>
      <c r="FT354" s="23">
        <v>23244</v>
      </c>
      <c r="FU354" s="23">
        <v>7956</v>
      </c>
      <c r="FV354" s="23">
        <v>258243885</v>
      </c>
      <c r="FW354" s="23">
        <v>0</v>
      </c>
      <c r="FX354" s="23">
        <v>0</v>
      </c>
      <c r="FY354" s="23">
        <v>0</v>
      </c>
    </row>
    <row r="355" spans="1:181" x14ac:dyDescent="0.3">
      <c r="A355" s="23">
        <v>5474</v>
      </c>
      <c r="B355" s="23" t="s">
        <v>374</v>
      </c>
      <c r="C355" s="23">
        <v>12195339</v>
      </c>
      <c r="D355" s="23">
        <v>1602</v>
      </c>
      <c r="E355" s="23">
        <v>7612.57</v>
      </c>
      <c r="F355" s="23">
        <v>241.01</v>
      </c>
      <c r="G355" s="23">
        <v>7853.58</v>
      </c>
      <c r="H355" s="23">
        <v>1535</v>
      </c>
      <c r="I355" s="23">
        <v>12055245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392679</v>
      </c>
      <c r="R355" s="23">
        <v>0</v>
      </c>
      <c r="S355" s="23">
        <v>12447924</v>
      </c>
      <c r="T355" s="23">
        <v>3981457</v>
      </c>
      <c r="U355" s="23">
        <v>8466467</v>
      </c>
      <c r="V355" s="23">
        <v>8474320</v>
      </c>
      <c r="W355" s="23">
        <v>61</v>
      </c>
      <c r="X355" s="23">
        <v>4538</v>
      </c>
      <c r="Y355" s="23">
        <v>1304312570</v>
      </c>
      <c r="Z355" s="23">
        <v>0</v>
      </c>
      <c r="AA355" s="23">
        <v>7853</v>
      </c>
      <c r="AB355" s="23">
        <v>12055245</v>
      </c>
      <c r="AC355" s="23">
        <v>1535</v>
      </c>
      <c r="AD355" s="23">
        <v>7853.58</v>
      </c>
      <c r="AE355" s="23">
        <v>248.48</v>
      </c>
      <c r="AF355" s="23">
        <v>8102.0599999999995</v>
      </c>
      <c r="AG355" s="23">
        <v>1490</v>
      </c>
      <c r="AH355" s="23">
        <v>12072069</v>
      </c>
      <c r="AI355" s="23">
        <v>0</v>
      </c>
      <c r="AJ355" s="23">
        <v>18731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275470</v>
      </c>
      <c r="AQ355" s="23">
        <v>0</v>
      </c>
      <c r="AR355" s="23">
        <v>12366270</v>
      </c>
      <c r="AS355" s="23">
        <v>3375065</v>
      </c>
      <c r="AT355" s="23">
        <v>8991205</v>
      </c>
      <c r="AU355" s="23">
        <v>8996061</v>
      </c>
      <c r="AV355" s="23">
        <v>0</v>
      </c>
      <c r="AW355" s="23">
        <v>4856</v>
      </c>
      <c r="AX355" s="23">
        <v>1477403231</v>
      </c>
      <c r="AY355" s="23">
        <v>0</v>
      </c>
      <c r="AZ355" s="23">
        <v>4856</v>
      </c>
      <c r="BA355" s="23">
        <v>12090800</v>
      </c>
      <c r="BB355" s="23">
        <v>1490</v>
      </c>
      <c r="BC355" s="23">
        <v>8114.63</v>
      </c>
      <c r="BD355" s="23">
        <v>285.37</v>
      </c>
      <c r="BE355" s="23">
        <v>8400</v>
      </c>
      <c r="BF355" s="23">
        <v>1444</v>
      </c>
      <c r="BG355" s="23">
        <v>12129600</v>
      </c>
      <c r="BH355" s="23">
        <v>0</v>
      </c>
      <c r="BI355" s="23">
        <v>0</v>
      </c>
      <c r="BJ355" s="23">
        <v>0</v>
      </c>
      <c r="BK355" s="23">
        <v>0</v>
      </c>
      <c r="BL355" s="23">
        <v>0</v>
      </c>
      <c r="BM355" s="23">
        <v>0</v>
      </c>
      <c r="BN355" s="23">
        <v>0</v>
      </c>
      <c r="BO355" s="23">
        <v>294000</v>
      </c>
      <c r="BP355" s="23">
        <v>0</v>
      </c>
      <c r="BQ355" s="23">
        <v>12423600</v>
      </c>
      <c r="BR355" s="23">
        <v>2862532</v>
      </c>
      <c r="BS355" s="23">
        <v>9561068</v>
      </c>
      <c r="BT355" s="23">
        <v>9560930</v>
      </c>
      <c r="BU355" s="23">
        <v>69221</v>
      </c>
      <c r="BV355" s="23">
        <v>4960</v>
      </c>
      <c r="BW355" s="23">
        <v>1629846050</v>
      </c>
      <c r="BX355" s="23">
        <v>138</v>
      </c>
      <c r="BY355" s="23">
        <v>0</v>
      </c>
      <c r="BZ355" s="23">
        <v>12129600</v>
      </c>
      <c r="CA355" s="23">
        <v>1444</v>
      </c>
      <c r="CB355" s="23">
        <v>8400</v>
      </c>
      <c r="CC355" s="23">
        <v>300</v>
      </c>
      <c r="CD355" s="23">
        <v>8700</v>
      </c>
      <c r="CE355" s="23">
        <v>1410</v>
      </c>
      <c r="CF355" s="23">
        <v>12267000</v>
      </c>
      <c r="CG355" s="23">
        <v>0</v>
      </c>
      <c r="CH355" s="23">
        <v>32093</v>
      </c>
      <c r="CI355" s="23">
        <v>0</v>
      </c>
      <c r="CJ355" s="23">
        <v>0</v>
      </c>
      <c r="CK355" s="23">
        <v>0</v>
      </c>
      <c r="CL355" s="23">
        <v>0</v>
      </c>
      <c r="CM355" s="23">
        <v>1600000</v>
      </c>
      <c r="CN355" s="23">
        <v>295800</v>
      </c>
      <c r="CO355" s="23">
        <v>0</v>
      </c>
      <c r="CP355" s="23">
        <v>14194893</v>
      </c>
      <c r="CQ355" s="23">
        <v>2430747</v>
      </c>
      <c r="CR355" s="23">
        <v>11764146</v>
      </c>
      <c r="CS355" s="23">
        <v>11764146</v>
      </c>
      <c r="CT355" s="23">
        <v>1884911</v>
      </c>
      <c r="CU355" s="23">
        <v>5813</v>
      </c>
      <c r="CV355" s="23">
        <v>1742532657</v>
      </c>
      <c r="CW355" s="23">
        <v>0</v>
      </c>
      <c r="CX355" s="23">
        <v>0</v>
      </c>
      <c r="CY355" s="23">
        <v>0</v>
      </c>
      <c r="CZ355" s="23">
        <v>12299093</v>
      </c>
      <c r="DA355" s="23">
        <v>1410</v>
      </c>
      <c r="DB355" s="23">
        <v>8722.76</v>
      </c>
      <c r="DC355" s="23">
        <v>277.24</v>
      </c>
      <c r="DD355" s="23">
        <v>9000</v>
      </c>
      <c r="DE355" s="23">
        <v>1372</v>
      </c>
      <c r="DF355" s="23">
        <v>12348000</v>
      </c>
      <c r="DG355" s="23">
        <v>0</v>
      </c>
      <c r="DH355" s="23">
        <v>0</v>
      </c>
      <c r="DI355" s="23">
        <v>0</v>
      </c>
      <c r="DJ355" s="23">
        <v>0</v>
      </c>
      <c r="DK355" s="23">
        <v>0</v>
      </c>
      <c r="DL355" s="23">
        <v>0</v>
      </c>
      <c r="DM355" s="23">
        <v>1600000</v>
      </c>
      <c r="DN355" s="23">
        <v>342000</v>
      </c>
      <c r="DO355" s="23">
        <v>0</v>
      </c>
      <c r="DP355" s="23">
        <v>14290000</v>
      </c>
      <c r="DQ355" s="23">
        <v>2066861</v>
      </c>
      <c r="DR355" s="23">
        <v>12223139</v>
      </c>
      <c r="DS355" s="23">
        <v>12223139</v>
      </c>
      <c r="DT355" s="23">
        <v>1894462</v>
      </c>
      <c r="DU355" s="23">
        <v>7239</v>
      </c>
      <c r="DV355" s="23">
        <v>1764486009</v>
      </c>
      <c r="DW355" s="23">
        <v>0</v>
      </c>
      <c r="DX355" s="23">
        <v>0</v>
      </c>
      <c r="DY355" s="23">
        <v>0</v>
      </c>
      <c r="DZ355" s="23">
        <v>12348000</v>
      </c>
      <c r="EA355" s="23">
        <v>1372</v>
      </c>
      <c r="EB355" s="23">
        <v>9000</v>
      </c>
      <c r="EC355" s="23">
        <v>200</v>
      </c>
      <c r="ED355" s="23">
        <v>9200</v>
      </c>
      <c r="EE355" s="23">
        <v>1340</v>
      </c>
      <c r="EF355" s="23">
        <v>12328000</v>
      </c>
      <c r="EG355" s="23">
        <v>0</v>
      </c>
      <c r="EH355" s="23">
        <v>20707</v>
      </c>
      <c r="EI355" s="23">
        <v>0</v>
      </c>
      <c r="EJ355" s="23">
        <v>0</v>
      </c>
      <c r="EK355" s="23">
        <v>0</v>
      </c>
      <c r="EL355" s="23">
        <v>0</v>
      </c>
      <c r="EM355" s="23">
        <v>1600000</v>
      </c>
      <c r="EN355" s="23">
        <v>294400</v>
      </c>
      <c r="EO355" s="23">
        <v>0</v>
      </c>
      <c r="EP355" s="23">
        <v>14263107</v>
      </c>
      <c r="EQ355" s="23">
        <v>1753827</v>
      </c>
      <c r="ER355" s="23">
        <v>12509280</v>
      </c>
      <c r="ES355" s="23">
        <v>12515785</v>
      </c>
      <c r="ET355" s="23">
        <v>2164359</v>
      </c>
      <c r="EU355" s="23">
        <v>6505</v>
      </c>
      <c r="EV355" s="23">
        <v>1745611146</v>
      </c>
      <c r="EW355" s="23">
        <v>0</v>
      </c>
      <c r="EX355" s="23">
        <v>6505</v>
      </c>
      <c r="EY355" s="23">
        <v>20000</v>
      </c>
      <c r="EZ355" s="23">
        <v>12348707</v>
      </c>
      <c r="FA355" s="23">
        <v>1340</v>
      </c>
      <c r="FB355" s="23">
        <v>9215.4500000000007</v>
      </c>
      <c r="FC355" s="23">
        <v>200</v>
      </c>
      <c r="FD355" s="23">
        <v>9415.4500000000007</v>
      </c>
      <c r="FE355" s="23">
        <v>1331</v>
      </c>
      <c r="FF355" s="23">
        <v>12531964</v>
      </c>
      <c r="FG355" s="23">
        <v>0</v>
      </c>
      <c r="FH355" s="23">
        <v>0</v>
      </c>
      <c r="FI355" s="23">
        <v>0</v>
      </c>
      <c r="FJ355" s="23">
        <v>0</v>
      </c>
      <c r="FK355" s="23">
        <v>0</v>
      </c>
      <c r="FL355" s="23">
        <v>0</v>
      </c>
      <c r="FM355" s="23">
        <v>1600000</v>
      </c>
      <c r="FN355" s="23">
        <v>84739</v>
      </c>
      <c r="FO355" s="23">
        <v>0</v>
      </c>
      <c r="FP355" s="23">
        <v>14216703</v>
      </c>
      <c r="FQ355" s="23">
        <v>1481862</v>
      </c>
      <c r="FR355" s="23">
        <v>12734841</v>
      </c>
      <c r="FS355" s="23">
        <v>12734841</v>
      </c>
      <c r="FT355" s="23">
        <v>2301831</v>
      </c>
      <c r="FU355" s="23">
        <v>6547</v>
      </c>
      <c r="FV355" s="23">
        <v>1685398252</v>
      </c>
      <c r="FW355" s="23">
        <v>0</v>
      </c>
      <c r="FX355" s="23">
        <v>0</v>
      </c>
      <c r="FY355" s="23">
        <v>0</v>
      </c>
    </row>
    <row r="356" spans="1:181" x14ac:dyDescent="0.3">
      <c r="A356" s="23">
        <v>5586</v>
      </c>
      <c r="B356" s="23" t="s">
        <v>375</v>
      </c>
      <c r="C356" s="23">
        <v>5969173</v>
      </c>
      <c r="D356" s="23">
        <v>738</v>
      </c>
      <c r="E356" s="23">
        <v>8088.31</v>
      </c>
      <c r="F356" s="23">
        <v>241.01</v>
      </c>
      <c r="G356" s="23">
        <v>8329.32</v>
      </c>
      <c r="H356" s="23">
        <v>747</v>
      </c>
      <c r="I356" s="23">
        <v>6222002</v>
      </c>
      <c r="J356" s="23">
        <v>0</v>
      </c>
      <c r="K356" s="23">
        <v>9692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6231694</v>
      </c>
      <c r="T356" s="23">
        <v>4421992</v>
      </c>
      <c r="U356" s="23">
        <v>1809702</v>
      </c>
      <c r="V356" s="23">
        <v>1809702</v>
      </c>
      <c r="W356" s="23">
        <v>788257</v>
      </c>
      <c r="X356" s="23">
        <v>3175</v>
      </c>
      <c r="Y356" s="23">
        <v>240731293</v>
      </c>
      <c r="Z356" s="23">
        <v>0</v>
      </c>
      <c r="AA356" s="23">
        <v>0</v>
      </c>
      <c r="AB356" s="23">
        <v>6231694</v>
      </c>
      <c r="AC356" s="23">
        <v>747</v>
      </c>
      <c r="AD356" s="23">
        <v>8342.2900000000009</v>
      </c>
      <c r="AE356" s="23">
        <v>248.48</v>
      </c>
      <c r="AF356" s="23">
        <v>8590.77</v>
      </c>
      <c r="AG356" s="23">
        <v>746</v>
      </c>
      <c r="AH356" s="23">
        <v>6408714</v>
      </c>
      <c r="AI356" s="23">
        <v>0</v>
      </c>
      <c r="AJ356" s="23">
        <v>4474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8591</v>
      </c>
      <c r="AQ356" s="23">
        <v>0</v>
      </c>
      <c r="AR356" s="23">
        <v>6421779</v>
      </c>
      <c r="AS356" s="23">
        <v>4772240</v>
      </c>
      <c r="AT356" s="23">
        <v>1649539</v>
      </c>
      <c r="AU356" s="23">
        <v>1649539</v>
      </c>
      <c r="AV356" s="23">
        <v>798668</v>
      </c>
      <c r="AW356" s="23">
        <v>1702</v>
      </c>
      <c r="AX356" s="23">
        <v>260363059</v>
      </c>
      <c r="AY356" s="23">
        <v>0</v>
      </c>
      <c r="AZ356" s="23">
        <v>0</v>
      </c>
      <c r="BA356" s="23">
        <v>6413188</v>
      </c>
      <c r="BB356" s="23">
        <v>746</v>
      </c>
      <c r="BC356" s="23">
        <v>8596.77</v>
      </c>
      <c r="BD356" s="23">
        <v>256.93</v>
      </c>
      <c r="BE356" s="23">
        <v>8853.7000000000007</v>
      </c>
      <c r="BF356" s="23">
        <v>720</v>
      </c>
      <c r="BG356" s="23">
        <v>6374664</v>
      </c>
      <c r="BH356" s="23">
        <v>0</v>
      </c>
      <c r="BI356" s="23">
        <v>37617</v>
      </c>
      <c r="BJ356" s="23">
        <v>0</v>
      </c>
      <c r="BK356" s="23">
        <v>0</v>
      </c>
      <c r="BL356" s="23">
        <v>0</v>
      </c>
      <c r="BM356" s="23">
        <v>0</v>
      </c>
      <c r="BN356" s="23">
        <v>0</v>
      </c>
      <c r="BO356" s="23">
        <v>177074</v>
      </c>
      <c r="BP356" s="23">
        <v>0</v>
      </c>
      <c r="BQ356" s="23">
        <v>6589355</v>
      </c>
      <c r="BR356" s="23">
        <v>4638363</v>
      </c>
      <c r="BS356" s="23">
        <v>1950992</v>
      </c>
      <c r="BT356" s="23">
        <v>1950992</v>
      </c>
      <c r="BU356" s="23">
        <v>805012</v>
      </c>
      <c r="BV356" s="23">
        <v>1968</v>
      </c>
      <c r="BW356" s="23">
        <v>283072529</v>
      </c>
      <c r="BX356" s="23">
        <v>0</v>
      </c>
      <c r="BY356" s="23">
        <v>0</v>
      </c>
      <c r="BZ356" s="23">
        <v>6412281</v>
      </c>
      <c r="CA356" s="23">
        <v>720</v>
      </c>
      <c r="CB356" s="23">
        <v>8905.9500000000007</v>
      </c>
      <c r="CC356" s="23">
        <v>264.12</v>
      </c>
      <c r="CD356" s="23">
        <v>9170.0700000000015</v>
      </c>
      <c r="CE356" s="23">
        <v>695</v>
      </c>
      <c r="CF356" s="23">
        <v>6373199</v>
      </c>
      <c r="CG356" s="23">
        <v>0</v>
      </c>
      <c r="CH356" s="23">
        <v>14554</v>
      </c>
      <c r="CI356" s="23">
        <v>0</v>
      </c>
      <c r="CJ356" s="23">
        <v>0</v>
      </c>
      <c r="CK356" s="23">
        <v>0</v>
      </c>
      <c r="CL356" s="23">
        <v>0</v>
      </c>
      <c r="CM356" s="23">
        <v>0</v>
      </c>
      <c r="CN356" s="23">
        <v>229252</v>
      </c>
      <c r="CO356" s="23">
        <v>0</v>
      </c>
      <c r="CP356" s="23">
        <v>6656087</v>
      </c>
      <c r="CQ356" s="23">
        <v>4262089</v>
      </c>
      <c r="CR356" s="23">
        <v>2393998</v>
      </c>
      <c r="CS356" s="23">
        <v>2393998</v>
      </c>
      <c r="CT356" s="23">
        <v>812844</v>
      </c>
      <c r="CU356" s="23">
        <v>2529</v>
      </c>
      <c r="CV356" s="23">
        <v>303595063</v>
      </c>
      <c r="CW356" s="23">
        <v>0</v>
      </c>
      <c r="CX356" s="23">
        <v>0</v>
      </c>
      <c r="CY356" s="23">
        <v>39082</v>
      </c>
      <c r="CZ356" s="23">
        <v>6387753</v>
      </c>
      <c r="DA356" s="23">
        <v>695</v>
      </c>
      <c r="DB356" s="23">
        <v>9191.01</v>
      </c>
      <c r="DC356" s="23">
        <v>274.68</v>
      </c>
      <c r="DD356" s="23">
        <v>9465.69</v>
      </c>
      <c r="DE356" s="23">
        <v>696</v>
      </c>
      <c r="DF356" s="23">
        <v>6588120</v>
      </c>
      <c r="DG356" s="23">
        <v>0</v>
      </c>
      <c r="DH356" s="23">
        <v>980</v>
      </c>
      <c r="DI356" s="23">
        <v>0</v>
      </c>
      <c r="DJ356" s="23">
        <v>0</v>
      </c>
      <c r="DK356" s="23">
        <v>0</v>
      </c>
      <c r="DL356" s="23">
        <v>0</v>
      </c>
      <c r="DM356" s="23">
        <v>0</v>
      </c>
      <c r="DN356" s="23">
        <v>0</v>
      </c>
      <c r="DO356" s="23">
        <v>0</v>
      </c>
      <c r="DP356" s="23">
        <v>6589100</v>
      </c>
      <c r="DQ356" s="23">
        <v>4515509</v>
      </c>
      <c r="DR356" s="23">
        <v>2073591</v>
      </c>
      <c r="DS356" s="23">
        <v>2073591</v>
      </c>
      <c r="DT356" s="23">
        <v>820498</v>
      </c>
      <c r="DU356" s="23">
        <v>1844</v>
      </c>
      <c r="DV356" s="23">
        <v>306011790</v>
      </c>
      <c r="DW356" s="23">
        <v>0</v>
      </c>
      <c r="DX356" s="23">
        <v>0</v>
      </c>
      <c r="DY356" s="23">
        <v>0</v>
      </c>
      <c r="DZ356" s="23">
        <v>6589100</v>
      </c>
      <c r="EA356" s="23">
        <v>696</v>
      </c>
      <c r="EB356" s="23">
        <v>9467.1</v>
      </c>
      <c r="EC356" s="23">
        <v>200</v>
      </c>
      <c r="ED356" s="23">
        <v>9667.1</v>
      </c>
      <c r="EE356" s="23">
        <v>713</v>
      </c>
      <c r="EF356" s="23">
        <v>6892642</v>
      </c>
      <c r="EG356" s="23">
        <v>0</v>
      </c>
      <c r="EH356" s="23">
        <v>2719</v>
      </c>
      <c r="EI356" s="23">
        <v>0</v>
      </c>
      <c r="EJ356" s="23">
        <v>0</v>
      </c>
      <c r="EK356" s="23">
        <v>0</v>
      </c>
      <c r="EL356" s="23">
        <v>0</v>
      </c>
      <c r="EM356" s="23">
        <v>0</v>
      </c>
      <c r="EN356" s="23">
        <v>0</v>
      </c>
      <c r="EO356" s="23">
        <v>0</v>
      </c>
      <c r="EP356" s="23">
        <v>6895361</v>
      </c>
      <c r="EQ356" s="23">
        <v>4637837</v>
      </c>
      <c r="ER356" s="23">
        <v>2257524</v>
      </c>
      <c r="ES356" s="23">
        <v>2257524</v>
      </c>
      <c r="ET356" s="23">
        <v>852608</v>
      </c>
      <c r="EU356" s="23">
        <v>1917</v>
      </c>
      <c r="EV356" s="23">
        <v>294955503</v>
      </c>
      <c r="EW356" s="23">
        <v>0</v>
      </c>
      <c r="EX356" s="23">
        <v>0</v>
      </c>
      <c r="EY356" s="23">
        <v>0</v>
      </c>
      <c r="EZ356" s="23">
        <v>6895361</v>
      </c>
      <c r="FA356" s="23">
        <v>713</v>
      </c>
      <c r="FB356" s="23">
        <v>9670.91</v>
      </c>
      <c r="FC356" s="23">
        <v>200</v>
      </c>
      <c r="FD356" s="23">
        <v>9870.91</v>
      </c>
      <c r="FE356" s="23">
        <v>728</v>
      </c>
      <c r="FF356" s="23">
        <v>7186022</v>
      </c>
      <c r="FG356" s="23">
        <v>0</v>
      </c>
      <c r="FH356" s="23">
        <v>53968</v>
      </c>
      <c r="FI356" s="23">
        <v>0</v>
      </c>
      <c r="FJ356" s="23">
        <v>0</v>
      </c>
      <c r="FK356" s="23">
        <v>0</v>
      </c>
      <c r="FL356" s="23">
        <v>0</v>
      </c>
      <c r="FM356" s="23">
        <v>0</v>
      </c>
      <c r="FN356" s="23">
        <v>0</v>
      </c>
      <c r="FO356" s="23">
        <v>0</v>
      </c>
      <c r="FP356" s="23">
        <v>7239990</v>
      </c>
      <c r="FQ356" s="23">
        <v>4916782</v>
      </c>
      <c r="FR356" s="23">
        <v>2323208</v>
      </c>
      <c r="FS356" s="23">
        <v>2323208</v>
      </c>
      <c r="FT356" s="23">
        <v>863593</v>
      </c>
      <c r="FU356" s="23">
        <v>1520</v>
      </c>
      <c r="FV356" s="23">
        <v>274125652</v>
      </c>
      <c r="FW356" s="23">
        <v>0</v>
      </c>
      <c r="FX356" s="23">
        <v>0</v>
      </c>
      <c r="FY356" s="23">
        <v>0</v>
      </c>
    </row>
    <row r="357" spans="1:181" x14ac:dyDescent="0.3">
      <c r="A357" s="23">
        <v>5593</v>
      </c>
      <c r="B357" s="23" t="s">
        <v>376</v>
      </c>
      <c r="C357" s="23">
        <v>7503600</v>
      </c>
      <c r="D357" s="23">
        <v>1014</v>
      </c>
      <c r="E357" s="23">
        <v>7400</v>
      </c>
      <c r="F357" s="23">
        <v>400</v>
      </c>
      <c r="G357" s="23">
        <v>7800</v>
      </c>
      <c r="H357" s="23">
        <v>997</v>
      </c>
      <c r="I357" s="23">
        <v>7776600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101400</v>
      </c>
      <c r="R357" s="23">
        <v>0</v>
      </c>
      <c r="S357" s="23">
        <v>7878000</v>
      </c>
      <c r="T357" s="23">
        <v>6373062</v>
      </c>
      <c r="U357" s="23">
        <v>1504938</v>
      </c>
      <c r="V357" s="23">
        <v>1430000</v>
      </c>
      <c r="W357" s="23">
        <v>718672</v>
      </c>
      <c r="X357" s="23">
        <v>2555</v>
      </c>
      <c r="Y357" s="23">
        <v>238679375</v>
      </c>
      <c r="Z357" s="23">
        <v>74938</v>
      </c>
      <c r="AA357" s="23">
        <v>0</v>
      </c>
      <c r="AB357" s="23">
        <v>7776600</v>
      </c>
      <c r="AC357" s="23">
        <v>997</v>
      </c>
      <c r="AD357" s="23">
        <v>7800</v>
      </c>
      <c r="AE357" s="23">
        <v>300</v>
      </c>
      <c r="AF357" s="23">
        <v>8100</v>
      </c>
      <c r="AG357" s="23">
        <v>979</v>
      </c>
      <c r="AH357" s="23">
        <v>7929900</v>
      </c>
      <c r="AI357" s="23">
        <v>0</v>
      </c>
      <c r="AJ357" s="23">
        <v>58572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113400</v>
      </c>
      <c r="AQ357" s="23">
        <v>0</v>
      </c>
      <c r="AR357" s="23">
        <v>8101872</v>
      </c>
      <c r="AS357" s="23">
        <v>6584443</v>
      </c>
      <c r="AT357" s="23">
        <v>1517429</v>
      </c>
      <c r="AU357" s="23">
        <v>1500000</v>
      </c>
      <c r="AV357" s="23">
        <v>709072</v>
      </c>
      <c r="AW357" s="23">
        <v>2381</v>
      </c>
      <c r="AX357" s="23">
        <v>247560583</v>
      </c>
      <c r="AY357" s="23">
        <v>17429</v>
      </c>
      <c r="AZ357" s="23">
        <v>0</v>
      </c>
      <c r="BA357" s="23">
        <v>7988472</v>
      </c>
      <c r="BB357" s="23">
        <v>979</v>
      </c>
      <c r="BC357" s="23">
        <v>8159.83</v>
      </c>
      <c r="BD357" s="23">
        <v>256.93</v>
      </c>
      <c r="BE357" s="23">
        <v>8416.76</v>
      </c>
      <c r="BF357" s="23">
        <v>971</v>
      </c>
      <c r="BG357" s="23">
        <v>8172674</v>
      </c>
      <c r="BH357" s="23">
        <v>0</v>
      </c>
      <c r="BI357" s="23">
        <v>0</v>
      </c>
      <c r="BJ357" s="23">
        <v>0</v>
      </c>
      <c r="BK357" s="23">
        <v>0</v>
      </c>
      <c r="BL357" s="23">
        <v>0</v>
      </c>
      <c r="BM357" s="23">
        <v>0</v>
      </c>
      <c r="BN357" s="23">
        <v>0</v>
      </c>
      <c r="BO357" s="23">
        <v>50501</v>
      </c>
      <c r="BP357" s="23">
        <v>0</v>
      </c>
      <c r="BQ357" s="23">
        <v>8223175</v>
      </c>
      <c r="BR357" s="23">
        <v>6814683</v>
      </c>
      <c r="BS357" s="23">
        <v>1408492</v>
      </c>
      <c r="BT357" s="23">
        <v>1392117</v>
      </c>
      <c r="BU357" s="23">
        <v>625000</v>
      </c>
      <c r="BV357" s="23">
        <v>2562</v>
      </c>
      <c r="BW357" s="23">
        <v>279982727</v>
      </c>
      <c r="BX357" s="23">
        <v>16375</v>
      </c>
      <c r="BY357" s="23">
        <v>0</v>
      </c>
      <c r="BZ357" s="23">
        <v>8172674</v>
      </c>
      <c r="CA357" s="23">
        <v>971</v>
      </c>
      <c r="CB357" s="23">
        <v>8416.76</v>
      </c>
      <c r="CC357" s="23">
        <v>283.24</v>
      </c>
      <c r="CD357" s="23">
        <v>8700</v>
      </c>
      <c r="CE357" s="23">
        <v>974</v>
      </c>
      <c r="CF357" s="23">
        <v>8473800</v>
      </c>
      <c r="CG357" s="23">
        <v>16375</v>
      </c>
      <c r="CH357" s="23">
        <v>0</v>
      </c>
      <c r="CI357" s="23">
        <v>0</v>
      </c>
      <c r="CJ357" s="23">
        <v>0</v>
      </c>
      <c r="CK357" s="23">
        <v>0</v>
      </c>
      <c r="CL357" s="23">
        <v>0</v>
      </c>
      <c r="CM357" s="23">
        <v>0</v>
      </c>
      <c r="CN357" s="23">
        <v>0</v>
      </c>
      <c r="CO357" s="23">
        <v>0</v>
      </c>
      <c r="CP357" s="23">
        <v>8490175</v>
      </c>
      <c r="CQ357" s="23">
        <v>6777198</v>
      </c>
      <c r="CR357" s="23">
        <v>1712977</v>
      </c>
      <c r="CS357" s="23">
        <v>1680000</v>
      </c>
      <c r="CT357" s="23">
        <v>525625</v>
      </c>
      <c r="CU357" s="23">
        <v>1511</v>
      </c>
      <c r="CV357" s="23">
        <v>288453187</v>
      </c>
      <c r="CW357" s="23">
        <v>32977</v>
      </c>
      <c r="CX357" s="23">
        <v>0</v>
      </c>
      <c r="CY357" s="23">
        <v>0</v>
      </c>
      <c r="CZ357" s="23">
        <v>8457198</v>
      </c>
      <c r="DA357" s="23">
        <v>974</v>
      </c>
      <c r="DB357" s="23">
        <v>8682.9500000000007</v>
      </c>
      <c r="DC357" s="23">
        <v>317.05</v>
      </c>
      <c r="DD357" s="23">
        <v>9000</v>
      </c>
      <c r="DE357" s="23">
        <v>968</v>
      </c>
      <c r="DF357" s="23">
        <v>8712000</v>
      </c>
      <c r="DG357" s="23">
        <v>32977</v>
      </c>
      <c r="DH357" s="23">
        <v>0</v>
      </c>
      <c r="DI357" s="23">
        <v>0</v>
      </c>
      <c r="DJ357" s="23">
        <v>0</v>
      </c>
      <c r="DK357" s="23">
        <v>0</v>
      </c>
      <c r="DL357" s="23">
        <v>0</v>
      </c>
      <c r="DM357" s="23">
        <v>0</v>
      </c>
      <c r="DN357" s="23">
        <v>54000</v>
      </c>
      <c r="DO357" s="23">
        <v>0</v>
      </c>
      <c r="DP357" s="23">
        <v>8798977</v>
      </c>
      <c r="DQ357" s="23">
        <v>7038526</v>
      </c>
      <c r="DR357" s="23">
        <v>1760451</v>
      </c>
      <c r="DS357" s="23">
        <v>1760000</v>
      </c>
      <c r="DT357" s="23">
        <v>560125</v>
      </c>
      <c r="DU357" s="23">
        <v>2115</v>
      </c>
      <c r="DV357" s="23">
        <v>313380835</v>
      </c>
      <c r="DW357" s="23">
        <v>451</v>
      </c>
      <c r="DX357" s="23">
        <v>0</v>
      </c>
      <c r="DY357" s="23">
        <v>0</v>
      </c>
      <c r="DZ357" s="23">
        <v>8744977</v>
      </c>
      <c r="EA357" s="23">
        <v>968</v>
      </c>
      <c r="EB357" s="23">
        <v>9034.07</v>
      </c>
      <c r="EC357" s="23">
        <v>200</v>
      </c>
      <c r="ED357" s="23">
        <v>9234.07</v>
      </c>
      <c r="EE357" s="23">
        <v>964</v>
      </c>
      <c r="EF357" s="23">
        <v>8901643</v>
      </c>
      <c r="EG357" s="23">
        <v>0</v>
      </c>
      <c r="EH357" s="23">
        <v>37447</v>
      </c>
      <c r="EI357" s="23">
        <v>0</v>
      </c>
      <c r="EJ357" s="23">
        <v>0</v>
      </c>
      <c r="EK357" s="23">
        <v>0</v>
      </c>
      <c r="EL357" s="23">
        <v>0</v>
      </c>
      <c r="EM357" s="23">
        <v>0</v>
      </c>
      <c r="EN357" s="23">
        <v>36936</v>
      </c>
      <c r="EO357" s="23">
        <v>0</v>
      </c>
      <c r="EP357" s="23">
        <v>8976026</v>
      </c>
      <c r="EQ357" s="23">
        <v>6821769</v>
      </c>
      <c r="ER357" s="23">
        <v>2154257</v>
      </c>
      <c r="ES357" s="23">
        <v>1860000</v>
      </c>
      <c r="ET357" s="23">
        <v>548000</v>
      </c>
      <c r="EU357" s="23">
        <v>1914</v>
      </c>
      <c r="EV357" s="23">
        <v>318090804</v>
      </c>
      <c r="EW357" s="23">
        <v>294257</v>
      </c>
      <c r="EX357" s="23">
        <v>0</v>
      </c>
      <c r="EY357" s="23">
        <v>0</v>
      </c>
      <c r="EZ357" s="23">
        <v>8681769</v>
      </c>
      <c r="FA357" s="23">
        <v>964</v>
      </c>
      <c r="FB357" s="23">
        <v>9005.98</v>
      </c>
      <c r="FC357" s="23">
        <v>200</v>
      </c>
      <c r="FD357" s="23">
        <v>9205.98</v>
      </c>
      <c r="FE357" s="23">
        <v>956</v>
      </c>
      <c r="FF357" s="23">
        <v>8800917</v>
      </c>
      <c r="FG357" s="23">
        <v>257321</v>
      </c>
      <c r="FH357" s="23">
        <v>0</v>
      </c>
      <c r="FI357" s="23">
        <v>0</v>
      </c>
      <c r="FJ357" s="23">
        <v>0</v>
      </c>
      <c r="FK357" s="23">
        <v>0</v>
      </c>
      <c r="FL357" s="23">
        <v>0</v>
      </c>
      <c r="FM357" s="23">
        <v>0</v>
      </c>
      <c r="FN357" s="23">
        <v>73648</v>
      </c>
      <c r="FO357" s="23">
        <v>0</v>
      </c>
      <c r="FP357" s="23">
        <v>9131886</v>
      </c>
      <c r="FQ357" s="23">
        <v>6658496</v>
      </c>
      <c r="FR357" s="23">
        <v>2473390</v>
      </c>
      <c r="FS357" s="23">
        <v>2025000</v>
      </c>
      <c r="FT357" s="23">
        <v>537804</v>
      </c>
      <c r="FU357" s="23">
        <v>1391</v>
      </c>
      <c r="FV357" s="23">
        <v>316890130</v>
      </c>
      <c r="FW357" s="23">
        <v>448390</v>
      </c>
      <c r="FX357" s="23">
        <v>0</v>
      </c>
      <c r="FY357" s="23">
        <v>0</v>
      </c>
    </row>
    <row r="358" spans="1:181" x14ac:dyDescent="0.3">
      <c r="A358" s="23">
        <v>5607</v>
      </c>
      <c r="B358" s="23" t="s">
        <v>377</v>
      </c>
      <c r="C358" s="23">
        <v>59347638</v>
      </c>
      <c r="D358" s="23">
        <v>7718</v>
      </c>
      <c r="E358" s="23">
        <v>7689.51</v>
      </c>
      <c r="F358" s="23">
        <v>241.01</v>
      </c>
      <c r="G358" s="23">
        <v>7930.52</v>
      </c>
      <c r="H358" s="23">
        <v>7600</v>
      </c>
      <c r="I358" s="23">
        <v>60271952</v>
      </c>
      <c r="J358" s="23">
        <v>7790</v>
      </c>
      <c r="K358" s="23">
        <v>247360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705816</v>
      </c>
      <c r="R358" s="23">
        <v>0</v>
      </c>
      <c r="S358" s="23">
        <v>61232918</v>
      </c>
      <c r="T358" s="23">
        <v>39015492</v>
      </c>
      <c r="U358" s="23">
        <v>22217426</v>
      </c>
      <c r="V358" s="23">
        <v>22209637</v>
      </c>
      <c r="W358" s="23">
        <v>4206511</v>
      </c>
      <c r="X358" s="23">
        <v>451540</v>
      </c>
      <c r="Y358" s="23">
        <v>3072547370</v>
      </c>
      <c r="Z358" s="23">
        <v>7789</v>
      </c>
      <c r="AA358" s="23">
        <v>0</v>
      </c>
      <c r="AB358" s="23">
        <v>60527102</v>
      </c>
      <c r="AC358" s="23">
        <v>7600</v>
      </c>
      <c r="AD358" s="23">
        <v>7964.09</v>
      </c>
      <c r="AE358" s="23">
        <v>248.48</v>
      </c>
      <c r="AF358" s="23">
        <v>8212.57</v>
      </c>
      <c r="AG358" s="23">
        <v>7467</v>
      </c>
      <c r="AH358" s="23">
        <v>61323260</v>
      </c>
      <c r="AI358" s="23">
        <v>0</v>
      </c>
      <c r="AJ358" s="23">
        <v>112713</v>
      </c>
      <c r="AK358" s="23">
        <v>0</v>
      </c>
      <c r="AL358" s="23">
        <v>0</v>
      </c>
      <c r="AM358" s="23">
        <v>0</v>
      </c>
      <c r="AN358" s="23">
        <v>0</v>
      </c>
      <c r="AO358" s="23">
        <v>987905</v>
      </c>
      <c r="AP358" s="23">
        <v>821257</v>
      </c>
      <c r="AQ358" s="23">
        <v>0</v>
      </c>
      <c r="AR358" s="23">
        <v>63245135</v>
      </c>
      <c r="AS358" s="23">
        <v>40523928</v>
      </c>
      <c r="AT358" s="23">
        <v>22721207</v>
      </c>
      <c r="AU358" s="23">
        <v>22721208</v>
      </c>
      <c r="AV358" s="23">
        <v>3241586</v>
      </c>
      <c r="AW358" s="23">
        <v>404191</v>
      </c>
      <c r="AX358" s="23">
        <v>3323719625</v>
      </c>
      <c r="AY358" s="23">
        <v>0</v>
      </c>
      <c r="AZ358" s="23">
        <v>1</v>
      </c>
      <c r="BA358" s="23">
        <v>61435973</v>
      </c>
      <c r="BB358" s="23">
        <v>7467</v>
      </c>
      <c r="BC358" s="23">
        <v>8227.66</v>
      </c>
      <c r="BD358" s="23">
        <v>256.93</v>
      </c>
      <c r="BE358" s="23">
        <v>8484.59</v>
      </c>
      <c r="BF358" s="23">
        <v>7384</v>
      </c>
      <c r="BG358" s="23">
        <v>62650213</v>
      </c>
      <c r="BH358" s="23">
        <v>0</v>
      </c>
      <c r="BI358" s="23">
        <v>8276</v>
      </c>
      <c r="BJ358" s="23">
        <v>0</v>
      </c>
      <c r="BK358" s="23">
        <v>0</v>
      </c>
      <c r="BL358" s="23">
        <v>0</v>
      </c>
      <c r="BM358" s="23">
        <v>0</v>
      </c>
      <c r="BN358" s="23">
        <v>2500405</v>
      </c>
      <c r="BO358" s="23">
        <v>526045</v>
      </c>
      <c r="BP358" s="23">
        <v>0</v>
      </c>
      <c r="BQ358" s="23">
        <v>65684939</v>
      </c>
      <c r="BR358" s="23">
        <v>40230565</v>
      </c>
      <c r="BS358" s="23">
        <v>25454374</v>
      </c>
      <c r="BT358" s="23">
        <v>25479826</v>
      </c>
      <c r="BU358" s="23">
        <v>3247032</v>
      </c>
      <c r="BV358" s="23">
        <v>390661</v>
      </c>
      <c r="BW358" s="23">
        <v>3520546963</v>
      </c>
      <c r="BX358" s="23">
        <v>0</v>
      </c>
      <c r="BY358" s="23">
        <v>25452</v>
      </c>
      <c r="BZ358" s="23">
        <v>62658489</v>
      </c>
      <c r="CA358" s="23">
        <v>7384</v>
      </c>
      <c r="CB358" s="23">
        <v>8485.7099999999991</v>
      </c>
      <c r="CC358" s="23">
        <v>264.12</v>
      </c>
      <c r="CD358" s="23">
        <v>8749.83</v>
      </c>
      <c r="CE358" s="23">
        <v>7399</v>
      </c>
      <c r="CF358" s="23">
        <v>64739992</v>
      </c>
      <c r="CG358" s="23">
        <v>0</v>
      </c>
      <c r="CH358" s="23">
        <v>34023</v>
      </c>
      <c r="CI358" s="23">
        <v>0</v>
      </c>
      <c r="CJ358" s="23">
        <v>0</v>
      </c>
      <c r="CK358" s="23">
        <v>0</v>
      </c>
      <c r="CL358" s="23">
        <v>0</v>
      </c>
      <c r="CM358" s="23">
        <v>6000000</v>
      </c>
      <c r="CN358" s="23">
        <v>0</v>
      </c>
      <c r="CO358" s="23">
        <v>0</v>
      </c>
      <c r="CP358" s="23">
        <v>70774015</v>
      </c>
      <c r="CQ358" s="23">
        <v>41362719</v>
      </c>
      <c r="CR358" s="23">
        <v>29411296</v>
      </c>
      <c r="CS358" s="23">
        <v>28080049</v>
      </c>
      <c r="CT358" s="23">
        <v>2195967</v>
      </c>
      <c r="CU358" s="23">
        <v>583409</v>
      </c>
      <c r="CV358" s="23">
        <v>3688297032</v>
      </c>
      <c r="CW358" s="23">
        <v>1331247</v>
      </c>
      <c r="CX358" s="23">
        <v>0</v>
      </c>
      <c r="CY358" s="23">
        <v>0</v>
      </c>
      <c r="CZ358" s="23">
        <v>64774015</v>
      </c>
      <c r="DA358" s="23">
        <v>7399</v>
      </c>
      <c r="DB358" s="23">
        <v>8754.43</v>
      </c>
      <c r="DC358" s="23">
        <v>274.68</v>
      </c>
      <c r="DD358" s="23">
        <v>9029.11</v>
      </c>
      <c r="DE358" s="23">
        <v>7444</v>
      </c>
      <c r="DF358" s="23">
        <v>67212695</v>
      </c>
      <c r="DG358" s="23">
        <v>0</v>
      </c>
      <c r="DH358" s="23">
        <v>14979</v>
      </c>
      <c r="DI358" s="23">
        <v>0</v>
      </c>
      <c r="DJ358" s="23">
        <v>0</v>
      </c>
      <c r="DK358" s="23">
        <v>0</v>
      </c>
      <c r="DL358" s="23">
        <v>0</v>
      </c>
      <c r="DM358" s="23">
        <v>9000000</v>
      </c>
      <c r="DN358" s="23">
        <v>0</v>
      </c>
      <c r="DO358" s="23">
        <v>0</v>
      </c>
      <c r="DP358" s="23">
        <v>76227674</v>
      </c>
      <c r="DQ358" s="23">
        <v>44134350</v>
      </c>
      <c r="DR358" s="23">
        <v>32093324</v>
      </c>
      <c r="DS358" s="23">
        <v>32075266</v>
      </c>
      <c r="DT358" s="23">
        <v>2181000</v>
      </c>
      <c r="DU358" s="23">
        <v>522794</v>
      </c>
      <c r="DV358" s="23">
        <v>3927845479</v>
      </c>
      <c r="DW358" s="23">
        <v>18058</v>
      </c>
      <c r="DX358" s="23">
        <v>0</v>
      </c>
      <c r="DY358" s="23">
        <v>0</v>
      </c>
      <c r="DZ358" s="23">
        <v>67227674</v>
      </c>
      <c r="EA358" s="23">
        <v>7444</v>
      </c>
      <c r="EB358" s="23">
        <v>9031.1200000000008</v>
      </c>
      <c r="EC358" s="23">
        <v>200</v>
      </c>
      <c r="ED358" s="23">
        <v>9231.1200000000008</v>
      </c>
      <c r="EE358" s="23">
        <v>7423</v>
      </c>
      <c r="EF358" s="23">
        <v>68522604</v>
      </c>
      <c r="EG358" s="23">
        <v>0</v>
      </c>
      <c r="EH358" s="23">
        <v>14288</v>
      </c>
      <c r="EI358" s="23">
        <v>0</v>
      </c>
      <c r="EJ358" s="23">
        <v>0</v>
      </c>
      <c r="EK358" s="23">
        <v>0</v>
      </c>
      <c r="EL358" s="23">
        <v>0</v>
      </c>
      <c r="EM358" s="23">
        <v>11400000</v>
      </c>
      <c r="EN358" s="23">
        <v>193854</v>
      </c>
      <c r="EO358" s="23">
        <v>0</v>
      </c>
      <c r="EP358" s="23">
        <v>80130746</v>
      </c>
      <c r="EQ358" s="23">
        <v>41271731</v>
      </c>
      <c r="ER358" s="23">
        <v>38859015</v>
      </c>
      <c r="ES358" s="23">
        <v>35506841</v>
      </c>
      <c r="ET358" s="23">
        <v>2227003</v>
      </c>
      <c r="EU358" s="23">
        <v>509697</v>
      </c>
      <c r="EV358" s="23">
        <v>3926176371</v>
      </c>
      <c r="EW358" s="23">
        <v>3352174</v>
      </c>
      <c r="EX358" s="23">
        <v>0</v>
      </c>
      <c r="EY358" s="23">
        <v>0</v>
      </c>
      <c r="EZ358" s="23">
        <v>68536892</v>
      </c>
      <c r="FA358" s="23">
        <v>7423</v>
      </c>
      <c r="FB358" s="23">
        <v>9233.0400000000009</v>
      </c>
      <c r="FC358" s="23">
        <v>200</v>
      </c>
      <c r="FD358" s="23">
        <v>9433.0400000000009</v>
      </c>
      <c r="FE358" s="23">
        <v>7357</v>
      </c>
      <c r="FF358" s="23">
        <v>69398875</v>
      </c>
      <c r="FG358" s="23">
        <v>0</v>
      </c>
      <c r="FH358" s="23">
        <v>13448</v>
      </c>
      <c r="FI358" s="23">
        <v>0</v>
      </c>
      <c r="FJ358" s="23">
        <v>0</v>
      </c>
      <c r="FK358" s="23">
        <v>0</v>
      </c>
      <c r="FL358" s="23">
        <v>0</v>
      </c>
      <c r="FM358" s="23">
        <v>0</v>
      </c>
      <c r="FN358" s="23">
        <v>622581</v>
      </c>
      <c r="FO358" s="23">
        <v>0</v>
      </c>
      <c r="FP358" s="23">
        <v>70034904</v>
      </c>
      <c r="FQ358" s="23">
        <v>40523208</v>
      </c>
      <c r="FR358" s="23">
        <v>29511696</v>
      </c>
      <c r="FS358" s="23">
        <v>29533059</v>
      </c>
      <c r="FT358" s="23">
        <v>3281819</v>
      </c>
      <c r="FU358" s="23">
        <v>686367</v>
      </c>
      <c r="FV358" s="23">
        <v>3838939214</v>
      </c>
      <c r="FW358" s="23">
        <v>0</v>
      </c>
      <c r="FX358" s="23">
        <v>21363</v>
      </c>
      <c r="FY358" s="23">
        <v>0</v>
      </c>
    </row>
    <row r="359" spans="1:181" x14ac:dyDescent="0.3">
      <c r="A359" s="23">
        <v>5614</v>
      </c>
      <c r="B359" s="23" t="s">
        <v>378</v>
      </c>
      <c r="C359" s="23">
        <v>2282761</v>
      </c>
      <c r="D359" s="23">
        <v>270</v>
      </c>
      <c r="E359" s="23">
        <v>8454.67</v>
      </c>
      <c r="F359" s="23">
        <v>241.01</v>
      </c>
      <c r="G359" s="23">
        <v>8695.68</v>
      </c>
      <c r="H359" s="23">
        <v>275</v>
      </c>
      <c r="I359" s="23">
        <v>2391312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2391312</v>
      </c>
      <c r="T359" s="23">
        <v>1083725</v>
      </c>
      <c r="U359" s="23">
        <v>1307587</v>
      </c>
      <c r="V359" s="23">
        <v>1316283</v>
      </c>
      <c r="W359" s="23">
        <v>254968</v>
      </c>
      <c r="X359" s="23">
        <v>768</v>
      </c>
      <c r="Y359" s="23">
        <v>138455610</v>
      </c>
      <c r="Z359" s="23">
        <v>0</v>
      </c>
      <c r="AA359" s="23">
        <v>8696</v>
      </c>
      <c r="AB359" s="23">
        <v>2391312</v>
      </c>
      <c r="AC359" s="23">
        <v>275</v>
      </c>
      <c r="AD359" s="23">
        <v>8695.68</v>
      </c>
      <c r="AE359" s="23">
        <v>248.48</v>
      </c>
      <c r="AF359" s="23">
        <v>8944.16</v>
      </c>
      <c r="AG359" s="23">
        <v>272</v>
      </c>
      <c r="AH359" s="23">
        <v>2432812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17888</v>
      </c>
      <c r="AQ359" s="23">
        <v>0</v>
      </c>
      <c r="AR359" s="23">
        <v>2450700</v>
      </c>
      <c r="AS359" s="23">
        <v>1304986</v>
      </c>
      <c r="AT359" s="23">
        <v>1145714</v>
      </c>
      <c r="AU359" s="23">
        <v>1154402</v>
      </c>
      <c r="AV359" s="23">
        <v>253810</v>
      </c>
      <c r="AW359" s="23">
        <v>639</v>
      </c>
      <c r="AX359" s="23">
        <v>157155573</v>
      </c>
      <c r="AY359" s="23">
        <v>0</v>
      </c>
      <c r="AZ359" s="23">
        <v>8688</v>
      </c>
      <c r="BA359" s="23">
        <v>2432812</v>
      </c>
      <c r="BB359" s="23">
        <v>272</v>
      </c>
      <c r="BC359" s="23">
        <v>8944.16</v>
      </c>
      <c r="BD359" s="23">
        <v>256.93</v>
      </c>
      <c r="BE359" s="23">
        <v>9201.09</v>
      </c>
      <c r="BF359" s="23">
        <v>268</v>
      </c>
      <c r="BG359" s="23">
        <v>2465892</v>
      </c>
      <c r="BH359" s="23">
        <v>0</v>
      </c>
      <c r="BI359" s="23">
        <v>0</v>
      </c>
      <c r="BJ359" s="23">
        <v>0</v>
      </c>
      <c r="BK359" s="23">
        <v>0</v>
      </c>
      <c r="BL359" s="23">
        <v>0</v>
      </c>
      <c r="BM359" s="23">
        <v>0</v>
      </c>
      <c r="BN359" s="23">
        <v>0</v>
      </c>
      <c r="BO359" s="23">
        <v>27603</v>
      </c>
      <c r="BP359" s="23">
        <v>0</v>
      </c>
      <c r="BQ359" s="23">
        <v>2493495</v>
      </c>
      <c r="BR359" s="23">
        <v>1122183</v>
      </c>
      <c r="BS359" s="23">
        <v>1371312</v>
      </c>
      <c r="BT359" s="23">
        <v>1371312</v>
      </c>
      <c r="BU359" s="23">
        <v>254170</v>
      </c>
      <c r="BV359" s="23">
        <v>714</v>
      </c>
      <c r="BW359" s="23">
        <v>172128130</v>
      </c>
      <c r="BX359" s="23">
        <v>0</v>
      </c>
      <c r="BY359" s="23">
        <v>0</v>
      </c>
      <c r="BZ359" s="23">
        <v>2465892</v>
      </c>
      <c r="CA359" s="23">
        <v>268</v>
      </c>
      <c r="CB359" s="23">
        <v>9201.09</v>
      </c>
      <c r="CC359" s="23">
        <v>264.12</v>
      </c>
      <c r="CD359" s="23">
        <v>9465.2100000000009</v>
      </c>
      <c r="CE359" s="23">
        <v>260</v>
      </c>
      <c r="CF359" s="23">
        <v>2460955</v>
      </c>
      <c r="CG359" s="23">
        <v>0</v>
      </c>
      <c r="CH359" s="23">
        <v>-15903</v>
      </c>
      <c r="CI359" s="23">
        <v>0</v>
      </c>
      <c r="CJ359" s="23">
        <v>0</v>
      </c>
      <c r="CK359" s="23">
        <v>0</v>
      </c>
      <c r="CL359" s="23">
        <v>0</v>
      </c>
      <c r="CM359" s="23">
        <v>0</v>
      </c>
      <c r="CN359" s="23">
        <v>75722</v>
      </c>
      <c r="CO359" s="23">
        <v>0</v>
      </c>
      <c r="CP359" s="23">
        <v>2525711</v>
      </c>
      <c r="CQ359" s="23">
        <v>1064105</v>
      </c>
      <c r="CR359" s="23">
        <v>1461606</v>
      </c>
      <c r="CS359" s="23">
        <v>1461606</v>
      </c>
      <c r="CT359" s="23">
        <v>261644</v>
      </c>
      <c r="CU359" s="23">
        <v>1468</v>
      </c>
      <c r="CV359" s="23">
        <v>187782089</v>
      </c>
      <c r="CW359" s="23">
        <v>0</v>
      </c>
      <c r="CX359" s="23">
        <v>0</v>
      </c>
      <c r="CY359" s="23">
        <v>4937</v>
      </c>
      <c r="CZ359" s="23">
        <v>2445052</v>
      </c>
      <c r="DA359" s="23">
        <v>260</v>
      </c>
      <c r="DB359" s="23">
        <v>9404.0499999999993</v>
      </c>
      <c r="DC359" s="23">
        <v>274.68</v>
      </c>
      <c r="DD359" s="23">
        <v>9678.73</v>
      </c>
      <c r="DE359" s="23">
        <v>254</v>
      </c>
      <c r="DF359" s="23">
        <v>2458397</v>
      </c>
      <c r="DG359" s="23">
        <v>0</v>
      </c>
      <c r="DH359" s="23">
        <v>0</v>
      </c>
      <c r="DI359" s="23">
        <v>0</v>
      </c>
      <c r="DJ359" s="23">
        <v>0</v>
      </c>
      <c r="DK359" s="23">
        <v>0</v>
      </c>
      <c r="DL359" s="23">
        <v>0</v>
      </c>
      <c r="DM359" s="23">
        <v>200000</v>
      </c>
      <c r="DN359" s="23">
        <v>58072</v>
      </c>
      <c r="DO359" s="23">
        <v>0</v>
      </c>
      <c r="DP359" s="23">
        <v>2716469</v>
      </c>
      <c r="DQ359" s="23">
        <v>904545</v>
      </c>
      <c r="DR359" s="23">
        <v>1811924</v>
      </c>
      <c r="DS359" s="23">
        <v>1811924</v>
      </c>
      <c r="DT359" s="23">
        <v>286929</v>
      </c>
      <c r="DU359" s="23">
        <v>1853</v>
      </c>
      <c r="DV359" s="23">
        <v>197474079</v>
      </c>
      <c r="DW359" s="23">
        <v>0</v>
      </c>
      <c r="DX359" s="23">
        <v>0</v>
      </c>
      <c r="DY359" s="23">
        <v>0</v>
      </c>
      <c r="DZ359" s="23">
        <v>2458397</v>
      </c>
      <c r="EA359" s="23">
        <v>254</v>
      </c>
      <c r="EB359" s="23">
        <v>9678.73</v>
      </c>
      <c r="EC359" s="23">
        <v>200</v>
      </c>
      <c r="ED359" s="23">
        <v>9878.73</v>
      </c>
      <c r="EE359" s="23">
        <v>246</v>
      </c>
      <c r="EF359" s="23">
        <v>2430168</v>
      </c>
      <c r="EG359" s="23">
        <v>0</v>
      </c>
      <c r="EH359" s="23">
        <v>0</v>
      </c>
      <c r="EI359" s="23">
        <v>0</v>
      </c>
      <c r="EJ359" s="23">
        <v>0</v>
      </c>
      <c r="EK359" s="23">
        <v>0</v>
      </c>
      <c r="EL359" s="23">
        <v>0</v>
      </c>
      <c r="EM359" s="23">
        <v>200000</v>
      </c>
      <c r="EN359" s="23">
        <v>79030</v>
      </c>
      <c r="EO359" s="23">
        <v>0</v>
      </c>
      <c r="EP359" s="23">
        <v>2737427</v>
      </c>
      <c r="EQ359" s="23">
        <v>767857</v>
      </c>
      <c r="ER359" s="23">
        <v>1969570</v>
      </c>
      <c r="ES359" s="23">
        <v>1969570</v>
      </c>
      <c r="ET359" s="23">
        <v>284770</v>
      </c>
      <c r="EU359" s="23">
        <v>766</v>
      </c>
      <c r="EV359" s="23">
        <v>197009236</v>
      </c>
      <c r="EW359" s="23">
        <v>0</v>
      </c>
      <c r="EX359" s="23">
        <v>0</v>
      </c>
      <c r="EY359" s="23">
        <v>28229</v>
      </c>
      <c r="EZ359" s="23">
        <v>2430168</v>
      </c>
      <c r="FA359" s="23">
        <v>246</v>
      </c>
      <c r="FB359" s="23">
        <v>9878.73</v>
      </c>
      <c r="FC359" s="23">
        <v>200</v>
      </c>
      <c r="FD359" s="23">
        <v>10078.73</v>
      </c>
      <c r="FE359" s="23">
        <v>243</v>
      </c>
      <c r="FF359" s="23">
        <v>2449131</v>
      </c>
      <c r="FG359" s="23">
        <v>0</v>
      </c>
      <c r="FH359" s="23">
        <v>0</v>
      </c>
      <c r="FI359" s="23">
        <v>0</v>
      </c>
      <c r="FJ359" s="23">
        <v>0</v>
      </c>
      <c r="FK359" s="23">
        <v>0</v>
      </c>
      <c r="FL359" s="23">
        <v>0</v>
      </c>
      <c r="FM359" s="23">
        <v>200000</v>
      </c>
      <c r="FN359" s="23">
        <v>30236</v>
      </c>
      <c r="FO359" s="23">
        <v>0</v>
      </c>
      <c r="FP359" s="23">
        <v>2679367</v>
      </c>
      <c r="FQ359" s="23">
        <v>651300</v>
      </c>
      <c r="FR359" s="23">
        <v>2028067</v>
      </c>
      <c r="FS359" s="23">
        <v>2028067</v>
      </c>
      <c r="FT359" s="23">
        <v>286146</v>
      </c>
      <c r="FU359" s="23">
        <v>759</v>
      </c>
      <c r="FV359" s="23">
        <v>199314651</v>
      </c>
      <c r="FW359" s="23">
        <v>0</v>
      </c>
      <c r="FX359" s="23">
        <v>0</v>
      </c>
      <c r="FY359" s="23">
        <v>0</v>
      </c>
    </row>
    <row r="360" spans="1:181" x14ac:dyDescent="0.3">
      <c r="A360" s="23">
        <v>3542</v>
      </c>
      <c r="B360" s="23" t="s">
        <v>537</v>
      </c>
      <c r="C360" s="23">
        <v>2886870</v>
      </c>
      <c r="D360" s="23">
        <v>306</v>
      </c>
      <c r="E360" s="23">
        <v>9434.2199999999993</v>
      </c>
      <c r="F360" s="23">
        <v>241.01</v>
      </c>
      <c r="G360" s="23">
        <v>9675.23</v>
      </c>
      <c r="H360" s="23">
        <v>300</v>
      </c>
      <c r="I360" s="23">
        <v>2902569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48376</v>
      </c>
      <c r="R360" s="23">
        <v>0</v>
      </c>
      <c r="S360" s="23">
        <v>2950945</v>
      </c>
      <c r="T360" s="23">
        <v>143442</v>
      </c>
      <c r="U360" s="23">
        <v>2807503</v>
      </c>
      <c r="V360" s="23">
        <v>2807503</v>
      </c>
      <c r="W360" s="23">
        <v>443881</v>
      </c>
      <c r="X360" s="23">
        <v>266</v>
      </c>
      <c r="Y360" s="23">
        <v>518341602</v>
      </c>
      <c r="Z360" s="23">
        <v>0</v>
      </c>
      <c r="AA360" s="23">
        <v>0</v>
      </c>
      <c r="AB360" s="23">
        <v>2902569</v>
      </c>
      <c r="AC360" s="23">
        <v>300</v>
      </c>
      <c r="AD360" s="23">
        <v>9675.23</v>
      </c>
      <c r="AE360" s="23">
        <v>248.48</v>
      </c>
      <c r="AF360" s="23">
        <v>9923.7099999999991</v>
      </c>
      <c r="AG360" s="23">
        <v>304</v>
      </c>
      <c r="AH360" s="23">
        <v>3016808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3016808</v>
      </c>
      <c r="AS360" s="23">
        <v>121834</v>
      </c>
      <c r="AT360" s="23">
        <v>2894974</v>
      </c>
      <c r="AU360" s="23">
        <v>2804275</v>
      </c>
      <c r="AV360" s="23">
        <v>443563</v>
      </c>
      <c r="AW360" s="23">
        <v>238</v>
      </c>
      <c r="AX360" s="23">
        <v>603025888</v>
      </c>
      <c r="AY360" s="23">
        <v>90699</v>
      </c>
      <c r="AZ360" s="23">
        <v>0</v>
      </c>
      <c r="BA360" s="23">
        <v>2926109</v>
      </c>
      <c r="BB360" s="23">
        <v>304</v>
      </c>
      <c r="BC360" s="23">
        <v>9625.36</v>
      </c>
      <c r="BD360" s="23">
        <v>256.93</v>
      </c>
      <c r="BE360" s="23">
        <v>9882.2900000000009</v>
      </c>
      <c r="BF360" s="23">
        <v>302</v>
      </c>
      <c r="BG360" s="23">
        <v>2984452</v>
      </c>
      <c r="BH360" s="23">
        <v>90699</v>
      </c>
      <c r="BI360" s="23">
        <v>22906</v>
      </c>
      <c r="BJ360" s="23">
        <v>0</v>
      </c>
      <c r="BK360" s="23">
        <v>0</v>
      </c>
      <c r="BL360" s="23">
        <v>0</v>
      </c>
      <c r="BM360" s="23">
        <v>0</v>
      </c>
      <c r="BN360" s="23">
        <v>0</v>
      </c>
      <c r="BO360" s="23">
        <v>19765</v>
      </c>
      <c r="BP360" s="23">
        <v>0</v>
      </c>
      <c r="BQ360" s="23">
        <v>3117822</v>
      </c>
      <c r="BR360" s="23">
        <v>105244</v>
      </c>
      <c r="BS360" s="23">
        <v>3012578</v>
      </c>
      <c r="BT360" s="23">
        <v>3012578</v>
      </c>
      <c r="BU360" s="23">
        <v>452729</v>
      </c>
      <c r="BV360" s="23">
        <v>194</v>
      </c>
      <c r="BW360" s="23">
        <v>707781026</v>
      </c>
      <c r="BX360" s="23">
        <v>0</v>
      </c>
      <c r="BY360" s="23">
        <v>0</v>
      </c>
      <c r="BZ360" s="23">
        <v>3098057</v>
      </c>
      <c r="CA360" s="23">
        <v>302</v>
      </c>
      <c r="CB360" s="23">
        <v>10258.469999999999</v>
      </c>
      <c r="CC360" s="23">
        <v>264.12</v>
      </c>
      <c r="CD360" s="23">
        <v>10522.59</v>
      </c>
      <c r="CE360" s="23">
        <v>304</v>
      </c>
      <c r="CF360" s="23">
        <v>3198867</v>
      </c>
      <c r="CG360" s="23">
        <v>0</v>
      </c>
      <c r="CH360" s="23">
        <v>0</v>
      </c>
      <c r="CI360" s="23">
        <v>0</v>
      </c>
      <c r="CJ360" s="23">
        <v>0</v>
      </c>
      <c r="CK360" s="23">
        <v>0</v>
      </c>
      <c r="CL360" s="23">
        <v>0</v>
      </c>
      <c r="CM360" s="23">
        <v>0</v>
      </c>
      <c r="CN360" s="23">
        <v>0</v>
      </c>
      <c r="CO360" s="23">
        <v>0</v>
      </c>
      <c r="CP360" s="23">
        <v>3198867</v>
      </c>
      <c r="CQ360" s="23">
        <v>89370</v>
      </c>
      <c r="CR360" s="23">
        <v>3109497</v>
      </c>
      <c r="CS360" s="23">
        <v>3094736</v>
      </c>
      <c r="CT360" s="23">
        <v>431325</v>
      </c>
      <c r="CU360" s="23">
        <v>141</v>
      </c>
      <c r="CV360" s="23">
        <v>737274661</v>
      </c>
      <c r="CW360" s="23">
        <v>14761</v>
      </c>
      <c r="CX360" s="23">
        <v>0</v>
      </c>
      <c r="CY360" s="23">
        <v>0</v>
      </c>
      <c r="CZ360" s="23">
        <v>3184106</v>
      </c>
      <c r="DA360" s="23">
        <v>304</v>
      </c>
      <c r="DB360" s="23">
        <v>10474.030000000001</v>
      </c>
      <c r="DC360" s="23">
        <v>274.68</v>
      </c>
      <c r="DD360" s="23">
        <v>10748.710000000001</v>
      </c>
      <c r="DE360" s="23">
        <v>301</v>
      </c>
      <c r="DF360" s="23">
        <v>3235362</v>
      </c>
      <c r="DG360" s="23">
        <v>14761</v>
      </c>
      <c r="DH360" s="23">
        <v>0</v>
      </c>
      <c r="DI360" s="23">
        <v>0</v>
      </c>
      <c r="DJ360" s="23">
        <v>0</v>
      </c>
      <c r="DK360" s="23">
        <v>0</v>
      </c>
      <c r="DL360" s="23">
        <v>0</v>
      </c>
      <c r="DM360" s="23">
        <v>0</v>
      </c>
      <c r="DN360" s="23">
        <v>32246</v>
      </c>
      <c r="DO360" s="23">
        <v>0</v>
      </c>
      <c r="DP360" s="23">
        <v>3282369</v>
      </c>
      <c r="DQ360" s="23">
        <v>75991</v>
      </c>
      <c r="DR360" s="23">
        <v>3206378</v>
      </c>
      <c r="DS360" s="23">
        <v>3206378</v>
      </c>
      <c r="DT360" s="23">
        <v>453255</v>
      </c>
      <c r="DU360" s="23">
        <v>214</v>
      </c>
      <c r="DV360" s="23">
        <v>728419015</v>
      </c>
      <c r="DW360" s="23">
        <v>0</v>
      </c>
      <c r="DX360" s="23">
        <v>0</v>
      </c>
      <c r="DY360" s="23">
        <v>0</v>
      </c>
      <c r="DZ360" s="23">
        <v>3250123</v>
      </c>
      <c r="EA360" s="23">
        <v>301</v>
      </c>
      <c r="EB360" s="23">
        <v>10797.75</v>
      </c>
      <c r="EC360" s="23">
        <v>200</v>
      </c>
      <c r="ED360" s="23">
        <v>10997.75</v>
      </c>
      <c r="EE360" s="23">
        <v>301</v>
      </c>
      <c r="EF360" s="23">
        <v>3310323</v>
      </c>
      <c r="EG360" s="23">
        <v>0</v>
      </c>
      <c r="EH360" s="23">
        <v>0</v>
      </c>
      <c r="EI360" s="23">
        <v>0</v>
      </c>
      <c r="EJ360" s="23">
        <v>0</v>
      </c>
      <c r="EK360" s="23">
        <v>0</v>
      </c>
      <c r="EL360" s="23">
        <v>0</v>
      </c>
      <c r="EM360" s="23">
        <v>0</v>
      </c>
      <c r="EN360" s="23">
        <v>0</v>
      </c>
      <c r="EO360" s="23">
        <v>0</v>
      </c>
      <c r="EP360" s="23">
        <v>3310323</v>
      </c>
      <c r="EQ360" s="23">
        <v>64482</v>
      </c>
      <c r="ER360" s="23">
        <v>3245841</v>
      </c>
      <c r="ES360" s="23">
        <v>3245841</v>
      </c>
      <c r="ET360" s="23">
        <v>451860</v>
      </c>
      <c r="EU360" s="23">
        <v>227</v>
      </c>
      <c r="EV360" s="23">
        <v>674670523</v>
      </c>
      <c r="EW360" s="23">
        <v>0</v>
      </c>
      <c r="EX360" s="23">
        <v>0</v>
      </c>
      <c r="EY360" s="23">
        <v>0</v>
      </c>
      <c r="EZ360" s="23">
        <v>3310323</v>
      </c>
      <c r="FA360" s="23">
        <v>301</v>
      </c>
      <c r="FB360" s="23">
        <v>10997.75</v>
      </c>
      <c r="FC360" s="23">
        <v>200</v>
      </c>
      <c r="FD360" s="23">
        <v>11197.75</v>
      </c>
      <c r="FE360" s="23">
        <v>298</v>
      </c>
      <c r="FF360" s="23">
        <v>3336930</v>
      </c>
      <c r="FG360" s="23">
        <v>0</v>
      </c>
      <c r="FH360" s="23">
        <v>0</v>
      </c>
      <c r="FI360" s="23">
        <v>0</v>
      </c>
      <c r="FJ360" s="23">
        <v>0</v>
      </c>
      <c r="FK360" s="23">
        <v>0</v>
      </c>
      <c r="FL360" s="23">
        <v>0</v>
      </c>
      <c r="FM360" s="23">
        <v>0</v>
      </c>
      <c r="FN360" s="23">
        <v>33593</v>
      </c>
      <c r="FO360" s="23">
        <v>0</v>
      </c>
      <c r="FP360" s="23">
        <v>3370523</v>
      </c>
      <c r="FQ360" s="23">
        <v>64954</v>
      </c>
      <c r="FR360" s="23">
        <v>3305569</v>
      </c>
      <c r="FS360" s="23">
        <v>3305569</v>
      </c>
      <c r="FT360" s="23">
        <v>441790</v>
      </c>
      <c r="FU360" s="23">
        <v>178</v>
      </c>
      <c r="FV360" s="23">
        <v>666509623</v>
      </c>
      <c r="FW360" s="23">
        <v>0</v>
      </c>
      <c r="FX360" s="23">
        <v>0</v>
      </c>
      <c r="FY360" s="23">
        <v>0</v>
      </c>
    </row>
    <row r="361" spans="1:181" x14ac:dyDescent="0.3">
      <c r="A361" s="23">
        <v>5621</v>
      </c>
      <c r="B361" s="23" t="s">
        <v>379</v>
      </c>
      <c r="C361" s="23">
        <v>27954572</v>
      </c>
      <c r="D361" s="23">
        <v>3639</v>
      </c>
      <c r="E361" s="23">
        <v>7681.94</v>
      </c>
      <c r="F361" s="23">
        <v>241.01</v>
      </c>
      <c r="G361" s="23">
        <v>7922.95</v>
      </c>
      <c r="H361" s="23">
        <v>3619</v>
      </c>
      <c r="I361" s="23">
        <v>28673156</v>
      </c>
      <c r="J361" s="23">
        <v>0</v>
      </c>
      <c r="K361" s="23">
        <v>10174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118844</v>
      </c>
      <c r="R361" s="23">
        <v>0</v>
      </c>
      <c r="S361" s="23">
        <v>28802174</v>
      </c>
      <c r="T361" s="23">
        <v>17884069</v>
      </c>
      <c r="U361" s="23">
        <v>10918105</v>
      </c>
      <c r="V361" s="23">
        <v>10918105</v>
      </c>
      <c r="W361" s="23">
        <v>2977811</v>
      </c>
      <c r="X361" s="23">
        <v>24096</v>
      </c>
      <c r="Y361" s="23">
        <v>1561552651</v>
      </c>
      <c r="Z361" s="23">
        <v>0</v>
      </c>
      <c r="AA361" s="23">
        <v>0</v>
      </c>
      <c r="AB361" s="23">
        <v>28683330</v>
      </c>
      <c r="AC361" s="23">
        <v>3619</v>
      </c>
      <c r="AD361" s="23">
        <v>7925.76</v>
      </c>
      <c r="AE361" s="23">
        <v>248.48</v>
      </c>
      <c r="AF361" s="23">
        <v>8174.24</v>
      </c>
      <c r="AG361" s="23">
        <v>3564</v>
      </c>
      <c r="AH361" s="23">
        <v>29132991</v>
      </c>
      <c r="AI361" s="23">
        <v>0</v>
      </c>
      <c r="AJ361" s="23">
        <v>2944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335144</v>
      </c>
      <c r="AQ361" s="23">
        <v>0</v>
      </c>
      <c r="AR361" s="23">
        <v>29471079</v>
      </c>
      <c r="AS361" s="23">
        <v>18725673</v>
      </c>
      <c r="AT361" s="23">
        <v>10745406</v>
      </c>
      <c r="AU361" s="23">
        <v>10745406</v>
      </c>
      <c r="AV361" s="23">
        <v>3160182</v>
      </c>
      <c r="AW361" s="23">
        <v>16409</v>
      </c>
      <c r="AX361" s="23">
        <v>1743993192</v>
      </c>
      <c r="AY361" s="23">
        <v>0</v>
      </c>
      <c r="AZ361" s="23">
        <v>0</v>
      </c>
      <c r="BA361" s="23">
        <v>29135935</v>
      </c>
      <c r="BB361" s="23">
        <v>3564</v>
      </c>
      <c r="BC361" s="23">
        <v>8175.07</v>
      </c>
      <c r="BD361" s="23">
        <v>256.93</v>
      </c>
      <c r="BE361" s="23">
        <v>8432</v>
      </c>
      <c r="BF361" s="23">
        <v>3517</v>
      </c>
      <c r="BG361" s="23">
        <v>29655344</v>
      </c>
      <c r="BH361" s="23">
        <v>0</v>
      </c>
      <c r="BI361" s="23">
        <v>0</v>
      </c>
      <c r="BJ361" s="23">
        <v>0</v>
      </c>
      <c r="BK361" s="23">
        <v>0</v>
      </c>
      <c r="BL361" s="23">
        <v>0</v>
      </c>
      <c r="BM361" s="23">
        <v>0</v>
      </c>
      <c r="BN361" s="23">
        <v>0</v>
      </c>
      <c r="BO361" s="23">
        <v>295120</v>
      </c>
      <c r="BP361" s="23">
        <v>0</v>
      </c>
      <c r="BQ361" s="23">
        <v>29950464</v>
      </c>
      <c r="BR361" s="23">
        <v>18244247</v>
      </c>
      <c r="BS361" s="23">
        <v>11706217</v>
      </c>
      <c r="BT361" s="23">
        <v>11714649</v>
      </c>
      <c r="BU361" s="23">
        <v>3201384</v>
      </c>
      <c r="BV361" s="23">
        <v>12174</v>
      </c>
      <c r="BW361" s="23">
        <v>1906927610</v>
      </c>
      <c r="BX361" s="23">
        <v>0</v>
      </c>
      <c r="BY361" s="23">
        <v>8432</v>
      </c>
      <c r="BZ361" s="23">
        <v>29655344</v>
      </c>
      <c r="CA361" s="23">
        <v>3517</v>
      </c>
      <c r="CB361" s="23">
        <v>8432</v>
      </c>
      <c r="CC361" s="23">
        <v>268</v>
      </c>
      <c r="CD361" s="23">
        <v>8700</v>
      </c>
      <c r="CE361" s="23">
        <v>3460</v>
      </c>
      <c r="CF361" s="23">
        <v>30102000</v>
      </c>
      <c r="CG361" s="23">
        <v>0</v>
      </c>
      <c r="CH361" s="23">
        <v>0</v>
      </c>
      <c r="CI361" s="23">
        <v>0</v>
      </c>
      <c r="CJ361" s="23">
        <v>0</v>
      </c>
      <c r="CK361" s="23">
        <v>0</v>
      </c>
      <c r="CL361" s="23">
        <v>0</v>
      </c>
      <c r="CM361" s="23">
        <v>0</v>
      </c>
      <c r="CN361" s="23">
        <v>495900</v>
      </c>
      <c r="CO361" s="23">
        <v>0</v>
      </c>
      <c r="CP361" s="23">
        <v>30597900</v>
      </c>
      <c r="CQ361" s="23">
        <v>17767225</v>
      </c>
      <c r="CR361" s="23">
        <v>12830675</v>
      </c>
      <c r="CS361" s="23">
        <v>12830675</v>
      </c>
      <c r="CT361" s="23">
        <v>3208924</v>
      </c>
      <c r="CU361" s="23">
        <v>19818</v>
      </c>
      <c r="CV361" s="23">
        <v>2005079519</v>
      </c>
      <c r="CW361" s="23">
        <v>0</v>
      </c>
      <c r="CX361" s="23">
        <v>0</v>
      </c>
      <c r="CY361" s="23">
        <v>0</v>
      </c>
      <c r="CZ361" s="23">
        <v>30102000</v>
      </c>
      <c r="DA361" s="23">
        <v>3460</v>
      </c>
      <c r="DB361" s="23">
        <v>8700</v>
      </c>
      <c r="DC361" s="23">
        <v>300</v>
      </c>
      <c r="DD361" s="23">
        <v>9000</v>
      </c>
      <c r="DE361" s="23">
        <v>3433</v>
      </c>
      <c r="DF361" s="23">
        <v>30897000</v>
      </c>
      <c r="DG361" s="23">
        <v>0</v>
      </c>
      <c r="DH361" s="23">
        <v>3275</v>
      </c>
      <c r="DI361" s="23">
        <v>0</v>
      </c>
      <c r="DJ361" s="23">
        <v>0</v>
      </c>
      <c r="DK361" s="23">
        <v>0</v>
      </c>
      <c r="DL361" s="23">
        <v>0</v>
      </c>
      <c r="DM361" s="23">
        <v>0</v>
      </c>
      <c r="DN361" s="23">
        <v>243000</v>
      </c>
      <c r="DO361" s="23">
        <v>0</v>
      </c>
      <c r="DP361" s="23">
        <v>31143275</v>
      </c>
      <c r="DQ361" s="23">
        <v>17537389</v>
      </c>
      <c r="DR361" s="23">
        <v>13605886</v>
      </c>
      <c r="DS361" s="23">
        <v>13605886</v>
      </c>
      <c r="DT361" s="23">
        <v>3213994</v>
      </c>
      <c r="DU361" s="23">
        <v>24320</v>
      </c>
      <c r="DV361" s="23">
        <v>2072909303</v>
      </c>
      <c r="DW361" s="23">
        <v>0</v>
      </c>
      <c r="DX361" s="23">
        <v>0</v>
      </c>
      <c r="DY361" s="23">
        <v>0</v>
      </c>
      <c r="DZ361" s="23">
        <v>30900275</v>
      </c>
      <c r="EA361" s="23">
        <v>3433</v>
      </c>
      <c r="EB361" s="23">
        <v>9000.9500000000007</v>
      </c>
      <c r="EC361" s="23">
        <v>200</v>
      </c>
      <c r="ED361" s="23">
        <v>9200.9500000000007</v>
      </c>
      <c r="EE361" s="23">
        <v>3411</v>
      </c>
      <c r="EF361" s="23">
        <v>31384440</v>
      </c>
      <c r="EG361" s="23">
        <v>0</v>
      </c>
      <c r="EH361" s="23">
        <v>0</v>
      </c>
      <c r="EI361" s="23">
        <v>0</v>
      </c>
      <c r="EJ361" s="23">
        <v>0</v>
      </c>
      <c r="EK361" s="23">
        <v>0</v>
      </c>
      <c r="EL361" s="23">
        <v>0</v>
      </c>
      <c r="EM361" s="23">
        <v>0</v>
      </c>
      <c r="EN361" s="23">
        <v>202421</v>
      </c>
      <c r="EO361" s="23">
        <v>55369</v>
      </c>
      <c r="EP361" s="23">
        <v>31642230</v>
      </c>
      <c r="EQ361" s="23">
        <v>16962820</v>
      </c>
      <c r="ER361" s="23">
        <v>14679410</v>
      </c>
      <c r="ES361" s="23">
        <v>14679410</v>
      </c>
      <c r="ET361" s="23">
        <v>3210325</v>
      </c>
      <c r="EU361" s="23">
        <v>28261</v>
      </c>
      <c r="EV361" s="23">
        <v>2053945574</v>
      </c>
      <c r="EW361" s="23">
        <v>0</v>
      </c>
      <c r="EX361" s="23">
        <v>0</v>
      </c>
      <c r="EY361" s="23">
        <v>0</v>
      </c>
      <c r="EZ361" s="23">
        <v>31384440</v>
      </c>
      <c r="FA361" s="23">
        <v>3411</v>
      </c>
      <c r="FB361" s="23">
        <v>9200.9500000000007</v>
      </c>
      <c r="FC361" s="23">
        <v>200</v>
      </c>
      <c r="FD361" s="23">
        <v>9400.9500000000007</v>
      </c>
      <c r="FE361" s="23">
        <v>3417</v>
      </c>
      <c r="FF361" s="23">
        <v>32123046</v>
      </c>
      <c r="FG361" s="23">
        <v>0</v>
      </c>
      <c r="FH361" s="23">
        <v>0</v>
      </c>
      <c r="FI361" s="23">
        <v>0</v>
      </c>
      <c r="FJ361" s="23">
        <v>0</v>
      </c>
      <c r="FK361" s="23">
        <v>0</v>
      </c>
      <c r="FL361" s="23">
        <v>0</v>
      </c>
      <c r="FM361" s="23">
        <v>591000</v>
      </c>
      <c r="FN361" s="23">
        <v>0</v>
      </c>
      <c r="FO361" s="23">
        <v>0</v>
      </c>
      <c r="FP361" s="23">
        <v>32714046</v>
      </c>
      <c r="FQ361" s="23">
        <v>16599158</v>
      </c>
      <c r="FR361" s="23">
        <v>16114888</v>
      </c>
      <c r="FS361" s="23">
        <v>16105487</v>
      </c>
      <c r="FT361" s="23">
        <v>3103649</v>
      </c>
      <c r="FU361" s="23">
        <v>28036</v>
      </c>
      <c r="FV361" s="23">
        <v>2013527034</v>
      </c>
      <c r="FW361" s="23">
        <v>9401</v>
      </c>
      <c r="FX361" s="23">
        <v>0</v>
      </c>
      <c r="FY361" s="23">
        <v>0</v>
      </c>
    </row>
    <row r="362" spans="1:181" x14ac:dyDescent="0.3">
      <c r="A362" s="23">
        <v>5628</v>
      </c>
      <c r="B362" s="23" t="s">
        <v>380</v>
      </c>
      <c r="C362" s="23">
        <v>5576047</v>
      </c>
      <c r="D362" s="23">
        <v>742</v>
      </c>
      <c r="E362" s="23">
        <v>7514.89</v>
      </c>
      <c r="F362" s="23">
        <v>285.11</v>
      </c>
      <c r="G362" s="23">
        <v>7800</v>
      </c>
      <c r="H362" s="23">
        <v>742</v>
      </c>
      <c r="I362" s="23">
        <v>5787600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5787600</v>
      </c>
      <c r="T362" s="23">
        <v>4287806</v>
      </c>
      <c r="U362" s="23">
        <v>1499794</v>
      </c>
      <c r="V362" s="23">
        <v>1499794</v>
      </c>
      <c r="W362" s="23">
        <v>404885</v>
      </c>
      <c r="X362" s="23">
        <v>2700</v>
      </c>
      <c r="Y362" s="23">
        <v>251587150</v>
      </c>
      <c r="Z362" s="23">
        <v>0</v>
      </c>
      <c r="AA362" s="23">
        <v>0</v>
      </c>
      <c r="AB362" s="23">
        <v>5787600</v>
      </c>
      <c r="AC362" s="23">
        <v>742</v>
      </c>
      <c r="AD362" s="23">
        <v>7800</v>
      </c>
      <c r="AE362" s="23">
        <v>300</v>
      </c>
      <c r="AF362" s="23">
        <v>8100</v>
      </c>
      <c r="AG362" s="23">
        <v>752</v>
      </c>
      <c r="AH362" s="23">
        <v>6091200</v>
      </c>
      <c r="AI362" s="23">
        <v>0</v>
      </c>
      <c r="AJ362" s="23">
        <v>5397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6096597</v>
      </c>
      <c r="AS362" s="23">
        <v>4454296</v>
      </c>
      <c r="AT362" s="23">
        <v>1642301</v>
      </c>
      <c r="AU362" s="23">
        <v>1582301</v>
      </c>
      <c r="AV362" s="23">
        <v>404937</v>
      </c>
      <c r="AW362" s="23">
        <v>2706</v>
      </c>
      <c r="AX362" s="23">
        <v>269982494</v>
      </c>
      <c r="AY362" s="23">
        <v>60000</v>
      </c>
      <c r="AZ362" s="23">
        <v>0</v>
      </c>
      <c r="BA362" s="23">
        <v>6036597</v>
      </c>
      <c r="BB362" s="23">
        <v>752</v>
      </c>
      <c r="BC362" s="23">
        <v>8027.39</v>
      </c>
      <c r="BD362" s="23">
        <v>372.61</v>
      </c>
      <c r="BE362" s="23">
        <v>8400</v>
      </c>
      <c r="BF362" s="23">
        <v>756</v>
      </c>
      <c r="BG362" s="23">
        <v>6350400</v>
      </c>
      <c r="BH362" s="23">
        <v>60000</v>
      </c>
      <c r="BI362" s="23">
        <v>9126</v>
      </c>
      <c r="BJ362" s="23">
        <v>0</v>
      </c>
      <c r="BK362" s="23">
        <v>0</v>
      </c>
      <c r="BL362" s="23">
        <v>0</v>
      </c>
      <c r="BM362" s="23">
        <v>0</v>
      </c>
      <c r="BN362" s="23">
        <v>0</v>
      </c>
      <c r="BO362" s="23">
        <v>0</v>
      </c>
      <c r="BP362" s="23">
        <v>0</v>
      </c>
      <c r="BQ362" s="23">
        <v>6419526</v>
      </c>
      <c r="BR362" s="23">
        <v>4642431</v>
      </c>
      <c r="BS362" s="23">
        <v>1777095</v>
      </c>
      <c r="BT362" s="23">
        <v>1777095</v>
      </c>
      <c r="BU362" s="23">
        <v>403735</v>
      </c>
      <c r="BV362" s="23">
        <v>2483</v>
      </c>
      <c r="BW362" s="23">
        <v>293110498</v>
      </c>
      <c r="BX362" s="23">
        <v>0</v>
      </c>
      <c r="BY362" s="23">
        <v>0</v>
      </c>
      <c r="BZ362" s="23">
        <v>6419526</v>
      </c>
      <c r="CA362" s="23">
        <v>756</v>
      </c>
      <c r="CB362" s="23">
        <v>8491.44</v>
      </c>
      <c r="CC362" s="23">
        <v>264.12</v>
      </c>
      <c r="CD362" s="23">
        <v>8755.5600000000013</v>
      </c>
      <c r="CE362" s="23">
        <v>779</v>
      </c>
      <c r="CF362" s="23">
        <v>6820581</v>
      </c>
      <c r="CG362" s="23">
        <v>0</v>
      </c>
      <c r="CH362" s="23">
        <v>-6903</v>
      </c>
      <c r="CI362" s="23">
        <v>0</v>
      </c>
      <c r="CJ362" s="23">
        <v>0</v>
      </c>
      <c r="CK362" s="23">
        <v>0</v>
      </c>
      <c r="CL362" s="23">
        <v>0</v>
      </c>
      <c r="CM362" s="23">
        <v>0</v>
      </c>
      <c r="CN362" s="23">
        <v>0</v>
      </c>
      <c r="CO362" s="23">
        <v>0</v>
      </c>
      <c r="CP362" s="23">
        <v>6813678</v>
      </c>
      <c r="CQ362" s="23">
        <v>4956019</v>
      </c>
      <c r="CR362" s="23">
        <v>1857659</v>
      </c>
      <c r="CS362" s="23">
        <v>1857659</v>
      </c>
      <c r="CT362" s="23">
        <v>404260</v>
      </c>
      <c r="CU362" s="23">
        <v>2872</v>
      </c>
      <c r="CV362" s="23">
        <v>308747749</v>
      </c>
      <c r="CW362" s="23">
        <v>0</v>
      </c>
      <c r="CX362" s="23">
        <v>0</v>
      </c>
      <c r="CY362" s="23">
        <v>0</v>
      </c>
      <c r="CZ362" s="23">
        <v>6813678</v>
      </c>
      <c r="DA362" s="23">
        <v>779</v>
      </c>
      <c r="DB362" s="23">
        <v>8746.7000000000007</v>
      </c>
      <c r="DC362" s="23">
        <v>274.68</v>
      </c>
      <c r="DD362" s="23">
        <v>9021.380000000001</v>
      </c>
      <c r="DE362" s="23">
        <v>808</v>
      </c>
      <c r="DF362" s="23">
        <v>7289275</v>
      </c>
      <c r="DG362" s="23">
        <v>0</v>
      </c>
      <c r="DH362" s="23">
        <v>52735</v>
      </c>
      <c r="DI362" s="23">
        <v>0</v>
      </c>
      <c r="DJ362" s="23">
        <v>0</v>
      </c>
      <c r="DK362" s="23">
        <v>0</v>
      </c>
      <c r="DL362" s="23">
        <v>0</v>
      </c>
      <c r="DM362" s="23">
        <v>0</v>
      </c>
      <c r="DN362" s="23">
        <v>0</v>
      </c>
      <c r="DO362" s="23">
        <v>0</v>
      </c>
      <c r="DP362" s="23">
        <v>7342010</v>
      </c>
      <c r="DQ362" s="23">
        <v>5290428</v>
      </c>
      <c r="DR362" s="23">
        <v>2051582</v>
      </c>
      <c r="DS362" s="23">
        <v>2051582</v>
      </c>
      <c r="DT362" s="23">
        <v>454980</v>
      </c>
      <c r="DU362" s="23">
        <v>2372</v>
      </c>
      <c r="DV362" s="23">
        <v>328331058</v>
      </c>
      <c r="DW362" s="23">
        <v>0</v>
      </c>
      <c r="DX362" s="23">
        <v>0</v>
      </c>
      <c r="DY362" s="23">
        <v>0</v>
      </c>
      <c r="DZ362" s="23">
        <v>7342010</v>
      </c>
      <c r="EA362" s="23">
        <v>808</v>
      </c>
      <c r="EB362" s="23">
        <v>9086.65</v>
      </c>
      <c r="EC362" s="23">
        <v>200</v>
      </c>
      <c r="ED362" s="23">
        <v>9286.65</v>
      </c>
      <c r="EE362" s="23">
        <v>838</v>
      </c>
      <c r="EF362" s="23">
        <v>7782213</v>
      </c>
      <c r="EG362" s="23">
        <v>0</v>
      </c>
      <c r="EH362" s="23">
        <v>3744</v>
      </c>
      <c r="EI362" s="23">
        <v>0</v>
      </c>
      <c r="EJ362" s="23">
        <v>0</v>
      </c>
      <c r="EK362" s="23">
        <v>0</v>
      </c>
      <c r="EL362" s="23">
        <v>0</v>
      </c>
      <c r="EM362" s="23">
        <v>0</v>
      </c>
      <c r="EN362" s="23">
        <v>0</v>
      </c>
      <c r="EO362" s="23">
        <v>0</v>
      </c>
      <c r="EP362" s="23">
        <v>7785957</v>
      </c>
      <c r="EQ362" s="23">
        <v>5436747</v>
      </c>
      <c r="ER362" s="23">
        <v>2349210</v>
      </c>
      <c r="ES362" s="23">
        <v>2096302</v>
      </c>
      <c r="ET362" s="23">
        <v>511469</v>
      </c>
      <c r="EU362" s="23">
        <v>4794</v>
      </c>
      <c r="EV362" s="23">
        <v>329283060</v>
      </c>
      <c r="EW362" s="23">
        <v>252908</v>
      </c>
      <c r="EX362" s="23">
        <v>0</v>
      </c>
      <c r="EY362" s="23">
        <v>0</v>
      </c>
      <c r="EZ362" s="23">
        <v>7533049</v>
      </c>
      <c r="FA362" s="23">
        <v>838</v>
      </c>
      <c r="FB362" s="23">
        <v>8989.32</v>
      </c>
      <c r="FC362" s="23">
        <v>200</v>
      </c>
      <c r="FD362" s="23">
        <v>9189.32</v>
      </c>
      <c r="FE362" s="23">
        <v>858</v>
      </c>
      <c r="FF362" s="23">
        <v>7884437</v>
      </c>
      <c r="FG362" s="23">
        <v>252908</v>
      </c>
      <c r="FH362" s="23">
        <v>0</v>
      </c>
      <c r="FI362" s="23">
        <v>0</v>
      </c>
      <c r="FJ362" s="23">
        <v>0</v>
      </c>
      <c r="FK362" s="23">
        <v>0</v>
      </c>
      <c r="FL362" s="23">
        <v>0</v>
      </c>
      <c r="FM362" s="23">
        <v>0</v>
      </c>
      <c r="FN362" s="23">
        <v>0</v>
      </c>
      <c r="FO362" s="23">
        <v>0</v>
      </c>
      <c r="FP362" s="23">
        <v>8137345</v>
      </c>
      <c r="FQ362" s="23">
        <v>5643749</v>
      </c>
      <c r="FR362" s="23">
        <v>2493596</v>
      </c>
      <c r="FS362" s="23">
        <v>2328101</v>
      </c>
      <c r="FT362" s="23">
        <v>466000</v>
      </c>
      <c r="FU362" s="23">
        <v>4214</v>
      </c>
      <c r="FV362" s="23">
        <v>327882783</v>
      </c>
      <c r="FW362" s="23">
        <v>165495</v>
      </c>
      <c r="FX362" s="23">
        <v>0</v>
      </c>
      <c r="FY362" s="23">
        <v>0</v>
      </c>
    </row>
    <row r="363" spans="1:181" x14ac:dyDescent="0.3">
      <c r="A363" s="23">
        <v>5642</v>
      </c>
      <c r="B363" s="23" t="s">
        <v>381</v>
      </c>
      <c r="C363" s="23">
        <v>10096146</v>
      </c>
      <c r="D363" s="23">
        <v>1363</v>
      </c>
      <c r="E363" s="23">
        <v>7407.3</v>
      </c>
      <c r="F363" s="23">
        <v>392.7</v>
      </c>
      <c r="G363" s="23">
        <v>7800</v>
      </c>
      <c r="H363" s="23">
        <v>1321</v>
      </c>
      <c r="I363" s="23">
        <v>10303800</v>
      </c>
      <c r="J363" s="23">
        <v>0</v>
      </c>
      <c r="K363" s="23">
        <v>28313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249600</v>
      </c>
      <c r="R363" s="23">
        <v>0</v>
      </c>
      <c r="S363" s="23">
        <v>10581713</v>
      </c>
      <c r="T363" s="23">
        <v>4970563</v>
      </c>
      <c r="U363" s="23">
        <v>5611150</v>
      </c>
      <c r="V363" s="23">
        <v>5611149</v>
      </c>
      <c r="W363" s="23">
        <v>814907</v>
      </c>
      <c r="X363" s="23">
        <v>18013</v>
      </c>
      <c r="Y363" s="23">
        <v>743812243</v>
      </c>
      <c r="Z363" s="23">
        <v>1</v>
      </c>
      <c r="AA363" s="23">
        <v>0</v>
      </c>
      <c r="AB363" s="23">
        <v>10332113</v>
      </c>
      <c r="AC363" s="23">
        <v>1321</v>
      </c>
      <c r="AD363" s="23">
        <v>7821.43</v>
      </c>
      <c r="AE363" s="23">
        <v>278.57</v>
      </c>
      <c r="AF363" s="23">
        <v>8100</v>
      </c>
      <c r="AG363" s="23">
        <v>1277</v>
      </c>
      <c r="AH363" s="23">
        <v>10343700</v>
      </c>
      <c r="AI363" s="23">
        <v>0</v>
      </c>
      <c r="AJ363" s="23">
        <v>18660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267300</v>
      </c>
      <c r="AQ363" s="23">
        <v>0</v>
      </c>
      <c r="AR363" s="23">
        <v>10629660</v>
      </c>
      <c r="AS363" s="23">
        <v>5066418</v>
      </c>
      <c r="AT363" s="23">
        <v>5563242</v>
      </c>
      <c r="AU363" s="23">
        <v>5563242</v>
      </c>
      <c r="AV363" s="23">
        <v>857036</v>
      </c>
      <c r="AW363" s="23">
        <v>16550</v>
      </c>
      <c r="AX363" s="23">
        <v>739578380</v>
      </c>
      <c r="AY363" s="23">
        <v>0</v>
      </c>
      <c r="AZ363" s="23">
        <v>0</v>
      </c>
      <c r="BA363" s="23">
        <v>10362360</v>
      </c>
      <c r="BB363" s="23">
        <v>1277</v>
      </c>
      <c r="BC363" s="23">
        <v>8114.61</v>
      </c>
      <c r="BD363" s="23">
        <v>285.39</v>
      </c>
      <c r="BE363" s="23">
        <v>8400</v>
      </c>
      <c r="BF363" s="23">
        <v>1240</v>
      </c>
      <c r="BG363" s="23">
        <v>10416000</v>
      </c>
      <c r="BH363" s="23">
        <v>0</v>
      </c>
      <c r="BI363" s="23">
        <v>53870</v>
      </c>
      <c r="BJ363" s="23">
        <v>0</v>
      </c>
      <c r="BK363" s="23">
        <v>0</v>
      </c>
      <c r="BL363" s="23">
        <v>0</v>
      </c>
      <c r="BM363" s="23">
        <v>0</v>
      </c>
      <c r="BN363" s="23">
        <v>0</v>
      </c>
      <c r="BO363" s="23">
        <v>235200</v>
      </c>
      <c r="BP363" s="23">
        <v>0</v>
      </c>
      <c r="BQ363" s="23">
        <v>10705070</v>
      </c>
      <c r="BR363" s="23">
        <v>5147759</v>
      </c>
      <c r="BS363" s="23">
        <v>5557311</v>
      </c>
      <c r="BT363" s="23">
        <v>5557311</v>
      </c>
      <c r="BU363" s="23">
        <v>905530</v>
      </c>
      <c r="BV363" s="23">
        <v>24631</v>
      </c>
      <c r="BW363" s="23">
        <v>783689407</v>
      </c>
      <c r="BX363" s="23">
        <v>0</v>
      </c>
      <c r="BY363" s="23">
        <v>0</v>
      </c>
      <c r="BZ363" s="23">
        <v>10469870</v>
      </c>
      <c r="CA363" s="23">
        <v>1240</v>
      </c>
      <c r="CB363" s="23">
        <v>8443.44</v>
      </c>
      <c r="CC363" s="23">
        <v>264.12</v>
      </c>
      <c r="CD363" s="23">
        <v>8707.5600000000013</v>
      </c>
      <c r="CE363" s="23">
        <v>1206</v>
      </c>
      <c r="CF363" s="23">
        <v>10501317</v>
      </c>
      <c r="CG363" s="23">
        <v>0</v>
      </c>
      <c r="CH363" s="23">
        <v>19142</v>
      </c>
      <c r="CI363" s="23">
        <v>0</v>
      </c>
      <c r="CJ363" s="23">
        <v>0</v>
      </c>
      <c r="CK363" s="23">
        <v>0</v>
      </c>
      <c r="CL363" s="23">
        <v>0</v>
      </c>
      <c r="CM363" s="23">
        <v>600000</v>
      </c>
      <c r="CN363" s="23">
        <v>296057</v>
      </c>
      <c r="CO363" s="23">
        <v>0</v>
      </c>
      <c r="CP363" s="23">
        <v>11416516</v>
      </c>
      <c r="CQ363" s="23">
        <v>5183934</v>
      </c>
      <c r="CR363" s="23">
        <v>6232582</v>
      </c>
      <c r="CS363" s="23">
        <v>6232582</v>
      </c>
      <c r="CT363" s="23">
        <v>926728</v>
      </c>
      <c r="CU363" s="23">
        <v>43050</v>
      </c>
      <c r="CV363" s="23">
        <v>808385444</v>
      </c>
      <c r="CW363" s="23">
        <v>0</v>
      </c>
      <c r="CX363" s="23">
        <v>0</v>
      </c>
      <c r="CY363" s="23">
        <v>0</v>
      </c>
      <c r="CZ363" s="23">
        <v>10520459</v>
      </c>
      <c r="DA363" s="23">
        <v>1206</v>
      </c>
      <c r="DB363" s="23">
        <v>8723.43</v>
      </c>
      <c r="DC363" s="23">
        <v>276.57</v>
      </c>
      <c r="DD363" s="23">
        <v>9000</v>
      </c>
      <c r="DE363" s="23">
        <v>1187</v>
      </c>
      <c r="DF363" s="23">
        <v>10683000</v>
      </c>
      <c r="DG363" s="23">
        <v>0</v>
      </c>
      <c r="DH363" s="23">
        <v>43985</v>
      </c>
      <c r="DI363" s="23">
        <v>0</v>
      </c>
      <c r="DJ363" s="23">
        <v>0</v>
      </c>
      <c r="DK363" s="23">
        <v>0</v>
      </c>
      <c r="DL363" s="23">
        <v>0</v>
      </c>
      <c r="DM363" s="23">
        <v>1100000</v>
      </c>
      <c r="DN363" s="23">
        <v>171000</v>
      </c>
      <c r="DO363" s="23">
        <v>0</v>
      </c>
      <c r="DP363" s="23">
        <v>11997985</v>
      </c>
      <c r="DQ363" s="23">
        <v>5187594</v>
      </c>
      <c r="DR363" s="23">
        <v>6810391</v>
      </c>
      <c r="DS363" s="23">
        <v>6810391</v>
      </c>
      <c r="DT363" s="23">
        <v>940835</v>
      </c>
      <c r="DU363" s="23">
        <v>37048</v>
      </c>
      <c r="DV363" s="23">
        <v>835207251</v>
      </c>
      <c r="DW363" s="23">
        <v>0</v>
      </c>
      <c r="DX363" s="23">
        <v>0</v>
      </c>
      <c r="DY363" s="23">
        <v>0</v>
      </c>
      <c r="DZ363" s="23">
        <v>10726985</v>
      </c>
      <c r="EA363" s="23">
        <v>1187</v>
      </c>
      <c r="EB363" s="23">
        <v>9037.06</v>
      </c>
      <c r="EC363" s="23">
        <v>200</v>
      </c>
      <c r="ED363" s="23">
        <v>9237.06</v>
      </c>
      <c r="EE363" s="23">
        <v>1165</v>
      </c>
      <c r="EF363" s="23">
        <v>10761175</v>
      </c>
      <c r="EG363" s="23">
        <v>0</v>
      </c>
      <c r="EH363" s="23">
        <v>8124</v>
      </c>
      <c r="EI363" s="23">
        <v>0</v>
      </c>
      <c r="EJ363" s="23">
        <v>0</v>
      </c>
      <c r="EK363" s="23">
        <v>0</v>
      </c>
      <c r="EL363" s="23">
        <v>0</v>
      </c>
      <c r="EM363" s="23">
        <v>1500000</v>
      </c>
      <c r="EN363" s="23">
        <v>203215</v>
      </c>
      <c r="EO363" s="23">
        <v>0</v>
      </c>
      <c r="EP363" s="23">
        <v>12472514</v>
      </c>
      <c r="EQ363" s="23">
        <v>4486889</v>
      </c>
      <c r="ER363" s="23">
        <v>7985625</v>
      </c>
      <c r="ES363" s="23">
        <v>7985619</v>
      </c>
      <c r="ET363" s="23">
        <v>769901</v>
      </c>
      <c r="EU363" s="23">
        <v>32873</v>
      </c>
      <c r="EV363" s="23">
        <v>818143030</v>
      </c>
      <c r="EW363" s="23">
        <v>6</v>
      </c>
      <c r="EX363" s="23">
        <v>0</v>
      </c>
      <c r="EY363" s="23">
        <v>0</v>
      </c>
      <c r="EZ363" s="23">
        <v>10769299</v>
      </c>
      <c r="FA363" s="23">
        <v>1165</v>
      </c>
      <c r="FB363" s="23">
        <v>9244.0300000000007</v>
      </c>
      <c r="FC363" s="23">
        <v>200</v>
      </c>
      <c r="FD363" s="23">
        <v>9444.0300000000007</v>
      </c>
      <c r="FE363" s="23">
        <v>1149</v>
      </c>
      <c r="FF363" s="23">
        <v>10851190</v>
      </c>
      <c r="FG363" s="23">
        <v>0</v>
      </c>
      <c r="FH363" s="23">
        <v>25851</v>
      </c>
      <c r="FI363" s="23">
        <v>0</v>
      </c>
      <c r="FJ363" s="23">
        <v>0</v>
      </c>
      <c r="FK363" s="23">
        <v>0</v>
      </c>
      <c r="FL363" s="23">
        <v>0</v>
      </c>
      <c r="FM363" s="23">
        <v>1200000</v>
      </c>
      <c r="FN363" s="23">
        <v>151104</v>
      </c>
      <c r="FO363" s="23">
        <v>0</v>
      </c>
      <c r="FP363" s="23">
        <v>12228145</v>
      </c>
      <c r="FQ363" s="23">
        <v>4179237</v>
      </c>
      <c r="FR363" s="23">
        <v>8048908</v>
      </c>
      <c r="FS363" s="23">
        <v>7818909</v>
      </c>
      <c r="FT363" s="23">
        <v>733046</v>
      </c>
      <c r="FU363" s="23">
        <v>29076</v>
      </c>
      <c r="FV363" s="23">
        <v>834397575</v>
      </c>
      <c r="FW363" s="23">
        <v>229999</v>
      </c>
      <c r="FX363" s="23">
        <v>0</v>
      </c>
      <c r="FY363" s="23">
        <v>0</v>
      </c>
    </row>
    <row r="364" spans="1:181" x14ac:dyDescent="0.3">
      <c r="A364" s="23">
        <v>5656</v>
      </c>
      <c r="B364" s="23" t="s">
        <v>382</v>
      </c>
      <c r="C364" s="23">
        <v>44163196</v>
      </c>
      <c r="D364" s="23">
        <v>5087</v>
      </c>
      <c r="E364" s="23">
        <v>8681.58</v>
      </c>
      <c r="F364" s="23">
        <v>241.01</v>
      </c>
      <c r="G364" s="23">
        <v>8922.59</v>
      </c>
      <c r="H364" s="23">
        <v>5281</v>
      </c>
      <c r="I364" s="23">
        <v>47120198</v>
      </c>
      <c r="J364" s="23">
        <v>0</v>
      </c>
      <c r="K364" s="23">
        <v>473780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47593978</v>
      </c>
      <c r="T364" s="23">
        <v>22232632</v>
      </c>
      <c r="U364" s="23">
        <v>25361346</v>
      </c>
      <c r="V364" s="23">
        <v>25379191</v>
      </c>
      <c r="W364" s="23">
        <v>4047272</v>
      </c>
      <c r="X364" s="23">
        <v>497515</v>
      </c>
      <c r="Y364" s="23">
        <v>2951463570</v>
      </c>
      <c r="Z364" s="23">
        <v>0</v>
      </c>
      <c r="AA364" s="23">
        <v>17845</v>
      </c>
      <c r="AB364" s="23">
        <v>47593978</v>
      </c>
      <c r="AC364" s="23">
        <v>5281</v>
      </c>
      <c r="AD364" s="23">
        <v>9012.2999999999993</v>
      </c>
      <c r="AE364" s="23">
        <v>248.48</v>
      </c>
      <c r="AF364" s="23">
        <v>9260.7799999999988</v>
      </c>
      <c r="AG364" s="23">
        <v>5522</v>
      </c>
      <c r="AH364" s="23">
        <v>51138027</v>
      </c>
      <c r="AI364" s="23">
        <v>0</v>
      </c>
      <c r="AJ364" s="23">
        <v>735892</v>
      </c>
      <c r="AK364" s="23">
        <v>0</v>
      </c>
      <c r="AL364" s="23">
        <v>0</v>
      </c>
      <c r="AM364" s="23">
        <v>0</v>
      </c>
      <c r="AN364" s="23">
        <v>0</v>
      </c>
      <c r="AO364" s="23">
        <v>419282</v>
      </c>
      <c r="AP364" s="23">
        <v>0</v>
      </c>
      <c r="AQ364" s="23">
        <v>0</v>
      </c>
      <c r="AR364" s="23">
        <v>52293201</v>
      </c>
      <c r="AS364" s="23">
        <v>24033661</v>
      </c>
      <c r="AT364" s="23">
        <v>28259540</v>
      </c>
      <c r="AU364" s="23">
        <v>27976241</v>
      </c>
      <c r="AV364" s="23">
        <v>4596606</v>
      </c>
      <c r="AW364" s="23">
        <v>522837</v>
      </c>
      <c r="AX364" s="23">
        <v>3211550626</v>
      </c>
      <c r="AY364" s="23">
        <v>283299</v>
      </c>
      <c r="AZ364" s="23">
        <v>0</v>
      </c>
      <c r="BA364" s="23">
        <v>51873919</v>
      </c>
      <c r="BB364" s="23">
        <v>5522</v>
      </c>
      <c r="BC364" s="23">
        <v>9394.0499999999993</v>
      </c>
      <c r="BD364" s="23">
        <v>256.93</v>
      </c>
      <c r="BE364" s="23">
        <v>9650.98</v>
      </c>
      <c r="BF364" s="23">
        <v>5758</v>
      </c>
      <c r="BG364" s="23">
        <v>55570343</v>
      </c>
      <c r="BH364" s="23">
        <v>0</v>
      </c>
      <c r="BI364" s="23">
        <v>689848</v>
      </c>
      <c r="BJ364" s="23">
        <v>0</v>
      </c>
      <c r="BK364" s="23">
        <v>0</v>
      </c>
      <c r="BL364" s="23">
        <v>0</v>
      </c>
      <c r="BM364" s="23">
        <v>0</v>
      </c>
      <c r="BN364" s="23">
        <v>419282</v>
      </c>
      <c r="BO364" s="23">
        <v>0</v>
      </c>
      <c r="BP364" s="23">
        <v>0</v>
      </c>
      <c r="BQ364" s="23">
        <v>56679473</v>
      </c>
      <c r="BR364" s="23">
        <v>26441402</v>
      </c>
      <c r="BS364" s="23">
        <v>30238071</v>
      </c>
      <c r="BT364" s="23">
        <v>29537691</v>
      </c>
      <c r="BU364" s="23">
        <v>5001034</v>
      </c>
      <c r="BV364" s="23">
        <v>551901</v>
      </c>
      <c r="BW364" s="23">
        <v>3500438356</v>
      </c>
      <c r="BX364" s="23">
        <v>700380</v>
      </c>
      <c r="BY364" s="23">
        <v>0</v>
      </c>
      <c r="BZ364" s="23">
        <v>55979093</v>
      </c>
      <c r="CA364" s="23">
        <v>5758</v>
      </c>
      <c r="CB364" s="23">
        <v>9721.9699999999993</v>
      </c>
      <c r="CC364" s="23">
        <v>264.12</v>
      </c>
      <c r="CD364" s="23">
        <v>9986.09</v>
      </c>
      <c r="CE364" s="23">
        <v>5939</v>
      </c>
      <c r="CF364" s="23">
        <v>59307389</v>
      </c>
      <c r="CG364" s="23">
        <v>281098</v>
      </c>
      <c r="CH364" s="23">
        <v>366661</v>
      </c>
      <c r="CI364" s="23">
        <v>0</v>
      </c>
      <c r="CJ364" s="23">
        <v>0</v>
      </c>
      <c r="CK364" s="23">
        <v>0</v>
      </c>
      <c r="CL364" s="23">
        <v>0</v>
      </c>
      <c r="CM364" s="23">
        <v>419282</v>
      </c>
      <c r="CN364" s="23">
        <v>0</v>
      </c>
      <c r="CO364" s="23">
        <v>0</v>
      </c>
      <c r="CP364" s="23">
        <v>60374430</v>
      </c>
      <c r="CQ364" s="23">
        <v>28255976</v>
      </c>
      <c r="CR364" s="23">
        <v>32118454</v>
      </c>
      <c r="CS364" s="23">
        <v>31863440</v>
      </c>
      <c r="CT364" s="23">
        <v>6177867</v>
      </c>
      <c r="CU364" s="23">
        <v>571943</v>
      </c>
      <c r="CV364" s="23">
        <v>3734749055</v>
      </c>
      <c r="CW364" s="23">
        <v>255014</v>
      </c>
      <c r="CX364" s="23">
        <v>0</v>
      </c>
      <c r="CY364" s="23">
        <v>0</v>
      </c>
      <c r="CZ364" s="23">
        <v>59955148</v>
      </c>
      <c r="DA364" s="23">
        <v>5939</v>
      </c>
      <c r="DB364" s="23">
        <v>10095.16</v>
      </c>
      <c r="DC364" s="23">
        <v>274.68</v>
      </c>
      <c r="DD364" s="23">
        <v>10369.84</v>
      </c>
      <c r="DE364" s="23">
        <v>6103</v>
      </c>
      <c r="DF364" s="23">
        <v>63287134</v>
      </c>
      <c r="DG364" s="23">
        <v>0</v>
      </c>
      <c r="DH364" s="23">
        <v>188029</v>
      </c>
      <c r="DI364" s="23">
        <v>0</v>
      </c>
      <c r="DJ364" s="23">
        <v>0</v>
      </c>
      <c r="DK364" s="23">
        <v>0</v>
      </c>
      <c r="DL364" s="23">
        <v>0</v>
      </c>
      <c r="DM364" s="23">
        <v>279520</v>
      </c>
      <c r="DN364" s="23">
        <v>0</v>
      </c>
      <c r="DO364" s="23">
        <v>0</v>
      </c>
      <c r="DP364" s="23">
        <v>63754683</v>
      </c>
      <c r="DQ364" s="23">
        <v>29798101</v>
      </c>
      <c r="DR364" s="23">
        <v>33956582</v>
      </c>
      <c r="DS364" s="23">
        <v>33756582</v>
      </c>
      <c r="DT364" s="23">
        <v>7901844</v>
      </c>
      <c r="DU364" s="23">
        <v>569665</v>
      </c>
      <c r="DV364" s="23">
        <v>3901503850</v>
      </c>
      <c r="DW364" s="23">
        <v>200000</v>
      </c>
      <c r="DX364" s="23">
        <v>0</v>
      </c>
      <c r="DY364" s="23">
        <v>0</v>
      </c>
      <c r="DZ364" s="23">
        <v>63475163</v>
      </c>
      <c r="EA364" s="23">
        <v>6103</v>
      </c>
      <c r="EB364" s="23">
        <v>10400.65</v>
      </c>
      <c r="EC364" s="23">
        <v>200</v>
      </c>
      <c r="ED364" s="23">
        <v>10600.65</v>
      </c>
      <c r="EE364" s="23">
        <v>6306</v>
      </c>
      <c r="EF364" s="23">
        <v>66847699</v>
      </c>
      <c r="EG364" s="23">
        <v>0</v>
      </c>
      <c r="EH364" s="23">
        <v>193795</v>
      </c>
      <c r="EI364" s="23">
        <v>0</v>
      </c>
      <c r="EJ364" s="23">
        <v>0</v>
      </c>
      <c r="EK364" s="23">
        <v>0</v>
      </c>
      <c r="EL364" s="23">
        <v>0</v>
      </c>
      <c r="EM364" s="23">
        <v>139760</v>
      </c>
      <c r="EN364" s="23">
        <v>0</v>
      </c>
      <c r="EO364" s="23">
        <v>0</v>
      </c>
      <c r="EP364" s="23">
        <v>67181254</v>
      </c>
      <c r="EQ364" s="23">
        <v>28791625</v>
      </c>
      <c r="ER364" s="23">
        <v>38389629</v>
      </c>
      <c r="ES364" s="23">
        <v>35599604</v>
      </c>
      <c r="ET364" s="23">
        <v>9253656</v>
      </c>
      <c r="EU364" s="23">
        <v>603799</v>
      </c>
      <c r="EV364" s="23">
        <v>3937373566</v>
      </c>
      <c r="EW364" s="23">
        <v>2790025</v>
      </c>
      <c r="EX364" s="23">
        <v>0</v>
      </c>
      <c r="EY364" s="23">
        <v>0</v>
      </c>
      <c r="EZ364" s="23">
        <v>64391229</v>
      </c>
      <c r="FA364" s="23">
        <v>6306</v>
      </c>
      <c r="FB364" s="23">
        <v>10211.11</v>
      </c>
      <c r="FC364" s="23">
        <v>200</v>
      </c>
      <c r="FD364" s="23">
        <v>10411.11</v>
      </c>
      <c r="FE364" s="23">
        <v>6572</v>
      </c>
      <c r="FF364" s="23">
        <v>68421815</v>
      </c>
      <c r="FG364" s="23">
        <v>2650265</v>
      </c>
      <c r="FH364" s="23">
        <v>273529</v>
      </c>
      <c r="FI364" s="23">
        <v>0</v>
      </c>
      <c r="FJ364" s="23">
        <v>0</v>
      </c>
      <c r="FK364" s="23">
        <v>288205</v>
      </c>
      <c r="FL364" s="23">
        <v>0</v>
      </c>
      <c r="FM364" s="23">
        <v>0</v>
      </c>
      <c r="FN364" s="23">
        <v>0</v>
      </c>
      <c r="FO364" s="23">
        <v>0</v>
      </c>
      <c r="FP364" s="23">
        <v>71633814</v>
      </c>
      <c r="FQ364" s="23">
        <v>32571964</v>
      </c>
      <c r="FR364" s="23">
        <v>39061850</v>
      </c>
      <c r="FS364" s="23">
        <v>36016950</v>
      </c>
      <c r="FT364" s="23">
        <v>10277278</v>
      </c>
      <c r="FU364" s="23">
        <v>790591</v>
      </c>
      <c r="FV364" s="23">
        <v>3753846621</v>
      </c>
      <c r="FW364" s="23">
        <v>3044900</v>
      </c>
      <c r="FX364" s="23">
        <v>0</v>
      </c>
      <c r="FY364" s="23">
        <v>0</v>
      </c>
    </row>
    <row r="365" spans="1:181" x14ac:dyDescent="0.3">
      <c r="A365" s="23">
        <v>5663</v>
      </c>
      <c r="B365" s="23" t="s">
        <v>383</v>
      </c>
      <c r="C365" s="23">
        <v>37249136</v>
      </c>
      <c r="D365" s="23">
        <v>5005</v>
      </c>
      <c r="E365" s="23">
        <v>7442.38</v>
      </c>
      <c r="F365" s="23">
        <v>357.62</v>
      </c>
      <c r="G365" s="23">
        <v>7800</v>
      </c>
      <c r="H365" s="23">
        <v>4942</v>
      </c>
      <c r="I365" s="23">
        <v>38547600</v>
      </c>
      <c r="J365" s="23">
        <v>0</v>
      </c>
      <c r="K365" s="23">
        <v>195295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366600</v>
      </c>
      <c r="R365" s="23">
        <v>0</v>
      </c>
      <c r="S365" s="23">
        <v>39109495</v>
      </c>
      <c r="T365" s="23">
        <v>28334527</v>
      </c>
      <c r="U365" s="23">
        <v>10774968</v>
      </c>
      <c r="V365" s="23">
        <v>10782768</v>
      </c>
      <c r="W365" s="23">
        <v>4086139</v>
      </c>
      <c r="X365" s="23">
        <v>46328</v>
      </c>
      <c r="Y365" s="23">
        <v>1625156844</v>
      </c>
      <c r="Z365" s="23">
        <v>0</v>
      </c>
      <c r="AA365" s="23">
        <v>7800</v>
      </c>
      <c r="AB365" s="23">
        <v>38742895</v>
      </c>
      <c r="AC365" s="23">
        <v>4942</v>
      </c>
      <c r="AD365" s="23">
        <v>7839.52</v>
      </c>
      <c r="AE365" s="23">
        <v>260.48</v>
      </c>
      <c r="AF365" s="23">
        <v>8100</v>
      </c>
      <c r="AG365" s="23">
        <v>4869</v>
      </c>
      <c r="AH365" s="23">
        <v>39438900</v>
      </c>
      <c r="AI365" s="23">
        <v>0</v>
      </c>
      <c r="AJ365" s="23">
        <v>208477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445500</v>
      </c>
      <c r="AQ365" s="23">
        <v>0</v>
      </c>
      <c r="AR365" s="23">
        <v>40092877</v>
      </c>
      <c r="AS365" s="23">
        <v>29782116</v>
      </c>
      <c r="AT365" s="23">
        <v>10310761</v>
      </c>
      <c r="AU365" s="23">
        <v>10310761</v>
      </c>
      <c r="AV365" s="23">
        <v>4119573</v>
      </c>
      <c r="AW365" s="23">
        <v>40913</v>
      </c>
      <c r="AX365" s="23">
        <v>1750614717</v>
      </c>
      <c r="AY365" s="23">
        <v>0</v>
      </c>
      <c r="AZ365" s="23">
        <v>0</v>
      </c>
      <c r="BA365" s="23">
        <v>39647377</v>
      </c>
      <c r="BB365" s="23">
        <v>4869</v>
      </c>
      <c r="BC365" s="23">
        <v>8142.82</v>
      </c>
      <c r="BD365" s="23">
        <v>257.18</v>
      </c>
      <c r="BE365" s="23">
        <v>8400</v>
      </c>
      <c r="BF365" s="23">
        <v>4857</v>
      </c>
      <c r="BG365" s="23">
        <v>40798800</v>
      </c>
      <c r="BH365" s="23">
        <v>0</v>
      </c>
      <c r="BI365" s="23">
        <v>262373</v>
      </c>
      <c r="BJ365" s="23">
        <v>0</v>
      </c>
      <c r="BK365" s="23">
        <v>0</v>
      </c>
      <c r="BL365" s="23">
        <v>0</v>
      </c>
      <c r="BM365" s="23">
        <v>0</v>
      </c>
      <c r="BN365" s="23">
        <v>0</v>
      </c>
      <c r="BO365" s="23">
        <v>75600</v>
      </c>
      <c r="BP365" s="23">
        <v>0</v>
      </c>
      <c r="BQ365" s="23">
        <v>41136773</v>
      </c>
      <c r="BR365" s="23">
        <v>29466484</v>
      </c>
      <c r="BS365" s="23">
        <v>11670289</v>
      </c>
      <c r="BT365" s="23">
        <v>11670289</v>
      </c>
      <c r="BU365" s="23">
        <v>3264378</v>
      </c>
      <c r="BV365" s="23">
        <v>41198</v>
      </c>
      <c r="BW365" s="23">
        <v>1886619900</v>
      </c>
      <c r="BX365" s="23">
        <v>0</v>
      </c>
      <c r="BY365" s="23">
        <v>0</v>
      </c>
      <c r="BZ365" s="23">
        <v>41061173</v>
      </c>
      <c r="CA365" s="23">
        <v>4857</v>
      </c>
      <c r="CB365" s="23">
        <v>8454.02</v>
      </c>
      <c r="CC365" s="23">
        <v>264.12</v>
      </c>
      <c r="CD365" s="23">
        <v>8718.1400000000012</v>
      </c>
      <c r="CE365" s="23">
        <v>4864</v>
      </c>
      <c r="CF365" s="23">
        <v>42405033</v>
      </c>
      <c r="CG365" s="23">
        <v>0</v>
      </c>
      <c r="CH365" s="23">
        <v>203060</v>
      </c>
      <c r="CI365" s="23">
        <v>0</v>
      </c>
      <c r="CJ365" s="23">
        <v>0</v>
      </c>
      <c r="CK365" s="23">
        <v>0</v>
      </c>
      <c r="CL365" s="23">
        <v>0</v>
      </c>
      <c r="CM365" s="23">
        <v>0</v>
      </c>
      <c r="CN365" s="23">
        <v>0</v>
      </c>
      <c r="CO365" s="23">
        <v>0</v>
      </c>
      <c r="CP365" s="23">
        <v>42608093</v>
      </c>
      <c r="CQ365" s="23">
        <v>31243860</v>
      </c>
      <c r="CR365" s="23">
        <v>11364233</v>
      </c>
      <c r="CS365" s="23">
        <v>11355515</v>
      </c>
      <c r="CT365" s="23">
        <v>4411385</v>
      </c>
      <c r="CU365" s="23">
        <v>37823</v>
      </c>
      <c r="CV365" s="23">
        <v>1995107000</v>
      </c>
      <c r="CW365" s="23">
        <v>8718</v>
      </c>
      <c r="CX365" s="23">
        <v>0</v>
      </c>
      <c r="CY365" s="23">
        <v>0</v>
      </c>
      <c r="CZ365" s="23">
        <v>42599375</v>
      </c>
      <c r="DA365" s="23">
        <v>4864</v>
      </c>
      <c r="DB365" s="23">
        <v>8758.1</v>
      </c>
      <c r="DC365" s="23">
        <v>274.68</v>
      </c>
      <c r="DD365" s="23">
        <v>9032.7800000000007</v>
      </c>
      <c r="DE365" s="23">
        <v>4878</v>
      </c>
      <c r="DF365" s="23">
        <v>44061901</v>
      </c>
      <c r="DG365" s="23">
        <v>8718</v>
      </c>
      <c r="DH365" s="23">
        <v>219765</v>
      </c>
      <c r="DI365" s="23">
        <v>0</v>
      </c>
      <c r="DJ365" s="23">
        <v>0</v>
      </c>
      <c r="DK365" s="23">
        <v>0</v>
      </c>
      <c r="DL365" s="23">
        <v>0</v>
      </c>
      <c r="DM365" s="23">
        <v>0</v>
      </c>
      <c r="DN365" s="23">
        <v>0</v>
      </c>
      <c r="DO365" s="23">
        <v>0</v>
      </c>
      <c r="DP365" s="23">
        <v>44290384</v>
      </c>
      <c r="DQ365" s="23">
        <v>32358247</v>
      </c>
      <c r="DR365" s="23">
        <v>11932137</v>
      </c>
      <c r="DS365" s="23">
        <v>11932137</v>
      </c>
      <c r="DT365" s="23">
        <v>4413302</v>
      </c>
      <c r="DU365" s="23">
        <v>45716</v>
      </c>
      <c r="DV365" s="23">
        <v>2050543600</v>
      </c>
      <c r="DW365" s="23">
        <v>0</v>
      </c>
      <c r="DX365" s="23">
        <v>0</v>
      </c>
      <c r="DY365" s="23">
        <v>0</v>
      </c>
      <c r="DZ365" s="23">
        <v>44290384</v>
      </c>
      <c r="EA365" s="23">
        <v>4878</v>
      </c>
      <c r="EB365" s="23">
        <v>9079.6200000000008</v>
      </c>
      <c r="EC365" s="23">
        <v>200</v>
      </c>
      <c r="ED365" s="23">
        <v>9279.6200000000008</v>
      </c>
      <c r="EE365" s="23">
        <v>4851</v>
      </c>
      <c r="EF365" s="23">
        <v>45015437</v>
      </c>
      <c r="EG365" s="23">
        <v>0</v>
      </c>
      <c r="EH365" s="23">
        <v>263125</v>
      </c>
      <c r="EI365" s="23">
        <v>0</v>
      </c>
      <c r="EJ365" s="23">
        <v>0</v>
      </c>
      <c r="EK365" s="23">
        <v>0</v>
      </c>
      <c r="EL365" s="23">
        <v>0</v>
      </c>
      <c r="EM365" s="23">
        <v>0</v>
      </c>
      <c r="EN365" s="23">
        <v>250550</v>
      </c>
      <c r="EO365" s="23">
        <v>0</v>
      </c>
      <c r="EP365" s="23">
        <v>45529112</v>
      </c>
      <c r="EQ365" s="23">
        <v>30705277</v>
      </c>
      <c r="ER365" s="23">
        <v>14823835</v>
      </c>
      <c r="ES365" s="23">
        <v>14823834</v>
      </c>
      <c r="ET365" s="23">
        <v>3079040</v>
      </c>
      <c r="EU365" s="23">
        <v>46973</v>
      </c>
      <c r="EV365" s="23">
        <v>2128268800</v>
      </c>
      <c r="EW365" s="23">
        <v>1</v>
      </c>
      <c r="EX365" s="23">
        <v>0</v>
      </c>
      <c r="EY365" s="23">
        <v>0</v>
      </c>
      <c r="EZ365" s="23">
        <v>45278562</v>
      </c>
      <c r="FA365" s="23">
        <v>4851</v>
      </c>
      <c r="FB365" s="23">
        <v>9333.86</v>
      </c>
      <c r="FC365" s="23">
        <v>200</v>
      </c>
      <c r="FD365" s="23">
        <v>9533.86</v>
      </c>
      <c r="FE365" s="23">
        <v>4814</v>
      </c>
      <c r="FF365" s="23">
        <v>45896002</v>
      </c>
      <c r="FG365" s="23">
        <v>0</v>
      </c>
      <c r="FH365" s="23">
        <v>137554</v>
      </c>
      <c r="FI365" s="23">
        <v>0</v>
      </c>
      <c r="FJ365" s="23">
        <v>0</v>
      </c>
      <c r="FK365" s="23">
        <v>0</v>
      </c>
      <c r="FL365" s="23">
        <v>0</v>
      </c>
      <c r="FM365" s="23">
        <v>0</v>
      </c>
      <c r="FN365" s="23">
        <v>352753</v>
      </c>
      <c r="FO365" s="23">
        <v>0</v>
      </c>
      <c r="FP365" s="23">
        <v>46386309</v>
      </c>
      <c r="FQ365" s="23">
        <v>30554744</v>
      </c>
      <c r="FR365" s="23">
        <v>15831565</v>
      </c>
      <c r="FS365" s="23">
        <v>15831565</v>
      </c>
      <c r="FT365" s="23">
        <v>3616124</v>
      </c>
      <c r="FU365" s="23">
        <v>44423</v>
      </c>
      <c r="FV365" s="23">
        <v>2107628500</v>
      </c>
      <c r="FW365" s="23">
        <v>0</v>
      </c>
      <c r="FX365" s="23">
        <v>0</v>
      </c>
      <c r="FY365" s="23">
        <v>0</v>
      </c>
    </row>
    <row r="366" spans="1:181" x14ac:dyDescent="0.3">
      <c r="A366" s="23">
        <v>5670</v>
      </c>
      <c r="B366" s="23" t="s">
        <v>384</v>
      </c>
      <c r="C366" s="23">
        <v>4812744</v>
      </c>
      <c r="D366" s="23">
        <v>591</v>
      </c>
      <c r="E366" s="23">
        <v>8143.39</v>
      </c>
      <c r="F366" s="23">
        <v>241.01</v>
      </c>
      <c r="G366" s="23">
        <v>8384.4</v>
      </c>
      <c r="H366" s="23">
        <v>564</v>
      </c>
      <c r="I366" s="23">
        <v>4728802</v>
      </c>
      <c r="J366" s="23">
        <v>0</v>
      </c>
      <c r="K366" s="23">
        <v>47820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167688</v>
      </c>
      <c r="R366" s="23">
        <v>0</v>
      </c>
      <c r="S366" s="23">
        <v>4944310</v>
      </c>
      <c r="T366" s="23">
        <v>1103829</v>
      </c>
      <c r="U366" s="23">
        <v>3840481</v>
      </c>
      <c r="V366" s="23">
        <v>3840481</v>
      </c>
      <c r="W366" s="23">
        <v>352104</v>
      </c>
      <c r="X366" s="23">
        <v>1875</v>
      </c>
      <c r="Y366" s="23">
        <v>492699936</v>
      </c>
      <c r="Z366" s="23">
        <v>0</v>
      </c>
      <c r="AA366" s="23">
        <v>0</v>
      </c>
      <c r="AB366" s="23">
        <v>4776622</v>
      </c>
      <c r="AC366" s="23">
        <v>564</v>
      </c>
      <c r="AD366" s="23">
        <v>8469.19</v>
      </c>
      <c r="AE366" s="23">
        <v>248.48</v>
      </c>
      <c r="AF366" s="23">
        <v>8717.67</v>
      </c>
      <c r="AG366" s="23">
        <v>552</v>
      </c>
      <c r="AH366" s="23">
        <v>4812154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78459</v>
      </c>
      <c r="AQ366" s="23">
        <v>0</v>
      </c>
      <c r="AR366" s="23">
        <v>4890613</v>
      </c>
      <c r="AS366" s="23">
        <v>937548</v>
      </c>
      <c r="AT366" s="23">
        <v>3953065</v>
      </c>
      <c r="AU366" s="23">
        <v>3953065</v>
      </c>
      <c r="AV366" s="23">
        <v>357274</v>
      </c>
      <c r="AW366" s="23">
        <v>1743</v>
      </c>
      <c r="AX366" s="23">
        <v>519231695</v>
      </c>
      <c r="AY366" s="23">
        <v>0</v>
      </c>
      <c r="AZ366" s="23">
        <v>0</v>
      </c>
      <c r="BA366" s="23">
        <v>4812154</v>
      </c>
      <c r="BB366" s="23">
        <v>552</v>
      </c>
      <c r="BC366" s="23">
        <v>8717.67</v>
      </c>
      <c r="BD366" s="23">
        <v>256.93</v>
      </c>
      <c r="BE366" s="23">
        <v>8974.6</v>
      </c>
      <c r="BF366" s="23">
        <v>536</v>
      </c>
      <c r="BG366" s="23">
        <v>4810386</v>
      </c>
      <c r="BH366" s="23">
        <v>0</v>
      </c>
      <c r="BI366" s="23">
        <v>0</v>
      </c>
      <c r="BJ366" s="23">
        <v>0</v>
      </c>
      <c r="BK366" s="23">
        <v>0</v>
      </c>
      <c r="BL366" s="23">
        <v>0</v>
      </c>
      <c r="BM366" s="23">
        <v>0</v>
      </c>
      <c r="BN366" s="23">
        <v>0</v>
      </c>
      <c r="BO366" s="23">
        <v>107695</v>
      </c>
      <c r="BP366" s="23">
        <v>0</v>
      </c>
      <c r="BQ366" s="23">
        <v>4918081</v>
      </c>
      <c r="BR366" s="23">
        <v>796310</v>
      </c>
      <c r="BS366" s="23">
        <v>4121771</v>
      </c>
      <c r="BT366" s="23">
        <v>4121771</v>
      </c>
      <c r="BU366" s="23">
        <v>404036</v>
      </c>
      <c r="BV366" s="23">
        <v>1494</v>
      </c>
      <c r="BW366" s="23">
        <v>570082101</v>
      </c>
      <c r="BX366" s="23">
        <v>0</v>
      </c>
      <c r="BY366" s="23">
        <v>0</v>
      </c>
      <c r="BZ366" s="23">
        <v>4810386</v>
      </c>
      <c r="CA366" s="23">
        <v>536</v>
      </c>
      <c r="CB366" s="23">
        <v>8974.6</v>
      </c>
      <c r="CC366" s="23">
        <v>264.12</v>
      </c>
      <c r="CD366" s="23">
        <v>9238.7200000000012</v>
      </c>
      <c r="CE366" s="23">
        <v>523</v>
      </c>
      <c r="CF366" s="23">
        <v>4831851</v>
      </c>
      <c r="CG366" s="23">
        <v>0</v>
      </c>
      <c r="CH366" s="23">
        <v>0</v>
      </c>
      <c r="CI366" s="23">
        <v>0</v>
      </c>
      <c r="CJ366" s="23">
        <v>0</v>
      </c>
      <c r="CK366" s="23">
        <v>0</v>
      </c>
      <c r="CL366" s="23">
        <v>0</v>
      </c>
      <c r="CM366" s="23">
        <v>0</v>
      </c>
      <c r="CN366" s="23">
        <v>120103</v>
      </c>
      <c r="CO366" s="23">
        <v>0</v>
      </c>
      <c r="CP366" s="23">
        <v>4951954</v>
      </c>
      <c r="CQ366" s="23">
        <v>676195</v>
      </c>
      <c r="CR366" s="23">
        <v>4275759</v>
      </c>
      <c r="CS366" s="23">
        <v>4275759</v>
      </c>
      <c r="CT366" s="23">
        <v>349331</v>
      </c>
      <c r="CU366" s="23">
        <v>1434</v>
      </c>
      <c r="CV366" s="23">
        <v>610302143</v>
      </c>
      <c r="CW366" s="23">
        <v>0</v>
      </c>
      <c r="CX366" s="23">
        <v>0</v>
      </c>
      <c r="CY366" s="23">
        <v>0</v>
      </c>
      <c r="CZ366" s="23">
        <v>4831851</v>
      </c>
      <c r="DA366" s="23">
        <v>523</v>
      </c>
      <c r="DB366" s="23">
        <v>9238.7199999999993</v>
      </c>
      <c r="DC366" s="23">
        <v>274.68</v>
      </c>
      <c r="DD366" s="23">
        <v>9513.4</v>
      </c>
      <c r="DE366" s="23">
        <v>506</v>
      </c>
      <c r="DF366" s="23">
        <v>4813780</v>
      </c>
      <c r="DG366" s="23">
        <v>0</v>
      </c>
      <c r="DH366" s="23">
        <v>0</v>
      </c>
      <c r="DI366" s="23">
        <v>0</v>
      </c>
      <c r="DJ366" s="23">
        <v>0</v>
      </c>
      <c r="DK366" s="23">
        <v>0</v>
      </c>
      <c r="DL366" s="23">
        <v>0</v>
      </c>
      <c r="DM366" s="23">
        <v>0</v>
      </c>
      <c r="DN366" s="23">
        <v>161728</v>
      </c>
      <c r="DO366" s="23">
        <v>0</v>
      </c>
      <c r="DP366" s="23">
        <v>4993579</v>
      </c>
      <c r="DQ366" s="23">
        <v>574967</v>
      </c>
      <c r="DR366" s="23">
        <v>4418612</v>
      </c>
      <c r="DS366" s="23">
        <v>4418612</v>
      </c>
      <c r="DT366" s="23">
        <v>358556</v>
      </c>
      <c r="DU366" s="23">
        <v>1254</v>
      </c>
      <c r="DV366" s="23">
        <v>628264131</v>
      </c>
      <c r="DW366" s="23">
        <v>0</v>
      </c>
      <c r="DX366" s="23">
        <v>0</v>
      </c>
      <c r="DY366" s="23">
        <v>18071</v>
      </c>
      <c r="DZ366" s="23">
        <v>4813780</v>
      </c>
      <c r="EA366" s="23">
        <v>506</v>
      </c>
      <c r="EB366" s="23">
        <v>9513.4</v>
      </c>
      <c r="EC366" s="23">
        <v>200</v>
      </c>
      <c r="ED366" s="23">
        <v>9713.4</v>
      </c>
      <c r="EE366" s="23">
        <v>495</v>
      </c>
      <c r="EF366" s="23">
        <v>4808133</v>
      </c>
      <c r="EG366" s="23">
        <v>0</v>
      </c>
      <c r="EH366" s="23">
        <v>0</v>
      </c>
      <c r="EI366" s="23">
        <v>0</v>
      </c>
      <c r="EJ366" s="23">
        <v>0</v>
      </c>
      <c r="EK366" s="23">
        <v>0</v>
      </c>
      <c r="EL366" s="23">
        <v>0</v>
      </c>
      <c r="EM366" s="23">
        <v>0</v>
      </c>
      <c r="EN366" s="23">
        <v>106847</v>
      </c>
      <c r="EO366" s="23">
        <v>0</v>
      </c>
      <c r="EP366" s="23">
        <v>4920627</v>
      </c>
      <c r="EQ366" s="23">
        <v>487886</v>
      </c>
      <c r="ER366" s="23">
        <v>4432741</v>
      </c>
      <c r="ES366" s="23">
        <v>4432741</v>
      </c>
      <c r="ET366" s="23">
        <v>330533</v>
      </c>
      <c r="EU366" s="23">
        <v>1109</v>
      </c>
      <c r="EV366" s="23">
        <v>630146694</v>
      </c>
      <c r="EW366" s="23">
        <v>0</v>
      </c>
      <c r="EX366" s="23">
        <v>0</v>
      </c>
      <c r="EY366" s="23">
        <v>5647</v>
      </c>
      <c r="EZ366" s="23">
        <v>4808133</v>
      </c>
      <c r="FA366" s="23">
        <v>495</v>
      </c>
      <c r="FB366" s="23">
        <v>9713.4</v>
      </c>
      <c r="FC366" s="23">
        <v>200</v>
      </c>
      <c r="FD366" s="23">
        <v>9913.4</v>
      </c>
      <c r="FE366" s="23">
        <v>488</v>
      </c>
      <c r="FF366" s="23">
        <v>4837739</v>
      </c>
      <c r="FG366" s="23">
        <v>0</v>
      </c>
      <c r="FH366" s="23">
        <v>0</v>
      </c>
      <c r="FI366" s="23">
        <v>0</v>
      </c>
      <c r="FJ366" s="23">
        <v>0</v>
      </c>
      <c r="FK366" s="23">
        <v>0</v>
      </c>
      <c r="FL366" s="23">
        <v>0</v>
      </c>
      <c r="FM366" s="23">
        <v>0</v>
      </c>
      <c r="FN366" s="23">
        <v>69394</v>
      </c>
      <c r="FO366" s="23">
        <v>0</v>
      </c>
      <c r="FP366" s="23">
        <v>4907133</v>
      </c>
      <c r="FQ366" s="23">
        <v>413749</v>
      </c>
      <c r="FR366" s="23">
        <v>4493384</v>
      </c>
      <c r="FS366" s="23">
        <v>4493384</v>
      </c>
      <c r="FT366" s="23">
        <v>337635</v>
      </c>
      <c r="FU366" s="23">
        <v>963</v>
      </c>
      <c r="FV366" s="23">
        <v>635403829</v>
      </c>
      <c r="FW366" s="23">
        <v>0</v>
      </c>
      <c r="FX366" s="23">
        <v>0</v>
      </c>
      <c r="FY366" s="23">
        <v>0</v>
      </c>
    </row>
    <row r="367" spans="1:181" x14ac:dyDescent="0.3">
      <c r="A367" s="23">
        <v>3510</v>
      </c>
      <c r="B367" s="23" t="s">
        <v>385</v>
      </c>
      <c r="C367" s="23">
        <v>2873249</v>
      </c>
      <c r="D367" s="23">
        <v>321</v>
      </c>
      <c r="E367" s="23">
        <v>8950.93</v>
      </c>
      <c r="F367" s="23">
        <v>241.01</v>
      </c>
      <c r="G367" s="23">
        <v>9191.94</v>
      </c>
      <c r="H367" s="23">
        <v>339</v>
      </c>
      <c r="I367" s="23">
        <v>3116068</v>
      </c>
      <c r="J367" s="23">
        <v>0</v>
      </c>
      <c r="K367" s="23">
        <v>39524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3155592</v>
      </c>
      <c r="T367" s="23">
        <v>183091</v>
      </c>
      <c r="U367" s="23">
        <v>2972501</v>
      </c>
      <c r="V367" s="23">
        <v>2981718</v>
      </c>
      <c r="W367" s="23">
        <v>548749</v>
      </c>
      <c r="X367" s="23">
        <v>163</v>
      </c>
      <c r="Y367" s="23">
        <v>547337180</v>
      </c>
      <c r="Z367" s="23">
        <v>0</v>
      </c>
      <c r="AA367" s="23">
        <v>9217</v>
      </c>
      <c r="AB367" s="23">
        <v>3155592</v>
      </c>
      <c r="AC367" s="23">
        <v>339</v>
      </c>
      <c r="AD367" s="23">
        <v>9308.5300000000007</v>
      </c>
      <c r="AE367" s="23">
        <v>248.48</v>
      </c>
      <c r="AF367" s="23">
        <v>9557.01</v>
      </c>
      <c r="AG367" s="23">
        <v>367</v>
      </c>
      <c r="AH367" s="23">
        <v>3507423</v>
      </c>
      <c r="AI367" s="23">
        <v>0</v>
      </c>
      <c r="AJ367" s="23">
        <v>-5715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3501708</v>
      </c>
      <c r="AS367" s="23">
        <v>172590</v>
      </c>
      <c r="AT367" s="23">
        <v>3329118</v>
      </c>
      <c r="AU367" s="23">
        <v>3329118</v>
      </c>
      <c r="AV367" s="23">
        <v>606178</v>
      </c>
      <c r="AW367" s="23">
        <v>91</v>
      </c>
      <c r="AX367" s="23">
        <v>675938898</v>
      </c>
      <c r="AY367" s="23">
        <v>0</v>
      </c>
      <c r="AZ367" s="23">
        <v>0</v>
      </c>
      <c r="BA367" s="23">
        <v>3501708</v>
      </c>
      <c r="BB367" s="23">
        <v>367</v>
      </c>
      <c r="BC367" s="23">
        <v>9541.44</v>
      </c>
      <c r="BD367" s="23">
        <v>256.93</v>
      </c>
      <c r="BE367" s="23">
        <v>9798.3700000000008</v>
      </c>
      <c r="BF367" s="23">
        <v>412</v>
      </c>
      <c r="BG367" s="23">
        <v>4036928</v>
      </c>
      <c r="BH367" s="23">
        <v>0</v>
      </c>
      <c r="BI367" s="23">
        <v>0</v>
      </c>
      <c r="BJ367" s="23">
        <v>0</v>
      </c>
      <c r="BK367" s="23">
        <v>0</v>
      </c>
      <c r="BL367" s="23">
        <v>0</v>
      </c>
      <c r="BM367" s="23">
        <v>0</v>
      </c>
      <c r="BN367" s="23">
        <v>0</v>
      </c>
      <c r="BO367" s="23">
        <v>0</v>
      </c>
      <c r="BP367" s="23">
        <v>0</v>
      </c>
      <c r="BQ367" s="23">
        <v>4036928</v>
      </c>
      <c r="BR367" s="23">
        <v>178024</v>
      </c>
      <c r="BS367" s="23">
        <v>3858904</v>
      </c>
      <c r="BT367" s="23">
        <v>3858904</v>
      </c>
      <c r="BU367" s="23">
        <v>627208</v>
      </c>
      <c r="BV367" s="23">
        <v>84</v>
      </c>
      <c r="BW367" s="23">
        <v>795736051</v>
      </c>
      <c r="BX367" s="23">
        <v>0</v>
      </c>
      <c r="BY367" s="23">
        <v>0</v>
      </c>
      <c r="BZ367" s="23">
        <v>4036928</v>
      </c>
      <c r="CA367" s="23">
        <v>412</v>
      </c>
      <c r="CB367" s="23">
        <v>9798.3700000000008</v>
      </c>
      <c r="CC367" s="23">
        <v>264.12</v>
      </c>
      <c r="CD367" s="23">
        <v>10062.490000000002</v>
      </c>
      <c r="CE367" s="23">
        <v>465</v>
      </c>
      <c r="CF367" s="23">
        <v>4679058</v>
      </c>
      <c r="CG367" s="23">
        <v>0</v>
      </c>
      <c r="CH367" s="23">
        <v>0</v>
      </c>
      <c r="CI367" s="23">
        <v>0</v>
      </c>
      <c r="CJ367" s="23">
        <v>0</v>
      </c>
      <c r="CK367" s="23">
        <v>0</v>
      </c>
      <c r="CL367" s="23">
        <v>0</v>
      </c>
      <c r="CM367" s="23">
        <v>0</v>
      </c>
      <c r="CN367" s="23">
        <v>0</v>
      </c>
      <c r="CO367" s="23">
        <v>0</v>
      </c>
      <c r="CP367" s="23">
        <v>4679058</v>
      </c>
      <c r="CQ367" s="23">
        <v>610487</v>
      </c>
      <c r="CR367" s="23">
        <v>4068571</v>
      </c>
      <c r="CS367" s="23">
        <v>4068571</v>
      </c>
      <c r="CT367" s="23">
        <v>530663</v>
      </c>
      <c r="CU367" s="23">
        <v>67</v>
      </c>
      <c r="CV367" s="23">
        <v>835126259</v>
      </c>
      <c r="CW367" s="23">
        <v>0</v>
      </c>
      <c r="CX367" s="23">
        <v>0</v>
      </c>
      <c r="CY367" s="23">
        <v>0</v>
      </c>
      <c r="CZ367" s="23">
        <v>4679058</v>
      </c>
      <c r="DA367" s="23">
        <v>465</v>
      </c>
      <c r="DB367" s="23">
        <v>10062.49</v>
      </c>
      <c r="DC367" s="23">
        <v>274.68</v>
      </c>
      <c r="DD367" s="23">
        <v>10337.17</v>
      </c>
      <c r="DE367" s="23">
        <v>516</v>
      </c>
      <c r="DF367" s="23">
        <v>5333980</v>
      </c>
      <c r="DG367" s="23">
        <v>0</v>
      </c>
      <c r="DH367" s="23">
        <v>0</v>
      </c>
      <c r="DI367" s="23">
        <v>0</v>
      </c>
      <c r="DJ367" s="23">
        <v>0</v>
      </c>
      <c r="DK367" s="23">
        <v>0</v>
      </c>
      <c r="DL367" s="23">
        <v>0</v>
      </c>
      <c r="DM367" s="23">
        <v>0</v>
      </c>
      <c r="DN367" s="23">
        <v>0</v>
      </c>
      <c r="DO367" s="23">
        <v>0</v>
      </c>
      <c r="DP367" s="23">
        <v>5333980</v>
      </c>
      <c r="DQ367" s="23">
        <v>1133919</v>
      </c>
      <c r="DR367" s="23">
        <v>4200061</v>
      </c>
      <c r="DS367" s="23">
        <v>4220741</v>
      </c>
      <c r="DT367" s="23">
        <v>534350</v>
      </c>
      <c r="DU367" s="23">
        <v>57</v>
      </c>
      <c r="DV367" s="23">
        <v>852243336</v>
      </c>
      <c r="DW367" s="23">
        <v>0</v>
      </c>
      <c r="DX367" s="23">
        <v>20680</v>
      </c>
      <c r="DY367" s="23">
        <v>0</v>
      </c>
      <c r="DZ367" s="23">
        <v>5333980</v>
      </c>
      <c r="EA367" s="23">
        <v>516</v>
      </c>
      <c r="EB367" s="23">
        <v>10337.17</v>
      </c>
      <c r="EC367" s="23">
        <v>200</v>
      </c>
      <c r="ED367" s="23">
        <v>10537.17</v>
      </c>
      <c r="EE367" s="23">
        <v>545</v>
      </c>
      <c r="EF367" s="23">
        <v>5742758</v>
      </c>
      <c r="EG367" s="23">
        <v>0</v>
      </c>
      <c r="EH367" s="23">
        <v>0</v>
      </c>
      <c r="EI367" s="23">
        <v>0</v>
      </c>
      <c r="EJ367" s="23">
        <v>0</v>
      </c>
      <c r="EK367" s="23">
        <v>0</v>
      </c>
      <c r="EL367" s="23">
        <v>0</v>
      </c>
      <c r="EM367" s="23">
        <v>0</v>
      </c>
      <c r="EN367" s="23">
        <v>0</v>
      </c>
      <c r="EO367" s="23">
        <v>0</v>
      </c>
      <c r="EP367" s="23">
        <v>5742758</v>
      </c>
      <c r="EQ367" s="23">
        <v>1043970</v>
      </c>
      <c r="ER367" s="23">
        <v>4698788</v>
      </c>
      <c r="ES367" s="23">
        <v>4698788</v>
      </c>
      <c r="ET367" s="23">
        <v>537085</v>
      </c>
      <c r="EU367" s="23">
        <v>46</v>
      </c>
      <c r="EV367" s="23">
        <v>813336179</v>
      </c>
      <c r="EW367" s="23">
        <v>0</v>
      </c>
      <c r="EX367" s="23">
        <v>0</v>
      </c>
      <c r="EY367" s="23">
        <v>0</v>
      </c>
      <c r="EZ367" s="23">
        <v>5742758</v>
      </c>
      <c r="FA367" s="23">
        <v>545</v>
      </c>
      <c r="FB367" s="23">
        <v>10537.17</v>
      </c>
      <c r="FC367" s="23">
        <v>200</v>
      </c>
      <c r="FD367" s="23">
        <v>10737.17</v>
      </c>
      <c r="FE367" s="23">
        <v>564</v>
      </c>
      <c r="FF367" s="23">
        <v>6055764</v>
      </c>
      <c r="FG367" s="23">
        <v>0</v>
      </c>
      <c r="FH367" s="23">
        <v>0</v>
      </c>
      <c r="FI367" s="23">
        <v>0</v>
      </c>
      <c r="FJ367" s="23">
        <v>0</v>
      </c>
      <c r="FK367" s="23">
        <v>0</v>
      </c>
      <c r="FL367" s="23">
        <v>0</v>
      </c>
      <c r="FM367" s="23">
        <v>0</v>
      </c>
      <c r="FN367" s="23">
        <v>0</v>
      </c>
      <c r="FO367" s="23">
        <v>0</v>
      </c>
      <c r="FP367" s="23">
        <v>6055764</v>
      </c>
      <c r="FQ367" s="23">
        <v>1313194</v>
      </c>
      <c r="FR367" s="23">
        <v>4742570</v>
      </c>
      <c r="FS367" s="23">
        <v>4742570</v>
      </c>
      <c r="FT367" s="23">
        <v>502068</v>
      </c>
      <c r="FU367" s="23">
        <v>4</v>
      </c>
      <c r="FV367" s="23">
        <v>803637819</v>
      </c>
      <c r="FW367" s="23">
        <v>0</v>
      </c>
      <c r="FX367" s="23">
        <v>0</v>
      </c>
      <c r="FY367" s="23">
        <v>0</v>
      </c>
    </row>
    <row r="368" spans="1:181" x14ac:dyDescent="0.3">
      <c r="A368" s="23">
        <v>5726</v>
      </c>
      <c r="B368" s="23" t="s">
        <v>386</v>
      </c>
      <c r="C368" s="23">
        <v>4632896</v>
      </c>
      <c r="D368" s="23">
        <v>591</v>
      </c>
      <c r="E368" s="23">
        <v>7839.08</v>
      </c>
      <c r="F368" s="23">
        <v>241.01</v>
      </c>
      <c r="G368" s="23">
        <v>8080.09</v>
      </c>
      <c r="H368" s="23">
        <v>599</v>
      </c>
      <c r="I368" s="23">
        <v>4839974</v>
      </c>
      <c r="J368" s="23">
        <v>0</v>
      </c>
      <c r="K368" s="23">
        <v>19464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4859438</v>
      </c>
      <c r="T368" s="23">
        <v>3711939</v>
      </c>
      <c r="U368" s="23">
        <v>1147499</v>
      </c>
      <c r="V368" s="23">
        <v>1147499</v>
      </c>
      <c r="W368" s="23">
        <v>376125</v>
      </c>
      <c r="X368" s="23">
        <v>1770</v>
      </c>
      <c r="Y368" s="23">
        <v>164499518</v>
      </c>
      <c r="Z368" s="23">
        <v>0</v>
      </c>
      <c r="AA368" s="23">
        <v>0</v>
      </c>
      <c r="AB368" s="23">
        <v>4859438</v>
      </c>
      <c r="AC368" s="23">
        <v>599</v>
      </c>
      <c r="AD368" s="23">
        <v>8112.58</v>
      </c>
      <c r="AE368" s="23">
        <v>248.48</v>
      </c>
      <c r="AF368" s="23">
        <v>8361.06</v>
      </c>
      <c r="AG368" s="23">
        <v>606</v>
      </c>
      <c r="AH368" s="23">
        <v>5066802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5066802</v>
      </c>
      <c r="AS368" s="23">
        <v>4080110</v>
      </c>
      <c r="AT368" s="23">
        <v>986692</v>
      </c>
      <c r="AU368" s="23">
        <v>986692</v>
      </c>
      <c r="AV368" s="23">
        <v>374525</v>
      </c>
      <c r="AW368" s="23">
        <v>1883</v>
      </c>
      <c r="AX368" s="23">
        <v>171698449</v>
      </c>
      <c r="AY368" s="23">
        <v>0</v>
      </c>
      <c r="AZ368" s="23">
        <v>0</v>
      </c>
      <c r="BA368" s="23">
        <v>5066802</v>
      </c>
      <c r="BB368" s="23">
        <v>606</v>
      </c>
      <c r="BC368" s="23">
        <v>8361.06</v>
      </c>
      <c r="BD368" s="23">
        <v>256.93</v>
      </c>
      <c r="BE368" s="23">
        <v>8617.99</v>
      </c>
      <c r="BF368" s="23">
        <v>600</v>
      </c>
      <c r="BG368" s="23">
        <v>5170794</v>
      </c>
      <c r="BH368" s="23">
        <v>0</v>
      </c>
      <c r="BI368" s="23">
        <v>0</v>
      </c>
      <c r="BJ368" s="23">
        <v>0</v>
      </c>
      <c r="BK368" s="23">
        <v>0</v>
      </c>
      <c r="BL368" s="23">
        <v>0</v>
      </c>
      <c r="BM368" s="23">
        <v>0</v>
      </c>
      <c r="BN368" s="23">
        <v>0</v>
      </c>
      <c r="BO368" s="23">
        <v>43090</v>
      </c>
      <c r="BP368" s="23">
        <v>0</v>
      </c>
      <c r="BQ368" s="23">
        <v>5213884</v>
      </c>
      <c r="BR368" s="23">
        <v>4214863</v>
      </c>
      <c r="BS368" s="23">
        <v>999021</v>
      </c>
      <c r="BT368" s="23">
        <v>999021</v>
      </c>
      <c r="BU368" s="23">
        <v>365225</v>
      </c>
      <c r="BV368" s="23">
        <v>2168</v>
      </c>
      <c r="BW368" s="23">
        <v>181484747</v>
      </c>
      <c r="BX368" s="23">
        <v>0</v>
      </c>
      <c r="BY368" s="23">
        <v>0</v>
      </c>
      <c r="BZ368" s="23">
        <v>5170794</v>
      </c>
      <c r="CA368" s="23">
        <v>600</v>
      </c>
      <c r="CB368" s="23">
        <v>8617.99</v>
      </c>
      <c r="CC368" s="23">
        <v>264.12</v>
      </c>
      <c r="CD368" s="23">
        <v>8882.11</v>
      </c>
      <c r="CE368" s="23">
        <v>588</v>
      </c>
      <c r="CF368" s="23">
        <v>5222681</v>
      </c>
      <c r="CG368" s="23">
        <v>0</v>
      </c>
      <c r="CH368" s="23">
        <v>0</v>
      </c>
      <c r="CI368" s="23">
        <v>0</v>
      </c>
      <c r="CJ368" s="23">
        <v>0</v>
      </c>
      <c r="CK368" s="23">
        <v>0</v>
      </c>
      <c r="CL368" s="23">
        <v>0</v>
      </c>
      <c r="CM368" s="23">
        <v>0</v>
      </c>
      <c r="CN368" s="23">
        <v>106585</v>
      </c>
      <c r="CO368" s="23">
        <v>0</v>
      </c>
      <c r="CP368" s="23">
        <v>5329266</v>
      </c>
      <c r="CQ368" s="23">
        <v>4116662</v>
      </c>
      <c r="CR368" s="23">
        <v>1212604</v>
      </c>
      <c r="CS368" s="23">
        <v>1212703</v>
      </c>
      <c r="CT368" s="23">
        <v>398508</v>
      </c>
      <c r="CU368" s="23">
        <v>3078</v>
      </c>
      <c r="CV368" s="23">
        <v>192140486</v>
      </c>
      <c r="CW368" s="23">
        <v>0</v>
      </c>
      <c r="CX368" s="23">
        <v>99</v>
      </c>
      <c r="CY368" s="23">
        <v>0</v>
      </c>
      <c r="CZ368" s="23">
        <v>5222681</v>
      </c>
      <c r="DA368" s="23">
        <v>588</v>
      </c>
      <c r="DB368" s="23">
        <v>8882.11</v>
      </c>
      <c r="DC368" s="23">
        <v>274.68</v>
      </c>
      <c r="DD368" s="23">
        <v>9156.7900000000009</v>
      </c>
      <c r="DE368" s="23">
        <v>573</v>
      </c>
      <c r="DF368" s="23">
        <v>5246841</v>
      </c>
      <c r="DG368" s="23">
        <v>0</v>
      </c>
      <c r="DH368" s="23">
        <v>0</v>
      </c>
      <c r="DI368" s="23">
        <v>0</v>
      </c>
      <c r="DJ368" s="23">
        <v>0</v>
      </c>
      <c r="DK368" s="23">
        <v>0</v>
      </c>
      <c r="DL368" s="23">
        <v>0</v>
      </c>
      <c r="DM368" s="23">
        <v>0</v>
      </c>
      <c r="DN368" s="23">
        <v>137352</v>
      </c>
      <c r="DO368" s="23">
        <v>0</v>
      </c>
      <c r="DP368" s="23">
        <v>5384193</v>
      </c>
      <c r="DQ368" s="23">
        <v>4255200</v>
      </c>
      <c r="DR368" s="23">
        <v>1128993</v>
      </c>
      <c r="DS368" s="23">
        <v>1128441</v>
      </c>
      <c r="DT368" s="23">
        <v>457934</v>
      </c>
      <c r="DU368" s="23">
        <v>2268</v>
      </c>
      <c r="DV368" s="23">
        <v>210113366</v>
      </c>
      <c r="DW368" s="23">
        <v>552</v>
      </c>
      <c r="DX368" s="23">
        <v>0</v>
      </c>
      <c r="DY368" s="23">
        <v>0</v>
      </c>
      <c r="DZ368" s="23">
        <v>5246840</v>
      </c>
      <c r="EA368" s="23">
        <v>573</v>
      </c>
      <c r="EB368" s="23">
        <v>9156.7900000000009</v>
      </c>
      <c r="EC368" s="23">
        <v>200</v>
      </c>
      <c r="ED368" s="23">
        <v>9356.7900000000009</v>
      </c>
      <c r="EE368" s="23">
        <v>566</v>
      </c>
      <c r="EF368" s="23">
        <v>5295943</v>
      </c>
      <c r="EG368" s="23">
        <v>0</v>
      </c>
      <c r="EH368" s="23">
        <v>9062</v>
      </c>
      <c r="EI368" s="23">
        <v>0</v>
      </c>
      <c r="EJ368" s="23">
        <v>0</v>
      </c>
      <c r="EK368" s="23">
        <v>0</v>
      </c>
      <c r="EL368" s="23">
        <v>0</v>
      </c>
      <c r="EM368" s="23">
        <v>0</v>
      </c>
      <c r="EN368" s="23">
        <v>65498</v>
      </c>
      <c r="EO368" s="23">
        <v>0</v>
      </c>
      <c r="EP368" s="23">
        <v>5370503</v>
      </c>
      <c r="EQ368" s="23">
        <v>4052954</v>
      </c>
      <c r="ER368" s="23">
        <v>1317549</v>
      </c>
      <c r="ES368" s="23">
        <v>1317549</v>
      </c>
      <c r="ET368" s="23">
        <v>458162</v>
      </c>
      <c r="EU368" s="23">
        <v>2055</v>
      </c>
      <c r="EV368" s="23">
        <v>214775838</v>
      </c>
      <c r="EW368" s="23">
        <v>0</v>
      </c>
      <c r="EX368" s="23">
        <v>0</v>
      </c>
      <c r="EY368" s="23">
        <v>0</v>
      </c>
      <c r="EZ368" s="23">
        <v>5305004</v>
      </c>
      <c r="FA368" s="23">
        <v>566</v>
      </c>
      <c r="FB368" s="23">
        <v>9372.7999999999993</v>
      </c>
      <c r="FC368" s="23">
        <v>200</v>
      </c>
      <c r="FD368" s="23">
        <v>9572.7999999999993</v>
      </c>
      <c r="FE368" s="23">
        <v>557</v>
      </c>
      <c r="FF368" s="23">
        <v>5332050</v>
      </c>
      <c r="FG368" s="23">
        <v>0</v>
      </c>
      <c r="FH368" s="23">
        <v>0</v>
      </c>
      <c r="FI368" s="23">
        <v>0</v>
      </c>
      <c r="FJ368" s="23">
        <v>0</v>
      </c>
      <c r="FK368" s="23">
        <v>0</v>
      </c>
      <c r="FL368" s="23">
        <v>0</v>
      </c>
      <c r="FM368" s="23">
        <v>0</v>
      </c>
      <c r="FN368" s="23">
        <v>86155</v>
      </c>
      <c r="FO368" s="23">
        <v>0</v>
      </c>
      <c r="FP368" s="23">
        <v>5418205</v>
      </c>
      <c r="FQ368" s="23">
        <v>3898731</v>
      </c>
      <c r="FR368" s="23">
        <v>1519474</v>
      </c>
      <c r="FS368" s="23">
        <v>1519474</v>
      </c>
      <c r="FT368" s="23">
        <v>256900</v>
      </c>
      <c r="FU368" s="23">
        <v>1910</v>
      </c>
      <c r="FV368" s="23">
        <v>206481805</v>
      </c>
      <c r="FW368" s="23">
        <v>0</v>
      </c>
      <c r="FX368" s="23">
        <v>0</v>
      </c>
      <c r="FY368" s="23">
        <v>0</v>
      </c>
    </row>
    <row r="369" spans="1:181" x14ac:dyDescent="0.3">
      <c r="A369" s="23">
        <v>5733</v>
      </c>
      <c r="B369" s="23" t="s">
        <v>387</v>
      </c>
      <c r="C369" s="23">
        <v>6194516</v>
      </c>
      <c r="D369" s="23">
        <v>726</v>
      </c>
      <c r="E369" s="23">
        <v>8532.39</v>
      </c>
      <c r="F369" s="23">
        <v>241.01</v>
      </c>
      <c r="G369" s="23">
        <v>8773.4</v>
      </c>
      <c r="H369" s="23">
        <v>704</v>
      </c>
      <c r="I369" s="23">
        <v>6176474</v>
      </c>
      <c r="J369" s="23">
        <v>0</v>
      </c>
      <c r="K369" s="23">
        <v>31</v>
      </c>
      <c r="L369" s="23">
        <v>0</v>
      </c>
      <c r="M369" s="23">
        <v>0</v>
      </c>
      <c r="N369" s="23">
        <v>0</v>
      </c>
      <c r="O369" s="23">
        <v>0</v>
      </c>
      <c r="P369" s="23">
        <v>633000</v>
      </c>
      <c r="Q369" s="23">
        <v>149148</v>
      </c>
      <c r="R369" s="23">
        <v>0</v>
      </c>
      <c r="S369" s="23">
        <v>6958653</v>
      </c>
      <c r="T369" s="23">
        <v>267058</v>
      </c>
      <c r="U369" s="23">
        <v>6691595</v>
      </c>
      <c r="V369" s="23">
        <v>6691594</v>
      </c>
      <c r="W369" s="23">
        <v>778025</v>
      </c>
      <c r="X369" s="23">
        <v>1705</v>
      </c>
      <c r="Y369" s="23">
        <v>1028394145</v>
      </c>
      <c r="Z369" s="23">
        <v>1</v>
      </c>
      <c r="AA369" s="23">
        <v>0</v>
      </c>
      <c r="AB369" s="23">
        <v>6176505</v>
      </c>
      <c r="AC369" s="23">
        <v>704</v>
      </c>
      <c r="AD369" s="23">
        <v>8773.44</v>
      </c>
      <c r="AE369" s="23">
        <v>248.48</v>
      </c>
      <c r="AF369" s="23">
        <v>9021.92</v>
      </c>
      <c r="AG369" s="23">
        <v>672</v>
      </c>
      <c r="AH369" s="23">
        <v>6062730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633000</v>
      </c>
      <c r="AP369" s="23">
        <v>216526</v>
      </c>
      <c r="AQ369" s="23">
        <v>0</v>
      </c>
      <c r="AR369" s="23">
        <v>6912256</v>
      </c>
      <c r="AS369" s="23">
        <v>226828</v>
      </c>
      <c r="AT369" s="23">
        <v>6685428</v>
      </c>
      <c r="AU369" s="23">
        <v>6685459</v>
      </c>
      <c r="AV369" s="23">
        <v>794363</v>
      </c>
      <c r="AW369" s="23">
        <v>1821</v>
      </c>
      <c r="AX369" s="23">
        <v>1134000535</v>
      </c>
      <c r="AY369" s="23">
        <v>0</v>
      </c>
      <c r="AZ369" s="23">
        <v>31</v>
      </c>
      <c r="BA369" s="23">
        <v>6062730</v>
      </c>
      <c r="BB369" s="23">
        <v>672</v>
      </c>
      <c r="BC369" s="23">
        <v>9021.92</v>
      </c>
      <c r="BD369" s="23">
        <v>256.93</v>
      </c>
      <c r="BE369" s="23">
        <v>9278.85</v>
      </c>
      <c r="BF369" s="23">
        <v>641</v>
      </c>
      <c r="BG369" s="23">
        <v>5947743</v>
      </c>
      <c r="BH369" s="23">
        <v>0</v>
      </c>
      <c r="BI369" s="23">
        <v>0</v>
      </c>
      <c r="BJ369" s="23">
        <v>0</v>
      </c>
      <c r="BK369" s="23">
        <v>0</v>
      </c>
      <c r="BL369" s="23">
        <v>0</v>
      </c>
      <c r="BM369" s="23">
        <v>0</v>
      </c>
      <c r="BN369" s="23">
        <v>633000</v>
      </c>
      <c r="BO369" s="23">
        <v>213414</v>
      </c>
      <c r="BP369" s="23">
        <v>0</v>
      </c>
      <c r="BQ369" s="23">
        <v>6794157</v>
      </c>
      <c r="BR369" s="23">
        <v>192631</v>
      </c>
      <c r="BS369" s="23">
        <v>6601526</v>
      </c>
      <c r="BT369" s="23">
        <v>6601525</v>
      </c>
      <c r="BU369" s="23">
        <v>822266</v>
      </c>
      <c r="BV369" s="23">
        <v>1534</v>
      </c>
      <c r="BW369" s="23">
        <v>1302937551</v>
      </c>
      <c r="BX369" s="23">
        <v>1</v>
      </c>
      <c r="BY369" s="23">
        <v>0</v>
      </c>
      <c r="BZ369" s="23">
        <v>5947743</v>
      </c>
      <c r="CA369" s="23">
        <v>641</v>
      </c>
      <c r="CB369" s="23">
        <v>9278.85</v>
      </c>
      <c r="CC369" s="23">
        <v>264.12</v>
      </c>
      <c r="CD369" s="23">
        <v>9542.9700000000012</v>
      </c>
      <c r="CE369" s="23">
        <v>605</v>
      </c>
      <c r="CF369" s="23">
        <v>5773497</v>
      </c>
      <c r="CG369" s="23">
        <v>0</v>
      </c>
      <c r="CH369" s="23">
        <v>2256</v>
      </c>
      <c r="CI369" s="23">
        <v>0</v>
      </c>
      <c r="CJ369" s="23">
        <v>0</v>
      </c>
      <c r="CK369" s="23">
        <v>0</v>
      </c>
      <c r="CL369" s="23">
        <v>0</v>
      </c>
      <c r="CM369" s="23">
        <v>964066</v>
      </c>
      <c r="CN369" s="23">
        <v>343547</v>
      </c>
      <c r="CO369" s="23">
        <v>0</v>
      </c>
      <c r="CP369" s="23">
        <v>7257612</v>
      </c>
      <c r="CQ369" s="23">
        <v>163575</v>
      </c>
      <c r="CR369" s="23">
        <v>7094037</v>
      </c>
      <c r="CS369" s="23">
        <v>7103580</v>
      </c>
      <c r="CT369" s="23">
        <v>831411</v>
      </c>
      <c r="CU369" s="23">
        <v>1078</v>
      </c>
      <c r="CV369" s="23">
        <v>1499435457</v>
      </c>
      <c r="CW369" s="23">
        <v>0</v>
      </c>
      <c r="CX369" s="23">
        <v>9543</v>
      </c>
      <c r="CY369" s="23">
        <v>174246</v>
      </c>
      <c r="CZ369" s="23">
        <v>5775753</v>
      </c>
      <c r="DA369" s="23">
        <v>605</v>
      </c>
      <c r="DB369" s="23">
        <v>9546.7000000000007</v>
      </c>
      <c r="DC369" s="23">
        <v>274.68</v>
      </c>
      <c r="DD369" s="23">
        <v>9821.380000000001</v>
      </c>
      <c r="DE369" s="23">
        <v>585</v>
      </c>
      <c r="DF369" s="23">
        <v>5745507</v>
      </c>
      <c r="DG369" s="23">
        <v>0</v>
      </c>
      <c r="DH369" s="23">
        <v>0</v>
      </c>
      <c r="DI369" s="23">
        <v>0</v>
      </c>
      <c r="DJ369" s="23">
        <v>0</v>
      </c>
      <c r="DK369" s="23">
        <v>0</v>
      </c>
      <c r="DL369" s="23">
        <v>0</v>
      </c>
      <c r="DM369" s="23">
        <v>964066</v>
      </c>
      <c r="DN369" s="23">
        <v>196428</v>
      </c>
      <c r="DO369" s="23">
        <v>0</v>
      </c>
      <c r="DP369" s="23">
        <v>6936247</v>
      </c>
      <c r="DQ369" s="23">
        <v>131049</v>
      </c>
      <c r="DR369" s="23">
        <v>6805198</v>
      </c>
      <c r="DS369" s="23">
        <v>6805198</v>
      </c>
      <c r="DT369" s="23">
        <v>871784</v>
      </c>
      <c r="DU369" s="23">
        <v>907</v>
      </c>
      <c r="DV369" s="23">
        <v>1545496547</v>
      </c>
      <c r="DW369" s="23">
        <v>0</v>
      </c>
      <c r="DX369" s="23">
        <v>0</v>
      </c>
      <c r="DY369" s="23">
        <v>30246</v>
      </c>
      <c r="DZ369" s="23">
        <v>5745507</v>
      </c>
      <c r="EA369" s="23">
        <v>585</v>
      </c>
      <c r="EB369" s="23">
        <v>9821.3799999999992</v>
      </c>
      <c r="EC369" s="23">
        <v>200</v>
      </c>
      <c r="ED369" s="23">
        <v>10021.379999999999</v>
      </c>
      <c r="EE369" s="23">
        <v>564</v>
      </c>
      <c r="EF369" s="23">
        <v>5652058</v>
      </c>
      <c r="EG369" s="23">
        <v>0</v>
      </c>
      <c r="EH369" s="23">
        <v>2581</v>
      </c>
      <c r="EI369" s="23">
        <v>0</v>
      </c>
      <c r="EJ369" s="23">
        <v>0</v>
      </c>
      <c r="EK369" s="23">
        <v>0</v>
      </c>
      <c r="EL369" s="23">
        <v>0</v>
      </c>
      <c r="EM369" s="23">
        <v>964066</v>
      </c>
      <c r="EN369" s="23">
        <v>210449</v>
      </c>
      <c r="EO369" s="23">
        <v>0</v>
      </c>
      <c r="EP369" s="23">
        <v>6922603</v>
      </c>
      <c r="EQ369" s="23">
        <v>111201</v>
      </c>
      <c r="ER369" s="23">
        <v>6811402</v>
      </c>
      <c r="ES369" s="23">
        <v>6801381</v>
      </c>
      <c r="ET369" s="23">
        <v>968054</v>
      </c>
      <c r="EU369" s="23">
        <v>753</v>
      </c>
      <c r="EV369" s="23">
        <v>1556822515</v>
      </c>
      <c r="EW369" s="23">
        <v>10021</v>
      </c>
      <c r="EX369" s="23">
        <v>0</v>
      </c>
      <c r="EY369" s="23">
        <v>93449</v>
      </c>
      <c r="EZ369" s="23">
        <v>5654639</v>
      </c>
      <c r="FA369" s="23">
        <v>564</v>
      </c>
      <c r="FB369" s="23">
        <v>10025.959999999999</v>
      </c>
      <c r="FC369" s="23">
        <v>200</v>
      </c>
      <c r="FD369" s="23">
        <v>10225.959999999999</v>
      </c>
      <c r="FE369" s="23">
        <v>560</v>
      </c>
      <c r="FF369" s="23">
        <v>5726538</v>
      </c>
      <c r="FG369" s="23">
        <v>0</v>
      </c>
      <c r="FH369" s="23">
        <v>0</v>
      </c>
      <c r="FI369" s="23">
        <v>0</v>
      </c>
      <c r="FJ369" s="23">
        <v>0</v>
      </c>
      <c r="FK369" s="23">
        <v>0</v>
      </c>
      <c r="FL369" s="23">
        <v>0</v>
      </c>
      <c r="FM369" s="23">
        <v>1517469</v>
      </c>
      <c r="FN369" s="23">
        <v>40904</v>
      </c>
      <c r="FO369" s="23">
        <v>455060</v>
      </c>
      <c r="FP369" s="23">
        <v>7739971</v>
      </c>
      <c r="FQ369" s="23">
        <v>94303</v>
      </c>
      <c r="FR369" s="23">
        <v>7645668</v>
      </c>
      <c r="FS369" s="23">
        <v>7645668</v>
      </c>
      <c r="FT369" s="23">
        <v>957113</v>
      </c>
      <c r="FU369" s="23">
        <v>634</v>
      </c>
      <c r="FV369" s="23">
        <v>1461887966</v>
      </c>
      <c r="FW369" s="23">
        <v>0</v>
      </c>
      <c r="FX369" s="23">
        <v>0</v>
      </c>
      <c r="FY369" s="23">
        <v>0</v>
      </c>
    </row>
    <row r="370" spans="1:181" x14ac:dyDescent="0.3">
      <c r="A370" s="23">
        <v>5740</v>
      </c>
      <c r="B370" s="23" t="s">
        <v>388</v>
      </c>
      <c r="C370" s="23">
        <v>3534840</v>
      </c>
      <c r="D370" s="23">
        <v>411</v>
      </c>
      <c r="E370" s="23">
        <v>8600.58</v>
      </c>
      <c r="F370" s="23">
        <v>241.01</v>
      </c>
      <c r="G370" s="23">
        <v>8841.59</v>
      </c>
      <c r="H370" s="23">
        <v>406</v>
      </c>
      <c r="I370" s="23">
        <v>3589686</v>
      </c>
      <c r="J370" s="23">
        <v>8621</v>
      </c>
      <c r="K370" s="23">
        <v>-90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35366</v>
      </c>
      <c r="R370" s="23">
        <v>0</v>
      </c>
      <c r="S370" s="23">
        <v>3633583</v>
      </c>
      <c r="T370" s="23">
        <v>2557406</v>
      </c>
      <c r="U370" s="23">
        <v>1076177</v>
      </c>
      <c r="V370" s="23">
        <v>1074112</v>
      </c>
      <c r="W370" s="23">
        <v>207800</v>
      </c>
      <c r="X370" s="23">
        <v>1148</v>
      </c>
      <c r="Y370" s="23">
        <v>109456841</v>
      </c>
      <c r="Z370" s="23">
        <v>2065</v>
      </c>
      <c r="AA370" s="23">
        <v>0</v>
      </c>
      <c r="AB370" s="23">
        <v>3598217</v>
      </c>
      <c r="AC370" s="23">
        <v>406</v>
      </c>
      <c r="AD370" s="23">
        <v>8862.6</v>
      </c>
      <c r="AE370" s="23">
        <v>248.48</v>
      </c>
      <c r="AF370" s="23">
        <v>9111.08</v>
      </c>
      <c r="AG370" s="23">
        <v>394</v>
      </c>
      <c r="AH370" s="23">
        <v>3589766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82000</v>
      </c>
      <c r="AQ370" s="23">
        <v>0</v>
      </c>
      <c r="AR370" s="23">
        <v>3671766</v>
      </c>
      <c r="AS370" s="23">
        <v>2685506</v>
      </c>
      <c r="AT370" s="23">
        <v>986260</v>
      </c>
      <c r="AU370" s="23">
        <v>984212</v>
      </c>
      <c r="AV370" s="23">
        <v>207800</v>
      </c>
      <c r="AW370" s="23">
        <v>1021</v>
      </c>
      <c r="AX370" s="23">
        <v>107384234</v>
      </c>
      <c r="AY370" s="23">
        <v>2048</v>
      </c>
      <c r="AZ370" s="23">
        <v>0</v>
      </c>
      <c r="BA370" s="23">
        <v>3589766</v>
      </c>
      <c r="BB370" s="23">
        <v>394</v>
      </c>
      <c r="BC370" s="23">
        <v>9111.08</v>
      </c>
      <c r="BD370" s="23">
        <v>256.93</v>
      </c>
      <c r="BE370" s="23">
        <v>9368.01</v>
      </c>
      <c r="BF370" s="23">
        <v>381</v>
      </c>
      <c r="BG370" s="23">
        <v>3569212</v>
      </c>
      <c r="BH370" s="23">
        <v>0</v>
      </c>
      <c r="BI370" s="23">
        <v>8074</v>
      </c>
      <c r="BJ370" s="23">
        <v>0</v>
      </c>
      <c r="BK370" s="23">
        <v>0</v>
      </c>
      <c r="BL370" s="23">
        <v>0</v>
      </c>
      <c r="BM370" s="23">
        <v>0</v>
      </c>
      <c r="BN370" s="23">
        <v>0</v>
      </c>
      <c r="BO370" s="23">
        <v>93680</v>
      </c>
      <c r="BP370" s="23">
        <v>0</v>
      </c>
      <c r="BQ370" s="23">
        <v>3670966</v>
      </c>
      <c r="BR370" s="23">
        <v>2642860</v>
      </c>
      <c r="BS370" s="23">
        <v>1028106</v>
      </c>
      <c r="BT370" s="23">
        <v>1028106</v>
      </c>
      <c r="BU370" s="23">
        <v>207800</v>
      </c>
      <c r="BV370" s="23">
        <v>742</v>
      </c>
      <c r="BW370" s="23">
        <v>122661729</v>
      </c>
      <c r="BX370" s="23">
        <v>0</v>
      </c>
      <c r="BY370" s="23">
        <v>0</v>
      </c>
      <c r="BZ370" s="23">
        <v>3577286</v>
      </c>
      <c r="CA370" s="23">
        <v>381</v>
      </c>
      <c r="CB370" s="23">
        <v>9389.2000000000007</v>
      </c>
      <c r="CC370" s="23">
        <v>264.12</v>
      </c>
      <c r="CD370" s="23">
        <v>9653.3200000000015</v>
      </c>
      <c r="CE370" s="23">
        <v>364</v>
      </c>
      <c r="CF370" s="23">
        <v>3513808</v>
      </c>
      <c r="CG370" s="23">
        <v>0</v>
      </c>
      <c r="CH370" s="23">
        <v>0</v>
      </c>
      <c r="CI370" s="23">
        <v>0</v>
      </c>
      <c r="CJ370" s="23">
        <v>0</v>
      </c>
      <c r="CK370" s="23">
        <v>0</v>
      </c>
      <c r="CL370" s="23">
        <v>0</v>
      </c>
      <c r="CM370" s="23">
        <v>0</v>
      </c>
      <c r="CN370" s="23">
        <v>164106</v>
      </c>
      <c r="CO370" s="23">
        <v>0</v>
      </c>
      <c r="CP370" s="23">
        <v>3741392</v>
      </c>
      <c r="CQ370" s="23">
        <v>2664572</v>
      </c>
      <c r="CR370" s="23">
        <v>1076820</v>
      </c>
      <c r="CS370" s="23">
        <v>1086481</v>
      </c>
      <c r="CT370" s="23">
        <v>217800</v>
      </c>
      <c r="CU370" s="23">
        <v>1007</v>
      </c>
      <c r="CV370" s="23">
        <v>139988747</v>
      </c>
      <c r="CW370" s="23">
        <v>0</v>
      </c>
      <c r="CX370" s="23">
        <v>9661</v>
      </c>
      <c r="CY370" s="23">
        <v>63478</v>
      </c>
      <c r="CZ370" s="23">
        <v>3513808</v>
      </c>
      <c r="DA370" s="23">
        <v>364</v>
      </c>
      <c r="DB370" s="23">
        <v>9653.32</v>
      </c>
      <c r="DC370" s="23">
        <v>274.68</v>
      </c>
      <c r="DD370" s="23">
        <v>9928</v>
      </c>
      <c r="DE370" s="23">
        <v>348</v>
      </c>
      <c r="DF370" s="23">
        <v>3454944</v>
      </c>
      <c r="DG370" s="23">
        <v>0</v>
      </c>
      <c r="DH370" s="23">
        <v>-23100</v>
      </c>
      <c r="DI370" s="23">
        <v>0</v>
      </c>
      <c r="DJ370" s="23">
        <v>0</v>
      </c>
      <c r="DK370" s="23">
        <v>0</v>
      </c>
      <c r="DL370" s="23">
        <v>0</v>
      </c>
      <c r="DM370" s="23">
        <v>0</v>
      </c>
      <c r="DN370" s="23">
        <v>158848</v>
      </c>
      <c r="DO370" s="23">
        <v>0</v>
      </c>
      <c r="DP370" s="23">
        <v>3649556</v>
      </c>
      <c r="DQ370" s="23">
        <v>2424581</v>
      </c>
      <c r="DR370" s="23">
        <v>1224975</v>
      </c>
      <c r="DS370" s="23">
        <v>1224975</v>
      </c>
      <c r="DT370" s="23">
        <v>217800</v>
      </c>
      <c r="DU370" s="23">
        <v>974</v>
      </c>
      <c r="DV370" s="23">
        <v>149139334</v>
      </c>
      <c r="DW370" s="23">
        <v>0</v>
      </c>
      <c r="DX370" s="23">
        <v>0</v>
      </c>
      <c r="DY370" s="23">
        <v>58864</v>
      </c>
      <c r="DZ370" s="23">
        <v>3431844</v>
      </c>
      <c r="EA370" s="23">
        <v>348</v>
      </c>
      <c r="EB370" s="23">
        <v>9861.6200000000008</v>
      </c>
      <c r="EC370" s="23">
        <v>200</v>
      </c>
      <c r="ED370" s="23">
        <v>10061.620000000001</v>
      </c>
      <c r="EE370" s="23">
        <v>327</v>
      </c>
      <c r="EF370" s="23">
        <v>3290150</v>
      </c>
      <c r="EG370" s="23">
        <v>0</v>
      </c>
      <c r="EH370" s="23">
        <v>0</v>
      </c>
      <c r="EI370" s="23">
        <v>0</v>
      </c>
      <c r="EJ370" s="23">
        <v>0</v>
      </c>
      <c r="EK370" s="23">
        <v>0</v>
      </c>
      <c r="EL370" s="23">
        <v>0</v>
      </c>
      <c r="EM370" s="23">
        <v>0</v>
      </c>
      <c r="EN370" s="23">
        <v>211294</v>
      </c>
      <c r="EO370" s="23">
        <v>0</v>
      </c>
      <c r="EP370" s="23">
        <v>3643138</v>
      </c>
      <c r="EQ370" s="23">
        <v>2157821</v>
      </c>
      <c r="ER370" s="23">
        <v>1485317</v>
      </c>
      <c r="ES370" s="23">
        <v>1281577</v>
      </c>
      <c r="ET370" s="23">
        <v>232800</v>
      </c>
      <c r="EU370" s="23">
        <v>304</v>
      </c>
      <c r="EV370" s="23">
        <v>150731305</v>
      </c>
      <c r="EW370" s="23">
        <v>203740</v>
      </c>
      <c r="EX370" s="23">
        <v>0</v>
      </c>
      <c r="EY370" s="23">
        <v>141694</v>
      </c>
      <c r="EZ370" s="23">
        <v>3290150</v>
      </c>
      <c r="FA370" s="23">
        <v>327</v>
      </c>
      <c r="FB370" s="23">
        <v>10061.620000000001</v>
      </c>
      <c r="FC370" s="23">
        <v>200</v>
      </c>
      <c r="FD370" s="23">
        <v>10261.620000000001</v>
      </c>
      <c r="FE370" s="23">
        <v>310</v>
      </c>
      <c r="FF370" s="23">
        <v>3181102</v>
      </c>
      <c r="FG370" s="23">
        <v>0</v>
      </c>
      <c r="FH370" s="23">
        <v>0</v>
      </c>
      <c r="FI370" s="23">
        <v>0</v>
      </c>
      <c r="FJ370" s="23">
        <v>0</v>
      </c>
      <c r="FK370" s="23">
        <v>0</v>
      </c>
      <c r="FL370" s="23">
        <v>0</v>
      </c>
      <c r="FM370" s="23">
        <v>0</v>
      </c>
      <c r="FN370" s="23">
        <v>174448</v>
      </c>
      <c r="FO370" s="23">
        <v>0</v>
      </c>
      <c r="FP370" s="23">
        <v>3464598</v>
      </c>
      <c r="FQ370" s="23">
        <v>2034025</v>
      </c>
      <c r="FR370" s="23">
        <v>1430573</v>
      </c>
      <c r="FS370" s="23">
        <v>1397118</v>
      </c>
      <c r="FT370" s="23">
        <v>232800</v>
      </c>
      <c r="FU370" s="23">
        <v>64</v>
      </c>
      <c r="FV370" s="23">
        <v>142021860</v>
      </c>
      <c r="FW370" s="23">
        <v>33455</v>
      </c>
      <c r="FX370" s="23">
        <v>0</v>
      </c>
      <c r="FY370" s="23">
        <v>109048</v>
      </c>
    </row>
    <row r="371" spans="1:181" x14ac:dyDescent="0.3">
      <c r="A371" s="23">
        <v>5747</v>
      </c>
      <c r="B371" s="23" t="s">
        <v>389</v>
      </c>
      <c r="C371" s="23">
        <v>21674814</v>
      </c>
      <c r="D371" s="23">
        <v>2927</v>
      </c>
      <c r="E371" s="23">
        <v>7405.13</v>
      </c>
      <c r="F371" s="23">
        <v>394.87</v>
      </c>
      <c r="G371" s="23">
        <v>7800</v>
      </c>
      <c r="H371" s="23">
        <v>2917</v>
      </c>
      <c r="I371" s="23">
        <v>22752600</v>
      </c>
      <c r="J371" s="23">
        <v>0</v>
      </c>
      <c r="K371" s="23">
        <v>11973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62400</v>
      </c>
      <c r="R371" s="23">
        <v>0</v>
      </c>
      <c r="S371" s="23">
        <v>22826973</v>
      </c>
      <c r="T371" s="23">
        <v>16180083</v>
      </c>
      <c r="U371" s="23">
        <v>6646890</v>
      </c>
      <c r="V371" s="23">
        <v>6649931</v>
      </c>
      <c r="W371" s="23">
        <v>869188</v>
      </c>
      <c r="X371" s="23">
        <v>17722</v>
      </c>
      <c r="Y371" s="23">
        <v>895815882</v>
      </c>
      <c r="Z371" s="23">
        <v>0</v>
      </c>
      <c r="AA371" s="23">
        <v>3041</v>
      </c>
      <c r="AB371" s="23">
        <v>22764573</v>
      </c>
      <c r="AC371" s="23">
        <v>2917</v>
      </c>
      <c r="AD371" s="23">
        <v>7804.1</v>
      </c>
      <c r="AE371" s="23">
        <v>295.89999999999998</v>
      </c>
      <c r="AF371" s="23">
        <v>8100</v>
      </c>
      <c r="AG371" s="23">
        <v>2962</v>
      </c>
      <c r="AH371" s="23">
        <v>23992200</v>
      </c>
      <c r="AI371" s="23">
        <v>0</v>
      </c>
      <c r="AJ371" s="23">
        <v>6065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23998265</v>
      </c>
      <c r="AS371" s="23">
        <v>18060298</v>
      </c>
      <c r="AT371" s="23">
        <v>5937967</v>
      </c>
      <c r="AU371" s="23">
        <v>5927675</v>
      </c>
      <c r="AV371" s="23">
        <v>875271</v>
      </c>
      <c r="AW371" s="23">
        <v>16824</v>
      </c>
      <c r="AX371" s="23">
        <v>980563794</v>
      </c>
      <c r="AY371" s="23">
        <v>10292</v>
      </c>
      <c r="AZ371" s="23">
        <v>0</v>
      </c>
      <c r="BA371" s="23">
        <v>23987973</v>
      </c>
      <c r="BB371" s="23">
        <v>2962</v>
      </c>
      <c r="BC371" s="23">
        <v>8098.57</v>
      </c>
      <c r="BD371" s="23">
        <v>301.43</v>
      </c>
      <c r="BE371" s="23">
        <v>8400</v>
      </c>
      <c r="BF371" s="23">
        <v>3041</v>
      </c>
      <c r="BG371" s="23">
        <v>25544400</v>
      </c>
      <c r="BH371" s="23">
        <v>10292</v>
      </c>
      <c r="BI371" s="23">
        <v>9184</v>
      </c>
      <c r="BJ371" s="23">
        <v>0</v>
      </c>
      <c r="BK371" s="23">
        <v>35427</v>
      </c>
      <c r="BL371" s="23">
        <v>0</v>
      </c>
      <c r="BM371" s="23">
        <v>0</v>
      </c>
      <c r="BN371" s="23">
        <v>0</v>
      </c>
      <c r="BO371" s="23">
        <v>0</v>
      </c>
      <c r="BP371" s="23">
        <v>0</v>
      </c>
      <c r="BQ371" s="23">
        <v>25599303</v>
      </c>
      <c r="BR371" s="23">
        <v>18727136</v>
      </c>
      <c r="BS371" s="23">
        <v>6872167</v>
      </c>
      <c r="BT371" s="23">
        <v>6864618</v>
      </c>
      <c r="BU371" s="23">
        <v>1251132</v>
      </c>
      <c r="BV371" s="23">
        <v>18005</v>
      </c>
      <c r="BW371" s="23">
        <v>1079957073</v>
      </c>
      <c r="BX371" s="23">
        <v>7549</v>
      </c>
      <c r="BY371" s="23">
        <v>0</v>
      </c>
      <c r="BZ371" s="23">
        <v>25591754</v>
      </c>
      <c r="CA371" s="23">
        <v>3041</v>
      </c>
      <c r="CB371" s="23">
        <v>8415.57</v>
      </c>
      <c r="CC371" s="23">
        <v>284.43</v>
      </c>
      <c r="CD371" s="23">
        <v>8700</v>
      </c>
      <c r="CE371" s="23">
        <v>3080</v>
      </c>
      <c r="CF371" s="23">
        <v>26796000</v>
      </c>
      <c r="CG371" s="23">
        <v>7549</v>
      </c>
      <c r="CH371" s="23">
        <v>11878</v>
      </c>
      <c r="CI371" s="23">
        <v>0</v>
      </c>
      <c r="CJ371" s="23">
        <v>0</v>
      </c>
      <c r="CK371" s="23">
        <v>300000</v>
      </c>
      <c r="CL371" s="23">
        <v>0</v>
      </c>
      <c r="CM371" s="23">
        <v>0</v>
      </c>
      <c r="CN371" s="23">
        <v>0</v>
      </c>
      <c r="CO371" s="23">
        <v>0</v>
      </c>
      <c r="CP371" s="23">
        <v>27115427</v>
      </c>
      <c r="CQ371" s="23">
        <v>19829244</v>
      </c>
      <c r="CR371" s="23">
        <v>7286183</v>
      </c>
      <c r="CS371" s="23">
        <v>7294883</v>
      </c>
      <c r="CT371" s="23">
        <v>1277969</v>
      </c>
      <c r="CU371" s="23">
        <v>16335</v>
      </c>
      <c r="CV371" s="23">
        <v>1167521160</v>
      </c>
      <c r="CW371" s="23">
        <v>0</v>
      </c>
      <c r="CX371" s="23">
        <v>8700</v>
      </c>
      <c r="CY371" s="23">
        <v>0</v>
      </c>
      <c r="CZ371" s="23">
        <v>27115427</v>
      </c>
      <c r="DA371" s="23">
        <v>3080</v>
      </c>
      <c r="DB371" s="23">
        <v>8803.7099999999991</v>
      </c>
      <c r="DC371" s="23">
        <v>274.68</v>
      </c>
      <c r="DD371" s="23">
        <v>9078.39</v>
      </c>
      <c r="DE371" s="23">
        <v>3082</v>
      </c>
      <c r="DF371" s="23">
        <v>27979598</v>
      </c>
      <c r="DG371" s="23">
        <v>0</v>
      </c>
      <c r="DH371" s="23">
        <v>1980</v>
      </c>
      <c r="DI371" s="23">
        <v>0</v>
      </c>
      <c r="DJ371" s="23">
        <v>0</v>
      </c>
      <c r="DK371" s="23">
        <v>0</v>
      </c>
      <c r="DL371" s="23">
        <v>0</v>
      </c>
      <c r="DM371" s="23">
        <v>0</v>
      </c>
      <c r="DN371" s="23">
        <v>0</v>
      </c>
      <c r="DO371" s="23">
        <v>0</v>
      </c>
      <c r="DP371" s="23">
        <v>27981578</v>
      </c>
      <c r="DQ371" s="23">
        <v>20332035</v>
      </c>
      <c r="DR371" s="23">
        <v>7649543</v>
      </c>
      <c r="DS371" s="23">
        <v>7658621</v>
      </c>
      <c r="DT371" s="23">
        <v>1260403</v>
      </c>
      <c r="DU371" s="23">
        <v>16591</v>
      </c>
      <c r="DV371" s="23">
        <v>1226105362</v>
      </c>
      <c r="DW371" s="23">
        <v>0</v>
      </c>
      <c r="DX371" s="23">
        <v>9078</v>
      </c>
      <c r="DY371" s="23">
        <v>0</v>
      </c>
      <c r="DZ371" s="23">
        <v>27981578</v>
      </c>
      <c r="EA371" s="23">
        <v>3082</v>
      </c>
      <c r="EB371" s="23">
        <v>9079.0300000000007</v>
      </c>
      <c r="EC371" s="23">
        <v>200</v>
      </c>
      <c r="ED371" s="23">
        <v>9279.0300000000007</v>
      </c>
      <c r="EE371" s="23">
        <v>3103</v>
      </c>
      <c r="EF371" s="23">
        <v>28792830</v>
      </c>
      <c r="EG371" s="23">
        <v>0</v>
      </c>
      <c r="EH371" s="23">
        <v>1729</v>
      </c>
      <c r="EI371" s="23">
        <v>0</v>
      </c>
      <c r="EJ371" s="23">
        <v>1444</v>
      </c>
      <c r="EK371" s="23">
        <v>0</v>
      </c>
      <c r="EL371" s="23">
        <v>0</v>
      </c>
      <c r="EM371" s="23">
        <v>0</v>
      </c>
      <c r="EN371" s="23">
        <v>0</v>
      </c>
      <c r="EO371" s="23">
        <v>0</v>
      </c>
      <c r="EP371" s="23">
        <v>28796003</v>
      </c>
      <c r="EQ371" s="23">
        <v>19874452</v>
      </c>
      <c r="ER371" s="23">
        <v>8921551</v>
      </c>
      <c r="ES371" s="23">
        <v>8921551</v>
      </c>
      <c r="ET371" s="23">
        <v>1262725</v>
      </c>
      <c r="EU371" s="23">
        <v>37413</v>
      </c>
      <c r="EV371" s="23">
        <v>1298911270</v>
      </c>
      <c r="EW371" s="23">
        <v>0</v>
      </c>
      <c r="EX371" s="23">
        <v>0</v>
      </c>
      <c r="EY371" s="23">
        <v>0</v>
      </c>
      <c r="EZ371" s="23">
        <v>28796003</v>
      </c>
      <c r="FA371" s="23">
        <v>3103</v>
      </c>
      <c r="FB371" s="23">
        <v>9280.0499999999993</v>
      </c>
      <c r="FC371" s="23">
        <v>200</v>
      </c>
      <c r="FD371" s="23">
        <v>9480.0499999999993</v>
      </c>
      <c r="FE371" s="23">
        <v>3130</v>
      </c>
      <c r="FF371" s="23">
        <v>29672557</v>
      </c>
      <c r="FG371" s="23">
        <v>0</v>
      </c>
      <c r="FH371" s="23">
        <v>0</v>
      </c>
      <c r="FI371" s="23">
        <v>0</v>
      </c>
      <c r="FJ371" s="23">
        <v>63321</v>
      </c>
      <c r="FK371" s="23">
        <v>0</v>
      </c>
      <c r="FL371" s="23">
        <v>0</v>
      </c>
      <c r="FM371" s="23">
        <v>0</v>
      </c>
      <c r="FN371" s="23">
        <v>0</v>
      </c>
      <c r="FO371" s="23">
        <v>0</v>
      </c>
      <c r="FP371" s="23">
        <v>29735878</v>
      </c>
      <c r="FQ371" s="23">
        <v>20534175</v>
      </c>
      <c r="FR371" s="23">
        <v>9201703</v>
      </c>
      <c r="FS371" s="23">
        <v>9211183</v>
      </c>
      <c r="FT371" s="23">
        <v>1264125</v>
      </c>
      <c r="FU371" s="23">
        <v>38161</v>
      </c>
      <c r="FV371" s="23">
        <v>1301962442</v>
      </c>
      <c r="FW371" s="23">
        <v>0</v>
      </c>
      <c r="FX371" s="23">
        <v>9480</v>
      </c>
      <c r="FY371" s="23">
        <v>0</v>
      </c>
    </row>
    <row r="372" spans="1:181" x14ac:dyDescent="0.3">
      <c r="A372" s="23">
        <v>5754</v>
      </c>
      <c r="B372" s="23" t="s">
        <v>390</v>
      </c>
      <c r="C372" s="23">
        <v>12768027</v>
      </c>
      <c r="D372" s="23">
        <v>1655</v>
      </c>
      <c r="E372" s="23">
        <v>7714.82</v>
      </c>
      <c r="F372" s="23">
        <v>241.01</v>
      </c>
      <c r="G372" s="23">
        <v>7955.83</v>
      </c>
      <c r="H372" s="23">
        <v>1633</v>
      </c>
      <c r="I372" s="23">
        <v>12991870</v>
      </c>
      <c r="J372" s="23">
        <v>0</v>
      </c>
      <c r="K372" s="23">
        <v>49688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135249</v>
      </c>
      <c r="R372" s="23">
        <v>0</v>
      </c>
      <c r="S372" s="23">
        <v>13176807</v>
      </c>
      <c r="T372" s="23">
        <v>4817359</v>
      </c>
      <c r="U372" s="23">
        <v>8359448</v>
      </c>
      <c r="V372" s="23">
        <v>8359448</v>
      </c>
      <c r="W372" s="23">
        <v>905263</v>
      </c>
      <c r="X372" s="23">
        <v>9156</v>
      </c>
      <c r="Y372" s="23">
        <v>1121910621</v>
      </c>
      <c r="Z372" s="23">
        <v>0</v>
      </c>
      <c r="AA372" s="23">
        <v>0</v>
      </c>
      <c r="AB372" s="23">
        <v>13041558</v>
      </c>
      <c r="AC372" s="23">
        <v>1633</v>
      </c>
      <c r="AD372" s="23">
        <v>7986.26</v>
      </c>
      <c r="AE372" s="23">
        <v>248.48</v>
      </c>
      <c r="AF372" s="23">
        <v>8234.74</v>
      </c>
      <c r="AG372" s="23">
        <v>1602</v>
      </c>
      <c r="AH372" s="23">
        <v>13192053</v>
      </c>
      <c r="AI372" s="23">
        <v>0</v>
      </c>
      <c r="AJ372" s="23">
        <v>33395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189399</v>
      </c>
      <c r="AQ372" s="23">
        <v>0</v>
      </c>
      <c r="AR372" s="23">
        <v>13414847</v>
      </c>
      <c r="AS372" s="23">
        <v>5763329</v>
      </c>
      <c r="AT372" s="23">
        <v>7651518</v>
      </c>
      <c r="AU372" s="23">
        <v>7659754</v>
      </c>
      <c r="AV372" s="23">
        <v>928369</v>
      </c>
      <c r="AW372" s="23">
        <v>6887</v>
      </c>
      <c r="AX372" s="23">
        <v>1213401935</v>
      </c>
      <c r="AY372" s="23">
        <v>0</v>
      </c>
      <c r="AZ372" s="23">
        <v>8236</v>
      </c>
      <c r="BA372" s="23">
        <v>13225448</v>
      </c>
      <c r="BB372" s="23">
        <v>1602</v>
      </c>
      <c r="BC372" s="23">
        <v>8255.59</v>
      </c>
      <c r="BD372" s="23">
        <v>256.93</v>
      </c>
      <c r="BE372" s="23">
        <v>8512.52</v>
      </c>
      <c r="BF372" s="23">
        <v>1567</v>
      </c>
      <c r="BG372" s="23">
        <v>13339119</v>
      </c>
      <c r="BH372" s="23">
        <v>0</v>
      </c>
      <c r="BI372" s="23">
        <v>0</v>
      </c>
      <c r="BJ372" s="23">
        <v>0</v>
      </c>
      <c r="BK372" s="23">
        <v>0</v>
      </c>
      <c r="BL372" s="23">
        <v>0</v>
      </c>
      <c r="BM372" s="23">
        <v>0</v>
      </c>
      <c r="BN372" s="23">
        <v>0</v>
      </c>
      <c r="BO372" s="23">
        <v>221326</v>
      </c>
      <c r="BP372" s="23">
        <v>0</v>
      </c>
      <c r="BQ372" s="23">
        <v>13560445</v>
      </c>
      <c r="BR372" s="23">
        <v>5041368</v>
      </c>
      <c r="BS372" s="23">
        <v>8519077</v>
      </c>
      <c r="BT372" s="23">
        <v>8527589</v>
      </c>
      <c r="BU372" s="23">
        <v>967324</v>
      </c>
      <c r="BV372" s="23">
        <v>5141</v>
      </c>
      <c r="BW372" s="23">
        <v>1366169140</v>
      </c>
      <c r="BX372" s="23">
        <v>0</v>
      </c>
      <c r="BY372" s="23">
        <v>8512</v>
      </c>
      <c r="BZ372" s="23">
        <v>13339119</v>
      </c>
      <c r="CA372" s="23">
        <v>1567</v>
      </c>
      <c r="CB372" s="23">
        <v>8512.52</v>
      </c>
      <c r="CC372" s="23">
        <v>264.12</v>
      </c>
      <c r="CD372" s="23">
        <v>8776.6400000000012</v>
      </c>
      <c r="CE372" s="23">
        <v>1521</v>
      </c>
      <c r="CF372" s="23">
        <v>13349269</v>
      </c>
      <c r="CG372" s="23">
        <v>0</v>
      </c>
      <c r="CH372" s="23">
        <v>0</v>
      </c>
      <c r="CI372" s="23">
        <v>0</v>
      </c>
      <c r="CJ372" s="23">
        <v>0</v>
      </c>
      <c r="CK372" s="23">
        <v>0</v>
      </c>
      <c r="CL372" s="23">
        <v>0</v>
      </c>
      <c r="CM372" s="23">
        <v>0</v>
      </c>
      <c r="CN372" s="23">
        <v>403725</v>
      </c>
      <c r="CO372" s="23">
        <v>0</v>
      </c>
      <c r="CP372" s="23">
        <v>13752994</v>
      </c>
      <c r="CQ372" s="23">
        <v>4378017</v>
      </c>
      <c r="CR372" s="23">
        <v>9374977</v>
      </c>
      <c r="CS372" s="23">
        <v>9374977</v>
      </c>
      <c r="CT372" s="23">
        <v>1008299</v>
      </c>
      <c r="CU372" s="23">
        <v>7988</v>
      </c>
      <c r="CV372" s="23">
        <v>1402968339</v>
      </c>
      <c r="CW372" s="23">
        <v>0</v>
      </c>
      <c r="CX372" s="23">
        <v>0</v>
      </c>
      <c r="CY372" s="23">
        <v>0</v>
      </c>
      <c r="CZ372" s="23">
        <v>13349269</v>
      </c>
      <c r="DA372" s="23">
        <v>1521</v>
      </c>
      <c r="DB372" s="23">
        <v>8776.64</v>
      </c>
      <c r="DC372" s="23">
        <v>274.68</v>
      </c>
      <c r="DD372" s="23">
        <v>9051.32</v>
      </c>
      <c r="DE372" s="23">
        <v>1481</v>
      </c>
      <c r="DF372" s="23">
        <v>13405005</v>
      </c>
      <c r="DG372" s="23">
        <v>0</v>
      </c>
      <c r="DH372" s="23">
        <v>0</v>
      </c>
      <c r="DI372" s="23">
        <v>0</v>
      </c>
      <c r="DJ372" s="23">
        <v>0</v>
      </c>
      <c r="DK372" s="23">
        <v>0</v>
      </c>
      <c r="DL372" s="23">
        <v>0</v>
      </c>
      <c r="DM372" s="23">
        <v>0</v>
      </c>
      <c r="DN372" s="23">
        <v>362053</v>
      </c>
      <c r="DO372" s="23">
        <v>0</v>
      </c>
      <c r="DP372" s="23">
        <v>13767058</v>
      </c>
      <c r="DQ372" s="23">
        <v>4236419</v>
      </c>
      <c r="DR372" s="23">
        <v>9530639</v>
      </c>
      <c r="DS372" s="23">
        <v>9530639</v>
      </c>
      <c r="DT372" s="23">
        <v>1033526</v>
      </c>
      <c r="DU372" s="23">
        <v>7380</v>
      </c>
      <c r="DV372" s="23">
        <v>1506054041</v>
      </c>
      <c r="DW372" s="23">
        <v>0</v>
      </c>
      <c r="DX372" s="23">
        <v>0</v>
      </c>
      <c r="DY372" s="23">
        <v>0</v>
      </c>
      <c r="DZ372" s="23">
        <v>13405005</v>
      </c>
      <c r="EA372" s="23">
        <v>1481</v>
      </c>
      <c r="EB372" s="23">
        <v>9051.32</v>
      </c>
      <c r="EC372" s="23">
        <v>200</v>
      </c>
      <c r="ED372" s="23">
        <v>9251.32</v>
      </c>
      <c r="EE372" s="23">
        <v>1446</v>
      </c>
      <c r="EF372" s="23">
        <v>13377409</v>
      </c>
      <c r="EG372" s="23">
        <v>0</v>
      </c>
      <c r="EH372" s="23">
        <v>0</v>
      </c>
      <c r="EI372" s="23">
        <v>0</v>
      </c>
      <c r="EJ372" s="23">
        <v>0</v>
      </c>
      <c r="EK372" s="23">
        <v>0</v>
      </c>
      <c r="EL372" s="23">
        <v>0</v>
      </c>
      <c r="EM372" s="23">
        <v>0</v>
      </c>
      <c r="EN372" s="23">
        <v>323796</v>
      </c>
      <c r="EO372" s="23">
        <v>0</v>
      </c>
      <c r="EP372" s="23">
        <v>13728801</v>
      </c>
      <c r="EQ372" s="23">
        <v>3597745</v>
      </c>
      <c r="ER372" s="23">
        <v>10131056</v>
      </c>
      <c r="ES372" s="23">
        <v>10103460</v>
      </c>
      <c r="ET372" s="23">
        <v>1093937</v>
      </c>
      <c r="EU372" s="23">
        <v>9339</v>
      </c>
      <c r="EV372" s="23">
        <v>1532997908</v>
      </c>
      <c r="EW372" s="23">
        <v>27596</v>
      </c>
      <c r="EX372" s="23">
        <v>0</v>
      </c>
      <c r="EY372" s="23">
        <v>27596</v>
      </c>
      <c r="EZ372" s="23">
        <v>13377409</v>
      </c>
      <c r="FA372" s="23">
        <v>1446</v>
      </c>
      <c r="FB372" s="23">
        <v>9251.32</v>
      </c>
      <c r="FC372" s="23">
        <v>200</v>
      </c>
      <c r="FD372" s="23">
        <v>9451.32</v>
      </c>
      <c r="FE372" s="23">
        <v>1408</v>
      </c>
      <c r="FF372" s="23">
        <v>13307459</v>
      </c>
      <c r="FG372" s="23">
        <v>0</v>
      </c>
      <c r="FH372" s="23">
        <v>0</v>
      </c>
      <c r="FI372" s="23">
        <v>0</v>
      </c>
      <c r="FJ372" s="23">
        <v>0</v>
      </c>
      <c r="FK372" s="23">
        <v>0</v>
      </c>
      <c r="FL372" s="23">
        <v>0</v>
      </c>
      <c r="FM372" s="23">
        <v>0</v>
      </c>
      <c r="FN372" s="23">
        <v>359150</v>
      </c>
      <c r="FO372" s="23">
        <v>0</v>
      </c>
      <c r="FP372" s="23">
        <v>13736559</v>
      </c>
      <c r="FQ372" s="23">
        <v>3051825</v>
      </c>
      <c r="FR372" s="23">
        <v>10684734</v>
      </c>
      <c r="FS372" s="23">
        <v>10694185</v>
      </c>
      <c r="FT372" s="23">
        <v>1081836</v>
      </c>
      <c r="FU372" s="23">
        <v>10408</v>
      </c>
      <c r="FV372" s="23">
        <v>1510618010</v>
      </c>
      <c r="FW372" s="23">
        <v>0</v>
      </c>
      <c r="FX372" s="23">
        <v>9451</v>
      </c>
      <c r="FY372" s="23">
        <v>69950</v>
      </c>
    </row>
    <row r="373" spans="1:181" x14ac:dyDescent="0.3">
      <c r="A373" s="23">
        <v>126</v>
      </c>
      <c r="B373" s="23" t="s">
        <v>391</v>
      </c>
      <c r="C373" s="23">
        <v>6423200</v>
      </c>
      <c r="D373" s="23">
        <v>868</v>
      </c>
      <c r="E373" s="23">
        <v>7400</v>
      </c>
      <c r="F373" s="23">
        <v>400</v>
      </c>
      <c r="G373" s="23">
        <v>7800</v>
      </c>
      <c r="H373" s="23">
        <v>868</v>
      </c>
      <c r="I373" s="23">
        <v>6770400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350000</v>
      </c>
      <c r="Q373" s="23">
        <v>0</v>
      </c>
      <c r="R373" s="23">
        <v>0</v>
      </c>
      <c r="S373" s="23">
        <v>7120400</v>
      </c>
      <c r="T373" s="23">
        <v>4695949</v>
      </c>
      <c r="U373" s="23">
        <v>2424451</v>
      </c>
      <c r="V373" s="23">
        <v>2424451</v>
      </c>
      <c r="W373" s="23">
        <v>546910</v>
      </c>
      <c r="X373" s="23">
        <v>3713</v>
      </c>
      <c r="Y373" s="23">
        <v>314753801</v>
      </c>
      <c r="Z373" s="23">
        <v>0</v>
      </c>
      <c r="AA373" s="23">
        <v>0</v>
      </c>
      <c r="AB373" s="23">
        <v>6770400</v>
      </c>
      <c r="AC373" s="23">
        <v>868</v>
      </c>
      <c r="AD373" s="23">
        <v>7800</v>
      </c>
      <c r="AE373" s="23">
        <v>300</v>
      </c>
      <c r="AF373" s="23">
        <v>8100</v>
      </c>
      <c r="AG373" s="23">
        <v>880</v>
      </c>
      <c r="AH373" s="23">
        <v>7128000</v>
      </c>
      <c r="AI373" s="23">
        <v>0</v>
      </c>
      <c r="AJ373" s="23">
        <v>34037</v>
      </c>
      <c r="AK373" s="23">
        <v>0</v>
      </c>
      <c r="AL373" s="23">
        <v>0</v>
      </c>
      <c r="AM373" s="23">
        <v>0</v>
      </c>
      <c r="AN373" s="23">
        <v>0</v>
      </c>
      <c r="AO373" s="23">
        <v>350000</v>
      </c>
      <c r="AP373" s="23">
        <v>0</v>
      </c>
      <c r="AQ373" s="23">
        <v>0</v>
      </c>
      <c r="AR373" s="23">
        <v>7512037</v>
      </c>
      <c r="AS373" s="23">
        <v>5083397</v>
      </c>
      <c r="AT373" s="23">
        <v>2428640</v>
      </c>
      <c r="AU373" s="23">
        <v>2428640</v>
      </c>
      <c r="AV373" s="23">
        <v>587860</v>
      </c>
      <c r="AW373" s="23">
        <v>6065</v>
      </c>
      <c r="AX373" s="23">
        <v>327310514</v>
      </c>
      <c r="AY373" s="23">
        <v>0</v>
      </c>
      <c r="AZ373" s="23">
        <v>0</v>
      </c>
      <c r="BA373" s="23">
        <v>7162037</v>
      </c>
      <c r="BB373" s="23">
        <v>880</v>
      </c>
      <c r="BC373" s="23">
        <v>8138.68</v>
      </c>
      <c r="BD373" s="23">
        <v>261.32</v>
      </c>
      <c r="BE373" s="23">
        <v>8400</v>
      </c>
      <c r="BF373" s="23">
        <v>894</v>
      </c>
      <c r="BG373" s="23">
        <v>7509600</v>
      </c>
      <c r="BH373" s="23">
        <v>0</v>
      </c>
      <c r="BI373" s="23">
        <v>39970</v>
      </c>
      <c r="BJ373" s="23">
        <v>0</v>
      </c>
      <c r="BK373" s="23">
        <v>0</v>
      </c>
      <c r="BL373" s="23">
        <v>0</v>
      </c>
      <c r="BM373" s="23">
        <v>0</v>
      </c>
      <c r="BN373" s="23">
        <v>350000</v>
      </c>
      <c r="BO373" s="23">
        <v>0</v>
      </c>
      <c r="BP373" s="23">
        <v>0</v>
      </c>
      <c r="BQ373" s="23">
        <v>7899570</v>
      </c>
      <c r="BR373" s="23">
        <v>5637300</v>
      </c>
      <c r="BS373" s="23">
        <v>2262270</v>
      </c>
      <c r="BT373" s="23">
        <v>2262270</v>
      </c>
      <c r="BU373" s="23">
        <v>689976</v>
      </c>
      <c r="BV373" s="23">
        <v>5118</v>
      </c>
      <c r="BW373" s="23">
        <v>349707092</v>
      </c>
      <c r="BX373" s="23">
        <v>0</v>
      </c>
      <c r="BY373" s="23">
        <v>0</v>
      </c>
      <c r="BZ373" s="23">
        <v>7549570</v>
      </c>
      <c r="CA373" s="23">
        <v>894</v>
      </c>
      <c r="CB373" s="23">
        <v>8444.7099999999991</v>
      </c>
      <c r="CC373" s="23">
        <v>264.12</v>
      </c>
      <c r="CD373" s="23">
        <v>8708.83</v>
      </c>
      <c r="CE373" s="23">
        <v>907</v>
      </c>
      <c r="CF373" s="23">
        <v>7898909</v>
      </c>
      <c r="CG373" s="23">
        <v>0</v>
      </c>
      <c r="CH373" s="23">
        <v>-454</v>
      </c>
      <c r="CI373" s="23">
        <v>0</v>
      </c>
      <c r="CJ373" s="23">
        <v>0</v>
      </c>
      <c r="CK373" s="23">
        <v>0</v>
      </c>
      <c r="CL373" s="23">
        <v>0</v>
      </c>
      <c r="CM373" s="23">
        <v>350000</v>
      </c>
      <c r="CN373" s="23">
        <v>0</v>
      </c>
      <c r="CO373" s="23">
        <v>0</v>
      </c>
      <c r="CP373" s="23">
        <v>8248455</v>
      </c>
      <c r="CQ373" s="23">
        <v>5735959</v>
      </c>
      <c r="CR373" s="23">
        <v>2512496</v>
      </c>
      <c r="CS373" s="23">
        <v>2512496</v>
      </c>
      <c r="CT373" s="23">
        <v>718748</v>
      </c>
      <c r="CU373" s="23">
        <v>4619</v>
      </c>
      <c r="CV373" s="23">
        <v>360896285</v>
      </c>
      <c r="CW373" s="23">
        <v>0</v>
      </c>
      <c r="CX373" s="23">
        <v>0</v>
      </c>
      <c r="CY373" s="23">
        <v>0</v>
      </c>
      <c r="CZ373" s="23">
        <v>7898455</v>
      </c>
      <c r="DA373" s="23">
        <v>907</v>
      </c>
      <c r="DB373" s="23">
        <v>8708.33</v>
      </c>
      <c r="DC373" s="23">
        <v>291.67</v>
      </c>
      <c r="DD373" s="23">
        <v>9000</v>
      </c>
      <c r="DE373" s="23">
        <v>910</v>
      </c>
      <c r="DF373" s="23">
        <v>8190000</v>
      </c>
      <c r="DG373" s="23">
        <v>0</v>
      </c>
      <c r="DH373" s="23">
        <v>0</v>
      </c>
      <c r="DI373" s="23">
        <v>0</v>
      </c>
      <c r="DJ373" s="23">
        <v>0</v>
      </c>
      <c r="DK373" s="23">
        <v>0</v>
      </c>
      <c r="DL373" s="23">
        <v>0</v>
      </c>
      <c r="DM373" s="23">
        <v>350000</v>
      </c>
      <c r="DN373" s="23">
        <v>0</v>
      </c>
      <c r="DO373" s="23">
        <v>0</v>
      </c>
      <c r="DP373" s="23">
        <v>8540000</v>
      </c>
      <c r="DQ373" s="23">
        <v>5996480</v>
      </c>
      <c r="DR373" s="23">
        <v>2543520</v>
      </c>
      <c r="DS373" s="23">
        <v>2543338</v>
      </c>
      <c r="DT373" s="23">
        <v>745056</v>
      </c>
      <c r="DU373" s="23">
        <v>5102</v>
      </c>
      <c r="DV373" s="23">
        <v>392886548</v>
      </c>
      <c r="DW373" s="23">
        <v>182</v>
      </c>
      <c r="DX373" s="23">
        <v>0</v>
      </c>
      <c r="DY373" s="23">
        <v>0</v>
      </c>
      <c r="DZ373" s="23">
        <v>8190000</v>
      </c>
      <c r="EA373" s="23">
        <v>910</v>
      </c>
      <c r="EB373" s="23">
        <v>9000</v>
      </c>
      <c r="EC373" s="23">
        <v>200</v>
      </c>
      <c r="ED373" s="23">
        <v>9200</v>
      </c>
      <c r="EE373" s="23">
        <v>924</v>
      </c>
      <c r="EF373" s="23">
        <v>8500800</v>
      </c>
      <c r="EG373" s="23">
        <v>0</v>
      </c>
      <c r="EH373" s="23">
        <v>2194</v>
      </c>
      <c r="EI373" s="23">
        <v>0</v>
      </c>
      <c r="EJ373" s="23">
        <v>0</v>
      </c>
      <c r="EK373" s="23">
        <v>0</v>
      </c>
      <c r="EL373" s="23">
        <v>0</v>
      </c>
      <c r="EM373" s="23">
        <v>350000</v>
      </c>
      <c r="EN373" s="23">
        <v>0</v>
      </c>
      <c r="EO373" s="23">
        <v>0</v>
      </c>
      <c r="EP373" s="23">
        <v>8852994</v>
      </c>
      <c r="EQ373" s="23">
        <v>5866906</v>
      </c>
      <c r="ER373" s="23">
        <v>2986088</v>
      </c>
      <c r="ES373" s="23">
        <v>2986088</v>
      </c>
      <c r="ET373" s="23">
        <v>768773</v>
      </c>
      <c r="EU373" s="23">
        <v>4800</v>
      </c>
      <c r="EV373" s="23">
        <v>394712342</v>
      </c>
      <c r="EW373" s="23">
        <v>0</v>
      </c>
      <c r="EX373" s="23">
        <v>0</v>
      </c>
      <c r="EY373" s="23">
        <v>0</v>
      </c>
      <c r="EZ373" s="23">
        <v>8502994</v>
      </c>
      <c r="FA373" s="23">
        <v>924</v>
      </c>
      <c r="FB373" s="23">
        <v>9202.3700000000008</v>
      </c>
      <c r="FC373" s="23">
        <v>200</v>
      </c>
      <c r="FD373" s="23">
        <v>9402.3700000000008</v>
      </c>
      <c r="FE373" s="23">
        <v>935</v>
      </c>
      <c r="FF373" s="23">
        <v>8791216</v>
      </c>
      <c r="FG373" s="23">
        <v>0</v>
      </c>
      <c r="FH373" s="23">
        <v>3382</v>
      </c>
      <c r="FI373" s="23">
        <v>0</v>
      </c>
      <c r="FJ373" s="23">
        <v>0</v>
      </c>
      <c r="FK373" s="23">
        <v>0</v>
      </c>
      <c r="FL373" s="23">
        <v>0</v>
      </c>
      <c r="FM373" s="23">
        <v>350000</v>
      </c>
      <c r="FN373" s="23">
        <v>0</v>
      </c>
      <c r="FO373" s="23">
        <v>0</v>
      </c>
      <c r="FP373" s="23">
        <v>9144598</v>
      </c>
      <c r="FQ373" s="23">
        <v>6125309</v>
      </c>
      <c r="FR373" s="23">
        <v>3019289</v>
      </c>
      <c r="FS373" s="23">
        <v>3009887</v>
      </c>
      <c r="FT373" s="23">
        <v>792867</v>
      </c>
      <c r="FU373" s="23">
        <v>3785</v>
      </c>
      <c r="FV373" s="23">
        <v>378616751</v>
      </c>
      <c r="FW373" s="23">
        <v>9402</v>
      </c>
      <c r="FX373" s="23">
        <v>0</v>
      </c>
      <c r="FY373" s="23">
        <v>0</v>
      </c>
    </row>
    <row r="374" spans="1:181" x14ac:dyDescent="0.3">
      <c r="A374" s="23">
        <v>5061</v>
      </c>
      <c r="B374" s="23" t="s">
        <v>392</v>
      </c>
      <c r="C374" s="23">
        <v>3345423</v>
      </c>
      <c r="D374" s="23">
        <v>366</v>
      </c>
      <c r="E374" s="23">
        <v>9140.5</v>
      </c>
      <c r="F374" s="23">
        <v>241.01</v>
      </c>
      <c r="G374" s="23">
        <v>9381.51</v>
      </c>
      <c r="H374" s="23">
        <v>370</v>
      </c>
      <c r="I374" s="23">
        <v>3471159</v>
      </c>
      <c r="J374" s="23">
        <v>0</v>
      </c>
      <c r="K374" s="23">
        <v>32949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3504108</v>
      </c>
      <c r="T374" s="23">
        <v>2340701</v>
      </c>
      <c r="U374" s="23">
        <v>1163407</v>
      </c>
      <c r="V374" s="23">
        <v>1163407</v>
      </c>
      <c r="W374" s="23">
        <v>207088</v>
      </c>
      <c r="X374" s="23">
        <v>2276</v>
      </c>
      <c r="Y374" s="23">
        <v>177056196</v>
      </c>
      <c r="Z374" s="23">
        <v>0</v>
      </c>
      <c r="AA374" s="23">
        <v>0</v>
      </c>
      <c r="AB374" s="23">
        <v>3504108</v>
      </c>
      <c r="AC374" s="23">
        <v>370</v>
      </c>
      <c r="AD374" s="23">
        <v>9470.56</v>
      </c>
      <c r="AE374" s="23">
        <v>248.48</v>
      </c>
      <c r="AF374" s="23">
        <v>9719.0399999999991</v>
      </c>
      <c r="AG374" s="23">
        <v>384</v>
      </c>
      <c r="AH374" s="23">
        <v>3732111</v>
      </c>
      <c r="AI374" s="23">
        <v>0</v>
      </c>
      <c r="AJ374" s="23">
        <v>41638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3773749</v>
      </c>
      <c r="AS374" s="23">
        <v>2440423</v>
      </c>
      <c r="AT374" s="23">
        <v>1333326</v>
      </c>
      <c r="AU374" s="23">
        <v>1333326</v>
      </c>
      <c r="AV374" s="23">
        <v>195025</v>
      </c>
      <c r="AW374" s="23">
        <v>1878</v>
      </c>
      <c r="AX374" s="23">
        <v>201352996</v>
      </c>
      <c r="AY374" s="23">
        <v>0</v>
      </c>
      <c r="AZ374" s="23">
        <v>0</v>
      </c>
      <c r="CY374" s="23">
        <v>0</v>
      </c>
      <c r="DY374" s="23">
        <v>0</v>
      </c>
      <c r="EY374" s="23">
        <v>0</v>
      </c>
      <c r="FY374" s="23">
        <v>0</v>
      </c>
    </row>
    <row r="375" spans="1:181" x14ac:dyDescent="0.3">
      <c r="A375" s="23">
        <v>5780</v>
      </c>
      <c r="B375" s="23" t="s">
        <v>393</v>
      </c>
      <c r="BA375" s="23">
        <v>5257076</v>
      </c>
      <c r="BB375" s="23">
        <v>531</v>
      </c>
      <c r="BC375" s="23">
        <v>9900.33</v>
      </c>
      <c r="BD375" s="23">
        <v>256.93</v>
      </c>
      <c r="BE375" s="23">
        <v>10157.26</v>
      </c>
      <c r="BF375" s="23">
        <v>552</v>
      </c>
      <c r="BG375" s="23">
        <v>5606808</v>
      </c>
      <c r="BH375" s="23">
        <v>0</v>
      </c>
      <c r="BI375" s="23">
        <v>17004</v>
      </c>
      <c r="BJ375" s="23">
        <v>0</v>
      </c>
      <c r="BK375" s="23">
        <v>0</v>
      </c>
      <c r="BL375" s="23">
        <v>0</v>
      </c>
      <c r="BM375" s="23">
        <v>0</v>
      </c>
      <c r="BN375" s="23">
        <v>0</v>
      </c>
      <c r="BO375" s="23">
        <v>0</v>
      </c>
      <c r="BP375" s="23">
        <v>0</v>
      </c>
      <c r="BQ375" s="23">
        <v>5623812</v>
      </c>
      <c r="BR375" s="23">
        <v>3566789</v>
      </c>
      <c r="BS375" s="23">
        <v>2057023</v>
      </c>
      <c r="BT375" s="23">
        <v>2057023</v>
      </c>
      <c r="BU375" s="23">
        <v>208939</v>
      </c>
      <c r="BV375" s="23">
        <v>2236</v>
      </c>
      <c r="BW375" s="23">
        <v>341411877</v>
      </c>
      <c r="BX375" s="23">
        <v>0</v>
      </c>
      <c r="BY375" s="23">
        <v>0</v>
      </c>
      <c r="BZ375" s="23">
        <v>5623812</v>
      </c>
      <c r="CA375" s="23">
        <v>552</v>
      </c>
      <c r="CB375" s="23">
        <v>10188.07</v>
      </c>
      <c r="CC375" s="23">
        <v>264.12</v>
      </c>
      <c r="CD375" s="23">
        <v>10452.19</v>
      </c>
      <c r="CE375" s="23">
        <v>574</v>
      </c>
      <c r="CF375" s="23">
        <v>5999557</v>
      </c>
      <c r="CG375" s="23">
        <v>0</v>
      </c>
      <c r="CH375" s="23">
        <v>27352</v>
      </c>
      <c r="CI375" s="23">
        <v>0</v>
      </c>
      <c r="CJ375" s="23">
        <v>0</v>
      </c>
      <c r="CK375" s="23">
        <v>0</v>
      </c>
      <c r="CL375" s="23">
        <v>0</v>
      </c>
      <c r="CM375" s="23">
        <v>0</v>
      </c>
      <c r="CN375" s="23">
        <v>0</v>
      </c>
      <c r="CO375" s="23">
        <v>0</v>
      </c>
      <c r="CP375" s="23">
        <v>6026909</v>
      </c>
      <c r="CQ375" s="23">
        <v>3737127</v>
      </c>
      <c r="CR375" s="23">
        <v>2289782</v>
      </c>
      <c r="CS375" s="23">
        <v>2279330</v>
      </c>
      <c r="CT375" s="23">
        <v>186543</v>
      </c>
      <c r="CU375" s="23">
        <v>2724</v>
      </c>
      <c r="CV375" s="23">
        <v>369257506</v>
      </c>
      <c r="CW375" s="23">
        <v>10452</v>
      </c>
      <c r="CX375" s="23">
        <v>0</v>
      </c>
      <c r="CY375" s="23">
        <v>0</v>
      </c>
      <c r="CZ375" s="23">
        <v>6016457</v>
      </c>
      <c r="DA375" s="23">
        <v>574</v>
      </c>
      <c r="DB375" s="23">
        <v>10481.629999999999</v>
      </c>
      <c r="DC375" s="23">
        <v>274.68</v>
      </c>
      <c r="DD375" s="23">
        <v>10756.31</v>
      </c>
      <c r="DE375" s="23">
        <v>582</v>
      </c>
      <c r="DF375" s="23">
        <v>6260172</v>
      </c>
      <c r="DG375" s="23">
        <v>10452</v>
      </c>
      <c r="DH375" s="23">
        <v>-10148</v>
      </c>
      <c r="DI375" s="23">
        <v>0</v>
      </c>
      <c r="DJ375" s="23">
        <v>0</v>
      </c>
      <c r="DK375" s="23">
        <v>0</v>
      </c>
      <c r="DL375" s="23">
        <v>0</v>
      </c>
      <c r="DM375" s="23">
        <v>0</v>
      </c>
      <c r="DN375" s="23">
        <v>0</v>
      </c>
      <c r="DO375" s="23">
        <v>0</v>
      </c>
      <c r="DP375" s="23">
        <v>6260476</v>
      </c>
      <c r="DQ375" s="23">
        <v>3981283</v>
      </c>
      <c r="DR375" s="23">
        <v>2279193</v>
      </c>
      <c r="DS375" s="23">
        <v>2279193</v>
      </c>
      <c r="DT375" s="23">
        <v>187595</v>
      </c>
      <c r="DU375" s="23">
        <v>1380</v>
      </c>
      <c r="DV375" s="23">
        <v>376342949</v>
      </c>
      <c r="DW375" s="23">
        <v>0</v>
      </c>
      <c r="DX375" s="23">
        <v>0</v>
      </c>
      <c r="DY375" s="23">
        <v>0</v>
      </c>
      <c r="DZ375" s="23">
        <v>6260476</v>
      </c>
      <c r="EA375" s="23">
        <v>582</v>
      </c>
      <c r="EB375" s="23">
        <v>10756.83</v>
      </c>
      <c r="EC375" s="23">
        <v>200</v>
      </c>
      <c r="ED375" s="23">
        <v>10956.83</v>
      </c>
      <c r="EE375" s="23">
        <v>580</v>
      </c>
      <c r="EF375" s="23">
        <v>6354961</v>
      </c>
      <c r="EG375" s="23">
        <v>0</v>
      </c>
      <c r="EH375" s="23">
        <v>9153</v>
      </c>
      <c r="EI375" s="23">
        <v>0</v>
      </c>
      <c r="EJ375" s="23">
        <v>0</v>
      </c>
      <c r="EK375" s="23">
        <v>0</v>
      </c>
      <c r="EL375" s="23">
        <v>0</v>
      </c>
      <c r="EM375" s="23">
        <v>0</v>
      </c>
      <c r="EN375" s="23">
        <v>21914</v>
      </c>
      <c r="EO375" s="23">
        <v>0</v>
      </c>
      <c r="EP375" s="23">
        <v>6386028</v>
      </c>
      <c r="EQ375" s="23">
        <v>3845878</v>
      </c>
      <c r="ER375" s="23">
        <v>2540150</v>
      </c>
      <c r="ES375" s="23">
        <v>2333151</v>
      </c>
      <c r="ET375" s="23">
        <v>191853</v>
      </c>
      <c r="EU375" s="23">
        <v>1316</v>
      </c>
      <c r="EV375" s="23">
        <v>363481690</v>
      </c>
      <c r="EW375" s="23">
        <v>206999</v>
      </c>
      <c r="EX375" s="23">
        <v>0</v>
      </c>
      <c r="EY375" s="23">
        <v>0</v>
      </c>
      <c r="EZ375" s="23">
        <v>6179029</v>
      </c>
      <c r="FA375" s="23">
        <v>580</v>
      </c>
      <c r="FB375" s="23">
        <v>10653.5</v>
      </c>
      <c r="FC375" s="23">
        <v>200</v>
      </c>
      <c r="FD375" s="23">
        <v>10853.5</v>
      </c>
      <c r="FE375" s="23">
        <v>570</v>
      </c>
      <c r="FF375" s="23">
        <v>6186495</v>
      </c>
      <c r="FG375" s="23">
        <v>185085</v>
      </c>
      <c r="FH375" s="23">
        <v>17827</v>
      </c>
      <c r="FI375" s="23">
        <v>0</v>
      </c>
      <c r="FJ375" s="23">
        <v>0</v>
      </c>
      <c r="FK375" s="23">
        <v>0</v>
      </c>
      <c r="FL375" s="23">
        <v>0</v>
      </c>
      <c r="FM375" s="23">
        <v>0</v>
      </c>
      <c r="FN375" s="23">
        <v>108535</v>
      </c>
      <c r="FO375" s="23">
        <v>0</v>
      </c>
      <c r="FP375" s="23">
        <v>6497942</v>
      </c>
      <c r="FQ375" s="23">
        <v>3936228</v>
      </c>
      <c r="FR375" s="23">
        <v>2561714</v>
      </c>
      <c r="FS375" s="23">
        <v>2561714</v>
      </c>
      <c r="FT375" s="23">
        <v>568811</v>
      </c>
      <c r="FU375" s="23">
        <v>1837</v>
      </c>
      <c r="FV375" s="23">
        <v>343544633</v>
      </c>
      <c r="FW375" s="23">
        <v>0</v>
      </c>
      <c r="FX375" s="23">
        <v>0</v>
      </c>
      <c r="FY375" s="23">
        <v>0</v>
      </c>
    </row>
    <row r="376" spans="1:181" x14ac:dyDescent="0.3">
      <c r="A376" s="23">
        <v>4375</v>
      </c>
      <c r="B376" s="23" t="s">
        <v>394</v>
      </c>
      <c r="C376" s="23">
        <v>6688610</v>
      </c>
      <c r="D376" s="23">
        <v>851</v>
      </c>
      <c r="E376" s="23">
        <v>7859.71</v>
      </c>
      <c r="F376" s="23">
        <v>241.01</v>
      </c>
      <c r="G376" s="23">
        <v>8100.72</v>
      </c>
      <c r="H376" s="23">
        <v>829</v>
      </c>
      <c r="I376" s="23">
        <v>6715497</v>
      </c>
      <c r="J376" s="23">
        <v>0</v>
      </c>
      <c r="K376" s="23">
        <v>5539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137712</v>
      </c>
      <c r="R376" s="23">
        <v>0</v>
      </c>
      <c r="S376" s="23">
        <v>6858748</v>
      </c>
      <c r="T376" s="23">
        <v>4439260</v>
      </c>
      <c r="U376" s="23">
        <v>2419488</v>
      </c>
      <c r="V376" s="23">
        <v>2419488</v>
      </c>
      <c r="W376" s="23">
        <v>6764</v>
      </c>
      <c r="X376" s="23">
        <v>1766</v>
      </c>
      <c r="Y376" s="23">
        <v>290297880</v>
      </c>
      <c r="Z376" s="23">
        <v>0</v>
      </c>
      <c r="AA376" s="23">
        <v>0</v>
      </c>
      <c r="AB376" s="23">
        <v>6721036</v>
      </c>
      <c r="AC376" s="23">
        <v>829</v>
      </c>
      <c r="AD376" s="23">
        <v>8107.4</v>
      </c>
      <c r="AE376" s="23">
        <v>248.48</v>
      </c>
      <c r="AF376" s="23">
        <v>8355.8799999999992</v>
      </c>
      <c r="AG376" s="23">
        <v>808</v>
      </c>
      <c r="AH376" s="23">
        <v>6751551</v>
      </c>
      <c r="AI376" s="23">
        <v>0</v>
      </c>
      <c r="AJ376" s="23">
        <v>19624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133694</v>
      </c>
      <c r="AQ376" s="23">
        <v>0</v>
      </c>
      <c r="AR376" s="23">
        <v>6904869</v>
      </c>
      <c r="AS376" s="23">
        <v>4455378</v>
      </c>
      <c r="AT376" s="23">
        <v>2449491</v>
      </c>
      <c r="AU376" s="23">
        <v>2449491</v>
      </c>
      <c r="AV376" s="23">
        <v>5149</v>
      </c>
      <c r="AW376" s="23">
        <v>1498</v>
      </c>
      <c r="AX376" s="23">
        <v>304665474</v>
      </c>
      <c r="AY376" s="23">
        <v>0</v>
      </c>
      <c r="AZ376" s="23">
        <v>0</v>
      </c>
      <c r="BA376" s="23">
        <v>6771175</v>
      </c>
      <c r="BB376" s="23">
        <v>808</v>
      </c>
      <c r="BC376" s="23">
        <v>8380.17</v>
      </c>
      <c r="BD376" s="23">
        <v>256.93</v>
      </c>
      <c r="BE376" s="23">
        <v>8637.1</v>
      </c>
      <c r="BF376" s="23">
        <v>775</v>
      </c>
      <c r="BG376" s="23">
        <v>6693753</v>
      </c>
      <c r="BH376" s="23">
        <v>0</v>
      </c>
      <c r="BI376" s="23">
        <v>22400</v>
      </c>
      <c r="BJ376" s="23">
        <v>0</v>
      </c>
      <c r="BK376" s="23">
        <v>0</v>
      </c>
      <c r="BL376" s="23">
        <v>0</v>
      </c>
      <c r="BM376" s="23">
        <v>0</v>
      </c>
      <c r="BN376" s="23">
        <v>0</v>
      </c>
      <c r="BO376" s="23">
        <v>215928</v>
      </c>
      <c r="BP376" s="23">
        <v>0</v>
      </c>
      <c r="BQ376" s="23">
        <v>6932081</v>
      </c>
      <c r="BR376" s="23">
        <v>4706483</v>
      </c>
      <c r="BS376" s="23">
        <v>2225598</v>
      </c>
      <c r="BT376" s="23">
        <v>2225598</v>
      </c>
      <c r="BU376" s="23">
        <v>17195</v>
      </c>
      <c r="BV376" s="23">
        <v>1344</v>
      </c>
      <c r="BW376" s="23">
        <v>328293131</v>
      </c>
      <c r="BX376" s="23">
        <v>0</v>
      </c>
      <c r="BY376" s="23">
        <v>0</v>
      </c>
      <c r="BZ376" s="23">
        <v>6716153</v>
      </c>
      <c r="CA376" s="23">
        <v>775</v>
      </c>
      <c r="CB376" s="23">
        <v>8666</v>
      </c>
      <c r="CC376" s="23">
        <v>264.12</v>
      </c>
      <c r="CD376" s="23">
        <v>8930.1200000000008</v>
      </c>
      <c r="CE376" s="23">
        <v>752</v>
      </c>
      <c r="CF376" s="23">
        <v>6715450</v>
      </c>
      <c r="CG376" s="23">
        <v>0</v>
      </c>
      <c r="CH376" s="23">
        <v>-7091</v>
      </c>
      <c r="CI376" s="23">
        <v>0</v>
      </c>
      <c r="CJ376" s="23">
        <v>0</v>
      </c>
      <c r="CK376" s="23">
        <v>0</v>
      </c>
      <c r="CL376" s="23">
        <v>0</v>
      </c>
      <c r="CM376" s="23">
        <v>0</v>
      </c>
      <c r="CN376" s="23">
        <v>205393</v>
      </c>
      <c r="CO376" s="23">
        <v>0</v>
      </c>
      <c r="CP376" s="23">
        <v>6914455</v>
      </c>
      <c r="CQ376" s="23">
        <v>4310310</v>
      </c>
      <c r="CR376" s="23">
        <v>2604145</v>
      </c>
      <c r="CS376" s="23">
        <v>2604144</v>
      </c>
      <c r="CT376" s="23">
        <v>14755</v>
      </c>
      <c r="CU376" s="23">
        <v>982</v>
      </c>
      <c r="CV376" s="23">
        <v>351959555</v>
      </c>
      <c r="CW376" s="23">
        <v>1</v>
      </c>
      <c r="CX376" s="23">
        <v>0</v>
      </c>
      <c r="CY376" s="23">
        <v>703</v>
      </c>
      <c r="CZ376" s="23">
        <v>6708359</v>
      </c>
      <c r="DA376" s="23">
        <v>752</v>
      </c>
      <c r="DB376" s="23">
        <v>8920.69</v>
      </c>
      <c r="DC376" s="23">
        <v>274.68</v>
      </c>
      <c r="DD376" s="23">
        <v>9195.3700000000008</v>
      </c>
      <c r="DE376" s="23">
        <v>723</v>
      </c>
      <c r="DF376" s="23">
        <v>6648253</v>
      </c>
      <c r="DG376" s="23">
        <v>0</v>
      </c>
      <c r="DH376" s="23">
        <v>34753</v>
      </c>
      <c r="DI376" s="23">
        <v>0</v>
      </c>
      <c r="DJ376" s="23">
        <v>0</v>
      </c>
      <c r="DK376" s="23">
        <v>0</v>
      </c>
      <c r="DL376" s="23">
        <v>0</v>
      </c>
      <c r="DM376" s="23">
        <v>0</v>
      </c>
      <c r="DN376" s="23">
        <v>266666</v>
      </c>
      <c r="DO376" s="23">
        <v>0</v>
      </c>
      <c r="DP376" s="23">
        <v>7009778</v>
      </c>
      <c r="DQ376" s="23">
        <v>4194626</v>
      </c>
      <c r="DR376" s="23">
        <v>2815152</v>
      </c>
      <c r="DS376" s="23">
        <v>2815152</v>
      </c>
      <c r="DT376" s="23">
        <v>14115</v>
      </c>
      <c r="DU376" s="23">
        <v>1261</v>
      </c>
      <c r="DV376" s="23">
        <v>395639463</v>
      </c>
      <c r="DW376" s="23">
        <v>0</v>
      </c>
      <c r="DX376" s="23">
        <v>0</v>
      </c>
      <c r="DY376" s="23">
        <v>60106</v>
      </c>
      <c r="DZ376" s="23">
        <v>6683006</v>
      </c>
      <c r="EA376" s="23">
        <v>723</v>
      </c>
      <c r="EB376" s="23">
        <v>9243.44</v>
      </c>
      <c r="EC376" s="23">
        <v>200</v>
      </c>
      <c r="ED376" s="23">
        <v>9443.44</v>
      </c>
      <c r="EE376" s="23">
        <v>715</v>
      </c>
      <c r="EF376" s="23">
        <v>6752060</v>
      </c>
      <c r="EG376" s="23">
        <v>0</v>
      </c>
      <c r="EH376" s="23">
        <v>0</v>
      </c>
      <c r="EI376" s="23">
        <v>0</v>
      </c>
      <c r="EJ376" s="23">
        <v>0</v>
      </c>
      <c r="EK376" s="23">
        <v>0</v>
      </c>
      <c r="EL376" s="23">
        <v>0</v>
      </c>
      <c r="EM376" s="23">
        <v>0</v>
      </c>
      <c r="EN376" s="23">
        <v>75548</v>
      </c>
      <c r="EO376" s="23">
        <v>0</v>
      </c>
      <c r="EP376" s="23">
        <v>6827608</v>
      </c>
      <c r="EQ376" s="23">
        <v>3710316</v>
      </c>
      <c r="ER376" s="23">
        <v>3117292</v>
      </c>
      <c r="ES376" s="23">
        <v>3117291</v>
      </c>
      <c r="ET376" s="23">
        <v>17521</v>
      </c>
      <c r="EU376" s="23">
        <v>1484</v>
      </c>
      <c r="EV376" s="23">
        <v>376275355</v>
      </c>
      <c r="EW376" s="23">
        <v>1</v>
      </c>
      <c r="EX376" s="23">
        <v>0</v>
      </c>
      <c r="EY376" s="23">
        <v>0</v>
      </c>
      <c r="EZ376" s="23">
        <v>6752060</v>
      </c>
      <c r="FA376" s="23">
        <v>715</v>
      </c>
      <c r="FB376" s="23">
        <v>9443.44</v>
      </c>
      <c r="FC376" s="23">
        <v>200</v>
      </c>
      <c r="FD376" s="23">
        <v>9643.44</v>
      </c>
      <c r="FE376" s="23">
        <v>702</v>
      </c>
      <c r="FF376" s="23">
        <v>6769695</v>
      </c>
      <c r="FG376" s="23">
        <v>0</v>
      </c>
      <c r="FH376" s="23">
        <v>57298</v>
      </c>
      <c r="FI376" s="23">
        <v>0</v>
      </c>
      <c r="FJ376" s="23">
        <v>0</v>
      </c>
      <c r="FK376" s="23">
        <v>0</v>
      </c>
      <c r="FL376" s="23">
        <v>0</v>
      </c>
      <c r="FM376" s="23">
        <v>0</v>
      </c>
      <c r="FN376" s="23">
        <v>125365</v>
      </c>
      <c r="FO376" s="23">
        <v>0</v>
      </c>
      <c r="FP376" s="23">
        <v>6952358</v>
      </c>
      <c r="FQ376" s="23">
        <v>3959845</v>
      </c>
      <c r="FR376" s="23">
        <v>2992513</v>
      </c>
      <c r="FS376" s="23">
        <v>2992512</v>
      </c>
      <c r="FT376" s="23">
        <v>17511</v>
      </c>
      <c r="FU376" s="23">
        <v>1741</v>
      </c>
      <c r="FV376" s="23">
        <v>364045539</v>
      </c>
      <c r="FW376" s="23">
        <v>1</v>
      </c>
      <c r="FX376" s="23">
        <v>0</v>
      </c>
      <c r="FY376" s="23">
        <v>0</v>
      </c>
    </row>
    <row r="377" spans="1:181" x14ac:dyDescent="0.3">
      <c r="A377" s="23">
        <v>5810</v>
      </c>
      <c r="B377" s="23" t="s">
        <v>395</v>
      </c>
      <c r="C377" s="23">
        <v>4731041</v>
      </c>
      <c r="D377" s="23">
        <v>587</v>
      </c>
      <c r="E377" s="23">
        <v>8059.7</v>
      </c>
      <c r="F377" s="23">
        <v>241.01</v>
      </c>
      <c r="G377" s="23">
        <v>8300.7099999999991</v>
      </c>
      <c r="H377" s="23">
        <v>553</v>
      </c>
      <c r="I377" s="23">
        <v>4590293</v>
      </c>
      <c r="J377" s="23">
        <v>0</v>
      </c>
      <c r="K377" s="23">
        <v>121540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215818</v>
      </c>
      <c r="R377" s="23">
        <v>0</v>
      </c>
      <c r="S377" s="23">
        <v>4927651</v>
      </c>
      <c r="T377" s="23">
        <v>1751247</v>
      </c>
      <c r="U377" s="23">
        <v>3176404</v>
      </c>
      <c r="V377" s="23">
        <v>3176461</v>
      </c>
      <c r="W377" s="23">
        <v>522714</v>
      </c>
      <c r="X377" s="23">
        <v>1565</v>
      </c>
      <c r="Y377" s="23">
        <v>372520694</v>
      </c>
      <c r="Z377" s="23">
        <v>0</v>
      </c>
      <c r="AA377" s="23">
        <v>57</v>
      </c>
      <c r="AB377" s="23">
        <v>4711833</v>
      </c>
      <c r="AC377" s="23">
        <v>553</v>
      </c>
      <c r="AD377" s="23">
        <v>8520.49</v>
      </c>
      <c r="AE377" s="23">
        <v>248.48</v>
      </c>
      <c r="AF377" s="23">
        <v>8768.9699999999993</v>
      </c>
      <c r="AG377" s="23">
        <v>528</v>
      </c>
      <c r="AH377" s="23">
        <v>4630016</v>
      </c>
      <c r="AI377" s="23">
        <v>0</v>
      </c>
      <c r="AJ377" s="23">
        <v>2056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166610</v>
      </c>
      <c r="AQ377" s="23">
        <v>0</v>
      </c>
      <c r="AR377" s="23">
        <v>4798682</v>
      </c>
      <c r="AS377" s="23">
        <v>1487390</v>
      </c>
      <c r="AT377" s="23">
        <v>3311292</v>
      </c>
      <c r="AU377" s="23">
        <v>3320062</v>
      </c>
      <c r="AV377" s="23">
        <v>513365</v>
      </c>
      <c r="AW377" s="23">
        <v>3302</v>
      </c>
      <c r="AX377" s="23">
        <v>422704380</v>
      </c>
      <c r="AY377" s="23">
        <v>0</v>
      </c>
      <c r="AZ377" s="23">
        <v>8770</v>
      </c>
      <c r="BA377" s="23">
        <v>4632072</v>
      </c>
      <c r="BB377" s="23">
        <v>528</v>
      </c>
      <c r="BC377" s="23">
        <v>8772.86</v>
      </c>
      <c r="BD377" s="23">
        <v>256.93</v>
      </c>
      <c r="BE377" s="23">
        <v>9029.7900000000009</v>
      </c>
      <c r="BF377" s="23">
        <v>510</v>
      </c>
      <c r="BG377" s="23">
        <v>4605193</v>
      </c>
      <c r="BH377" s="23">
        <v>0</v>
      </c>
      <c r="BI377" s="23">
        <v>19215</v>
      </c>
      <c r="BJ377" s="23">
        <v>0</v>
      </c>
      <c r="BK377" s="23">
        <v>0</v>
      </c>
      <c r="BL377" s="23">
        <v>0</v>
      </c>
      <c r="BM377" s="23">
        <v>0</v>
      </c>
      <c r="BN377" s="23">
        <v>0</v>
      </c>
      <c r="BO377" s="23">
        <v>126417</v>
      </c>
      <c r="BP377" s="23">
        <v>0</v>
      </c>
      <c r="BQ377" s="23">
        <v>4750825</v>
      </c>
      <c r="BR377" s="23">
        <v>1255930</v>
      </c>
      <c r="BS377" s="23">
        <v>3494895</v>
      </c>
      <c r="BT377" s="23">
        <v>3494895</v>
      </c>
      <c r="BU377" s="23">
        <v>556050</v>
      </c>
      <c r="BV377" s="23">
        <v>739</v>
      </c>
      <c r="BW377" s="23">
        <v>472188420</v>
      </c>
      <c r="BX377" s="23">
        <v>0</v>
      </c>
      <c r="BY377" s="23">
        <v>0</v>
      </c>
      <c r="BZ377" s="23">
        <v>4624408</v>
      </c>
      <c r="CA377" s="23">
        <v>510</v>
      </c>
      <c r="CB377" s="23">
        <v>9067.4699999999993</v>
      </c>
      <c r="CC377" s="23">
        <v>264.12</v>
      </c>
      <c r="CD377" s="23">
        <v>9331.59</v>
      </c>
      <c r="CE377" s="23">
        <v>501</v>
      </c>
      <c r="CF377" s="23">
        <v>4675127</v>
      </c>
      <c r="CG377" s="23">
        <v>0</v>
      </c>
      <c r="CH377" s="23">
        <v>287</v>
      </c>
      <c r="CI377" s="23">
        <v>0</v>
      </c>
      <c r="CJ377" s="23">
        <v>0</v>
      </c>
      <c r="CK377" s="23">
        <v>0</v>
      </c>
      <c r="CL377" s="23">
        <v>0</v>
      </c>
      <c r="CM377" s="23">
        <v>0</v>
      </c>
      <c r="CN377" s="23">
        <v>83984</v>
      </c>
      <c r="CO377" s="23">
        <v>0</v>
      </c>
      <c r="CP377" s="23">
        <v>4759398</v>
      </c>
      <c r="CQ377" s="23">
        <v>1066485</v>
      </c>
      <c r="CR377" s="23">
        <v>3692913</v>
      </c>
      <c r="CS377" s="23">
        <v>3692913</v>
      </c>
      <c r="CT377" s="23">
        <v>626447</v>
      </c>
      <c r="CU377" s="23">
        <v>3039</v>
      </c>
      <c r="CV377" s="23">
        <v>526378551</v>
      </c>
      <c r="CW377" s="23">
        <v>0</v>
      </c>
      <c r="CX377" s="23">
        <v>0</v>
      </c>
      <c r="CY377" s="23">
        <v>0</v>
      </c>
      <c r="CZ377" s="23">
        <v>4675414</v>
      </c>
      <c r="DA377" s="23">
        <v>501</v>
      </c>
      <c r="DB377" s="23">
        <v>9332.16</v>
      </c>
      <c r="DC377" s="23">
        <v>274.68</v>
      </c>
      <c r="DD377" s="23">
        <v>9606.84</v>
      </c>
      <c r="DE377" s="23">
        <v>494</v>
      </c>
      <c r="DF377" s="23">
        <v>4745779</v>
      </c>
      <c r="DG377" s="23">
        <v>0</v>
      </c>
      <c r="DH377" s="23">
        <v>22912</v>
      </c>
      <c r="DI377" s="23">
        <v>0</v>
      </c>
      <c r="DJ377" s="23">
        <v>0</v>
      </c>
      <c r="DK377" s="23">
        <v>0</v>
      </c>
      <c r="DL377" s="23">
        <v>0</v>
      </c>
      <c r="DM377" s="23">
        <v>0</v>
      </c>
      <c r="DN377" s="23">
        <v>67248</v>
      </c>
      <c r="DO377" s="23">
        <v>0</v>
      </c>
      <c r="DP377" s="23">
        <v>4835939</v>
      </c>
      <c r="DQ377" s="23">
        <v>906831</v>
      </c>
      <c r="DR377" s="23">
        <v>3929108</v>
      </c>
      <c r="DS377" s="23">
        <v>3930007</v>
      </c>
      <c r="DT377" s="23">
        <v>616213</v>
      </c>
      <c r="DU377" s="23">
        <v>4546</v>
      </c>
      <c r="DV377" s="23">
        <v>515854237</v>
      </c>
      <c r="DW377" s="23">
        <v>0</v>
      </c>
      <c r="DX377" s="23">
        <v>899</v>
      </c>
      <c r="DY377" s="23">
        <v>0</v>
      </c>
      <c r="DZ377" s="23">
        <v>4768691</v>
      </c>
      <c r="EA377" s="23">
        <v>494</v>
      </c>
      <c r="EB377" s="23">
        <v>9653.2199999999993</v>
      </c>
      <c r="EC377" s="23">
        <v>200</v>
      </c>
      <c r="ED377" s="23">
        <v>9853.2199999999993</v>
      </c>
      <c r="EE377" s="23">
        <v>487</v>
      </c>
      <c r="EF377" s="23">
        <v>4798518</v>
      </c>
      <c r="EG377" s="23">
        <v>0</v>
      </c>
      <c r="EH377" s="23">
        <v>-58751</v>
      </c>
      <c r="EI377" s="23">
        <v>0</v>
      </c>
      <c r="EJ377" s="23">
        <v>0</v>
      </c>
      <c r="EK377" s="23">
        <v>0</v>
      </c>
      <c r="EL377" s="23">
        <v>0</v>
      </c>
      <c r="EM377" s="23">
        <v>0</v>
      </c>
      <c r="EN377" s="23">
        <v>68973</v>
      </c>
      <c r="EO377" s="23">
        <v>0</v>
      </c>
      <c r="EP377" s="23">
        <v>4808740</v>
      </c>
      <c r="EQ377" s="23">
        <v>768733</v>
      </c>
      <c r="ER377" s="23">
        <v>4040007</v>
      </c>
      <c r="ES377" s="23">
        <v>4040007</v>
      </c>
      <c r="ET377" s="23">
        <v>619604</v>
      </c>
      <c r="EU377" s="23">
        <v>3946</v>
      </c>
      <c r="EV377" s="23">
        <v>504806071</v>
      </c>
      <c r="EW377" s="23">
        <v>0</v>
      </c>
      <c r="EX377" s="23">
        <v>0</v>
      </c>
      <c r="EY377" s="23">
        <v>0</v>
      </c>
      <c r="EZ377" s="23">
        <v>4739767</v>
      </c>
      <c r="FA377" s="23">
        <v>487</v>
      </c>
      <c r="FB377" s="23">
        <v>9732.58</v>
      </c>
      <c r="FC377" s="23">
        <v>200</v>
      </c>
      <c r="FD377" s="23">
        <v>9932.58</v>
      </c>
      <c r="FE377" s="23">
        <v>480</v>
      </c>
      <c r="FF377" s="23">
        <v>4767638</v>
      </c>
      <c r="FG377" s="23">
        <v>0</v>
      </c>
      <c r="FH377" s="23">
        <v>0</v>
      </c>
      <c r="FI377" s="23">
        <v>0</v>
      </c>
      <c r="FJ377" s="23">
        <v>0</v>
      </c>
      <c r="FK377" s="23">
        <v>0</v>
      </c>
      <c r="FL377" s="23">
        <v>0</v>
      </c>
      <c r="FM377" s="23">
        <v>0</v>
      </c>
      <c r="FN377" s="23">
        <v>69528</v>
      </c>
      <c r="FO377" s="23">
        <v>0</v>
      </c>
      <c r="FP377" s="23">
        <v>4837166</v>
      </c>
      <c r="FQ377" s="23">
        <v>651915</v>
      </c>
      <c r="FR377" s="23">
        <v>4185251</v>
      </c>
      <c r="FS377" s="23">
        <v>4185251</v>
      </c>
      <c r="FT377" s="23">
        <v>622004</v>
      </c>
      <c r="FU377" s="23">
        <v>3737</v>
      </c>
      <c r="FV377" s="23">
        <v>478350393</v>
      </c>
      <c r="FW377" s="23">
        <v>0</v>
      </c>
      <c r="FX377" s="23">
        <v>0</v>
      </c>
      <c r="FY377" s="23">
        <v>0</v>
      </c>
    </row>
    <row r="378" spans="1:181" x14ac:dyDescent="0.3">
      <c r="A378" s="23">
        <v>5817</v>
      </c>
      <c r="B378" s="23" t="s">
        <v>396</v>
      </c>
      <c r="C378" s="23">
        <v>3497905</v>
      </c>
      <c r="D378" s="23">
        <v>411</v>
      </c>
      <c r="E378" s="23">
        <v>8510.7199999999993</v>
      </c>
      <c r="F378" s="23">
        <v>241.01</v>
      </c>
      <c r="G378" s="23">
        <v>8751.73</v>
      </c>
      <c r="H378" s="23">
        <v>417</v>
      </c>
      <c r="I378" s="23">
        <v>3649471</v>
      </c>
      <c r="J378" s="23">
        <v>0</v>
      </c>
      <c r="K378" s="23">
        <v>2471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3651942</v>
      </c>
      <c r="T378" s="23">
        <v>1477666</v>
      </c>
      <c r="U378" s="23">
        <v>2174276</v>
      </c>
      <c r="V378" s="23">
        <v>2174276</v>
      </c>
      <c r="W378" s="23">
        <v>203610</v>
      </c>
      <c r="X378" s="23">
        <v>1740</v>
      </c>
      <c r="Y378" s="23">
        <v>445060374</v>
      </c>
      <c r="Z378" s="23">
        <v>0</v>
      </c>
      <c r="AA378" s="23">
        <v>0</v>
      </c>
      <c r="AB378" s="23">
        <v>3651942</v>
      </c>
      <c r="AC378" s="23">
        <v>417</v>
      </c>
      <c r="AD378" s="23">
        <v>8757.65</v>
      </c>
      <c r="AE378" s="23">
        <v>248.48</v>
      </c>
      <c r="AF378" s="23">
        <v>9006.1299999999992</v>
      </c>
      <c r="AG378" s="23">
        <v>427</v>
      </c>
      <c r="AH378" s="23">
        <v>3845618</v>
      </c>
      <c r="AI378" s="23">
        <v>0</v>
      </c>
      <c r="AJ378" s="23">
        <v>13025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3858643</v>
      </c>
      <c r="AS378" s="23">
        <v>1300194</v>
      </c>
      <c r="AT378" s="23">
        <v>2558449</v>
      </c>
      <c r="AU378" s="23">
        <v>2545409</v>
      </c>
      <c r="AV378" s="23">
        <v>233690</v>
      </c>
      <c r="AW378" s="23">
        <v>1875</v>
      </c>
      <c r="AX378" s="23">
        <v>537301909</v>
      </c>
      <c r="AY378" s="23">
        <v>13040</v>
      </c>
      <c r="AZ378" s="23">
        <v>0</v>
      </c>
      <c r="BA378" s="23">
        <v>3845603</v>
      </c>
      <c r="BB378" s="23">
        <v>427</v>
      </c>
      <c r="BC378" s="23">
        <v>9006.1</v>
      </c>
      <c r="BD378" s="23">
        <v>256.93</v>
      </c>
      <c r="BE378" s="23">
        <v>9263.0300000000007</v>
      </c>
      <c r="BF378" s="23">
        <v>432</v>
      </c>
      <c r="BG378" s="23">
        <v>4001629</v>
      </c>
      <c r="BH378" s="23">
        <v>13040</v>
      </c>
      <c r="BI378" s="23">
        <v>28735</v>
      </c>
      <c r="BJ378" s="23">
        <v>0</v>
      </c>
      <c r="BK378" s="23">
        <v>0</v>
      </c>
      <c r="BL378" s="23">
        <v>0</v>
      </c>
      <c r="BM378" s="23">
        <v>0</v>
      </c>
      <c r="BN378" s="23">
        <v>0</v>
      </c>
      <c r="BO378" s="23">
        <v>0</v>
      </c>
      <c r="BP378" s="23">
        <v>0</v>
      </c>
      <c r="BQ378" s="23">
        <v>4043404</v>
      </c>
      <c r="BR378" s="23">
        <v>1104476</v>
      </c>
      <c r="BS378" s="23">
        <v>2938928</v>
      </c>
      <c r="BT378" s="23">
        <v>2940216</v>
      </c>
      <c r="BU378" s="23">
        <v>230512</v>
      </c>
      <c r="BV378" s="23">
        <v>2035</v>
      </c>
      <c r="BW378" s="23">
        <v>558969003</v>
      </c>
      <c r="BX378" s="23">
        <v>0</v>
      </c>
      <c r="BY378" s="23">
        <v>1288</v>
      </c>
      <c r="BZ378" s="23">
        <v>4043404</v>
      </c>
      <c r="CA378" s="23">
        <v>432</v>
      </c>
      <c r="CB378" s="23">
        <v>9359.73</v>
      </c>
      <c r="CC378" s="23">
        <v>264.12</v>
      </c>
      <c r="CD378" s="23">
        <v>9623.85</v>
      </c>
      <c r="CE378" s="23">
        <v>437</v>
      </c>
      <c r="CF378" s="23">
        <v>4205622</v>
      </c>
      <c r="CG378" s="23">
        <v>0</v>
      </c>
      <c r="CH378" s="23">
        <v>32249</v>
      </c>
      <c r="CI378" s="23">
        <v>0</v>
      </c>
      <c r="CJ378" s="23">
        <v>0</v>
      </c>
      <c r="CK378" s="23">
        <v>0</v>
      </c>
      <c r="CL378" s="23">
        <v>0</v>
      </c>
      <c r="CM378" s="23">
        <v>0</v>
      </c>
      <c r="CN378" s="23">
        <v>0</v>
      </c>
      <c r="CO378" s="23">
        <v>0</v>
      </c>
      <c r="CP378" s="23">
        <v>4237871</v>
      </c>
      <c r="CQ378" s="23">
        <v>1249344</v>
      </c>
      <c r="CR378" s="23">
        <v>2988527</v>
      </c>
      <c r="CS378" s="23">
        <v>2978114</v>
      </c>
      <c r="CT378" s="23">
        <v>145797</v>
      </c>
      <c r="CU378" s="23">
        <v>2249</v>
      </c>
      <c r="CV378" s="23">
        <v>604346676</v>
      </c>
      <c r="CW378" s="23">
        <v>10413</v>
      </c>
      <c r="CX378" s="23">
        <v>0</v>
      </c>
      <c r="CY378" s="23">
        <v>0</v>
      </c>
      <c r="CZ378" s="23">
        <v>4227458</v>
      </c>
      <c r="DA378" s="23">
        <v>437</v>
      </c>
      <c r="DB378" s="23">
        <v>9673.82</v>
      </c>
      <c r="DC378" s="23">
        <v>274.68</v>
      </c>
      <c r="DD378" s="23">
        <v>9948.5</v>
      </c>
      <c r="DE378" s="23">
        <v>441</v>
      </c>
      <c r="DF378" s="23">
        <v>4387289</v>
      </c>
      <c r="DG378" s="23">
        <v>10413</v>
      </c>
      <c r="DH378" s="23">
        <v>-2043</v>
      </c>
      <c r="DI378" s="23">
        <v>0</v>
      </c>
      <c r="DJ378" s="23">
        <v>0</v>
      </c>
      <c r="DK378" s="23">
        <v>0</v>
      </c>
      <c r="DL378" s="23">
        <v>0</v>
      </c>
      <c r="DM378" s="23">
        <v>0</v>
      </c>
      <c r="DN378" s="23">
        <v>0</v>
      </c>
      <c r="DO378" s="23">
        <v>0</v>
      </c>
      <c r="DP378" s="23">
        <v>4395659</v>
      </c>
      <c r="DQ378" s="23">
        <v>1213321</v>
      </c>
      <c r="DR378" s="23">
        <v>3182338</v>
      </c>
      <c r="DS378" s="23">
        <v>3171459</v>
      </c>
      <c r="DT378" s="23">
        <v>147500</v>
      </c>
      <c r="DU378" s="23">
        <v>1280</v>
      </c>
      <c r="DV378" s="23">
        <v>608710579</v>
      </c>
      <c r="DW378" s="23">
        <v>10879</v>
      </c>
      <c r="DX378" s="23">
        <v>0</v>
      </c>
      <c r="DY378" s="23">
        <v>0</v>
      </c>
      <c r="DZ378" s="23">
        <v>4384780</v>
      </c>
      <c r="EA378" s="23">
        <v>441</v>
      </c>
      <c r="EB378" s="23">
        <v>9942.81</v>
      </c>
      <c r="EC378" s="23">
        <v>200</v>
      </c>
      <c r="ED378" s="23">
        <v>10142.81</v>
      </c>
      <c r="EE378" s="23">
        <v>449</v>
      </c>
      <c r="EF378" s="23">
        <v>4554122</v>
      </c>
      <c r="EG378" s="23">
        <v>10879</v>
      </c>
      <c r="EH378" s="23">
        <v>0</v>
      </c>
      <c r="EI378" s="23">
        <v>0</v>
      </c>
      <c r="EJ378" s="23">
        <v>0</v>
      </c>
      <c r="EK378" s="23">
        <v>0</v>
      </c>
      <c r="EL378" s="23">
        <v>0</v>
      </c>
      <c r="EM378" s="23">
        <v>0</v>
      </c>
      <c r="EN378" s="23">
        <v>0</v>
      </c>
      <c r="EO378" s="23">
        <v>0</v>
      </c>
      <c r="EP378" s="23">
        <v>4565001</v>
      </c>
      <c r="EQ378" s="23">
        <v>1030317</v>
      </c>
      <c r="ER378" s="23">
        <v>3534684</v>
      </c>
      <c r="ES378" s="23">
        <v>3349767</v>
      </c>
      <c r="ET378" s="23">
        <v>159150</v>
      </c>
      <c r="EU378" s="23">
        <v>1300</v>
      </c>
      <c r="EV378" s="23">
        <v>611031218</v>
      </c>
      <c r="EW378" s="23">
        <v>184917</v>
      </c>
      <c r="EX378" s="23">
        <v>0</v>
      </c>
      <c r="EY378" s="23">
        <v>0</v>
      </c>
      <c r="EZ378" s="23">
        <v>4380084</v>
      </c>
      <c r="FA378" s="23">
        <v>449</v>
      </c>
      <c r="FB378" s="23">
        <v>9755.2000000000007</v>
      </c>
      <c r="FC378" s="23">
        <v>200</v>
      </c>
      <c r="FD378" s="23">
        <v>9955.2000000000007</v>
      </c>
      <c r="FE378" s="23">
        <v>450</v>
      </c>
      <c r="FF378" s="23">
        <v>4479840</v>
      </c>
      <c r="FG378" s="23">
        <v>184917</v>
      </c>
      <c r="FH378" s="23">
        <v>-14753</v>
      </c>
      <c r="FI378" s="23">
        <v>0</v>
      </c>
      <c r="FJ378" s="23">
        <v>0</v>
      </c>
      <c r="FK378" s="23">
        <v>0</v>
      </c>
      <c r="FL378" s="23">
        <v>0</v>
      </c>
      <c r="FM378" s="23">
        <v>0</v>
      </c>
      <c r="FN378" s="23">
        <v>0</v>
      </c>
      <c r="FO378" s="23">
        <v>0</v>
      </c>
      <c r="FP378" s="23">
        <v>4650004</v>
      </c>
      <c r="FQ378" s="23">
        <v>1234327</v>
      </c>
      <c r="FR378" s="23">
        <v>3415677</v>
      </c>
      <c r="FS378" s="23">
        <v>3311778</v>
      </c>
      <c r="FT378" s="23">
        <v>111477</v>
      </c>
      <c r="FU378" s="23">
        <v>798</v>
      </c>
      <c r="FV378" s="23">
        <v>596456580</v>
      </c>
      <c r="FW378" s="23">
        <v>103899</v>
      </c>
      <c r="FX378" s="23">
        <v>0</v>
      </c>
      <c r="FY378" s="23">
        <v>0</v>
      </c>
    </row>
    <row r="379" spans="1:181" x14ac:dyDescent="0.3">
      <c r="A379" s="23">
        <v>5824</v>
      </c>
      <c r="B379" s="23" t="s">
        <v>397</v>
      </c>
      <c r="C379" s="23">
        <v>15759830</v>
      </c>
      <c r="D379" s="23">
        <v>2093</v>
      </c>
      <c r="E379" s="23">
        <v>7529.78</v>
      </c>
      <c r="F379" s="23">
        <v>270.21999999999997</v>
      </c>
      <c r="G379" s="23">
        <v>7800</v>
      </c>
      <c r="H379" s="23">
        <v>2077</v>
      </c>
      <c r="I379" s="23">
        <v>16200600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93600</v>
      </c>
      <c r="R379" s="23">
        <v>0</v>
      </c>
      <c r="S379" s="23">
        <v>16294200</v>
      </c>
      <c r="T379" s="23">
        <v>13033844</v>
      </c>
      <c r="U379" s="23">
        <v>3260356</v>
      </c>
      <c r="V379" s="23">
        <v>3260356</v>
      </c>
      <c r="W379" s="23">
        <v>2859509</v>
      </c>
      <c r="X379" s="23">
        <v>38569</v>
      </c>
      <c r="Y379" s="23">
        <v>585454658</v>
      </c>
      <c r="Z379" s="23">
        <v>0</v>
      </c>
      <c r="AA379" s="23">
        <v>0</v>
      </c>
      <c r="AB379" s="23">
        <v>16200600</v>
      </c>
      <c r="AC379" s="23">
        <v>2077</v>
      </c>
      <c r="AD379" s="23">
        <v>7800</v>
      </c>
      <c r="AE379" s="23">
        <v>300</v>
      </c>
      <c r="AF379" s="23">
        <v>8100</v>
      </c>
      <c r="AG379" s="23">
        <v>2051</v>
      </c>
      <c r="AH379" s="23">
        <v>16613100</v>
      </c>
      <c r="AI379" s="23">
        <v>0</v>
      </c>
      <c r="AJ379" s="23">
        <v>11337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162000</v>
      </c>
      <c r="AQ379" s="23">
        <v>0</v>
      </c>
      <c r="AR379" s="23">
        <v>16786437</v>
      </c>
      <c r="AS379" s="23">
        <v>13882530</v>
      </c>
      <c r="AT379" s="23">
        <v>2903907</v>
      </c>
      <c r="AU379" s="23">
        <v>2895807</v>
      </c>
      <c r="AV379" s="23">
        <v>2797934</v>
      </c>
      <c r="AW379" s="23">
        <v>35076</v>
      </c>
      <c r="AX379" s="23">
        <v>582914917</v>
      </c>
      <c r="AY379" s="23">
        <v>8100</v>
      </c>
      <c r="AZ379" s="23">
        <v>0</v>
      </c>
      <c r="BA379" s="23">
        <v>16624437</v>
      </c>
      <c r="BB379" s="23">
        <v>2051</v>
      </c>
      <c r="BC379" s="23">
        <v>8105.53</v>
      </c>
      <c r="BD379" s="23">
        <v>294.47000000000003</v>
      </c>
      <c r="BE379" s="23">
        <v>8400</v>
      </c>
      <c r="BF379" s="23">
        <v>2018</v>
      </c>
      <c r="BG379" s="23">
        <v>16951200</v>
      </c>
      <c r="BH379" s="23">
        <v>0</v>
      </c>
      <c r="BI379" s="23">
        <v>0</v>
      </c>
      <c r="BJ379" s="23">
        <v>0</v>
      </c>
      <c r="BK379" s="23">
        <v>0</v>
      </c>
      <c r="BL379" s="23">
        <v>0</v>
      </c>
      <c r="BM379" s="23">
        <v>0</v>
      </c>
      <c r="BN379" s="23">
        <v>0</v>
      </c>
      <c r="BO379" s="23">
        <v>210000</v>
      </c>
      <c r="BP379" s="23">
        <v>0</v>
      </c>
      <c r="BQ379" s="23">
        <v>17161200</v>
      </c>
      <c r="BR379" s="23">
        <v>14175180</v>
      </c>
      <c r="BS379" s="23">
        <v>2986020</v>
      </c>
      <c r="BT379" s="23">
        <v>2986020</v>
      </c>
      <c r="BU379" s="23">
        <v>2790399</v>
      </c>
      <c r="BV379" s="23">
        <v>29152</v>
      </c>
      <c r="BW379" s="23">
        <v>592964656</v>
      </c>
      <c r="BX379" s="23">
        <v>0</v>
      </c>
      <c r="BY379" s="23">
        <v>0</v>
      </c>
      <c r="BZ379" s="23">
        <v>16951200</v>
      </c>
      <c r="CA379" s="23">
        <v>2018</v>
      </c>
      <c r="CB379" s="23">
        <v>8400</v>
      </c>
      <c r="CC379" s="23">
        <v>300</v>
      </c>
      <c r="CD379" s="23">
        <v>8700</v>
      </c>
      <c r="CE379" s="23">
        <v>1957</v>
      </c>
      <c r="CF379" s="23">
        <v>17025900</v>
      </c>
      <c r="CG379" s="23">
        <v>0</v>
      </c>
      <c r="CH379" s="23">
        <v>0</v>
      </c>
      <c r="CI379" s="23">
        <v>0</v>
      </c>
      <c r="CJ379" s="23">
        <v>0</v>
      </c>
      <c r="CK379" s="23">
        <v>0</v>
      </c>
      <c r="CL379" s="23">
        <v>0</v>
      </c>
      <c r="CM379" s="23">
        <v>0</v>
      </c>
      <c r="CN379" s="23">
        <v>530700</v>
      </c>
      <c r="CO379" s="23">
        <v>0</v>
      </c>
      <c r="CP379" s="23">
        <v>17556600</v>
      </c>
      <c r="CQ379" s="23">
        <v>14553143</v>
      </c>
      <c r="CR379" s="23">
        <v>3003457</v>
      </c>
      <c r="CS379" s="23">
        <v>3003457</v>
      </c>
      <c r="CT379" s="23">
        <v>2807836</v>
      </c>
      <c r="CU379" s="23">
        <v>28825</v>
      </c>
      <c r="CV379" s="23">
        <v>596486187</v>
      </c>
      <c r="CW379" s="23">
        <v>0</v>
      </c>
      <c r="CX379" s="23">
        <v>0</v>
      </c>
      <c r="CY379" s="23">
        <v>0</v>
      </c>
      <c r="CZ379" s="23">
        <v>17025900</v>
      </c>
      <c r="DA379" s="23">
        <v>1957</v>
      </c>
      <c r="DB379" s="23">
        <v>8700</v>
      </c>
      <c r="DC379" s="23">
        <v>300</v>
      </c>
      <c r="DD379" s="23">
        <v>9000</v>
      </c>
      <c r="DE379" s="23">
        <v>1901</v>
      </c>
      <c r="DF379" s="23">
        <v>17109000</v>
      </c>
      <c r="DG379" s="23">
        <v>0</v>
      </c>
      <c r="DH379" s="23">
        <v>0</v>
      </c>
      <c r="DI379" s="23">
        <v>0</v>
      </c>
      <c r="DJ379" s="23">
        <v>0</v>
      </c>
      <c r="DK379" s="23">
        <v>0</v>
      </c>
      <c r="DL379" s="23">
        <v>0</v>
      </c>
      <c r="DM379" s="23">
        <v>0</v>
      </c>
      <c r="DN379" s="23">
        <v>504000</v>
      </c>
      <c r="DO379" s="23">
        <v>0</v>
      </c>
      <c r="DP379" s="23">
        <v>17613000</v>
      </c>
      <c r="DQ379" s="23">
        <v>14578600</v>
      </c>
      <c r="DR379" s="23">
        <v>3034400</v>
      </c>
      <c r="DS379" s="23">
        <v>3034400</v>
      </c>
      <c r="DT379" s="23">
        <v>2896309</v>
      </c>
      <c r="DU379" s="23">
        <v>37023</v>
      </c>
      <c r="DV379" s="23">
        <v>620841066</v>
      </c>
      <c r="DW379" s="23">
        <v>0</v>
      </c>
      <c r="DX379" s="23">
        <v>0</v>
      </c>
      <c r="DY379" s="23">
        <v>0</v>
      </c>
      <c r="DZ379" s="23">
        <v>17109000</v>
      </c>
      <c r="EA379" s="23">
        <v>1901</v>
      </c>
      <c r="EB379" s="23">
        <v>9000</v>
      </c>
      <c r="EC379" s="23">
        <v>200</v>
      </c>
      <c r="ED379" s="23">
        <v>9200</v>
      </c>
      <c r="EE379" s="23">
        <v>1852</v>
      </c>
      <c r="EF379" s="23">
        <v>17038400</v>
      </c>
      <c r="EG379" s="23">
        <v>0</v>
      </c>
      <c r="EH379" s="23">
        <v>0</v>
      </c>
      <c r="EI379" s="23">
        <v>0</v>
      </c>
      <c r="EJ379" s="23">
        <v>0</v>
      </c>
      <c r="EK379" s="23">
        <v>0</v>
      </c>
      <c r="EL379" s="23">
        <v>0</v>
      </c>
      <c r="EM379" s="23">
        <v>0</v>
      </c>
      <c r="EN379" s="23">
        <v>450800</v>
      </c>
      <c r="EO379" s="23">
        <v>0</v>
      </c>
      <c r="EP379" s="23">
        <v>17559800</v>
      </c>
      <c r="EQ379" s="23">
        <v>13941129</v>
      </c>
      <c r="ER379" s="23">
        <v>3618671</v>
      </c>
      <c r="ES379" s="23">
        <v>3451049</v>
      </c>
      <c r="ET379" s="23">
        <v>2766683</v>
      </c>
      <c r="EU379" s="23">
        <v>22235</v>
      </c>
      <c r="EV379" s="23">
        <v>639249484</v>
      </c>
      <c r="EW379" s="23">
        <v>167622</v>
      </c>
      <c r="EX379" s="23">
        <v>0</v>
      </c>
      <c r="EY379" s="23">
        <v>70600</v>
      </c>
      <c r="EZ379" s="23">
        <v>17038400</v>
      </c>
      <c r="FA379" s="23">
        <v>1852</v>
      </c>
      <c r="FB379" s="23">
        <v>9200</v>
      </c>
      <c r="FC379" s="23">
        <v>200</v>
      </c>
      <c r="FD379" s="23">
        <v>9400</v>
      </c>
      <c r="FE379" s="23">
        <v>1816</v>
      </c>
      <c r="FF379" s="23">
        <v>17070400</v>
      </c>
      <c r="FG379" s="23">
        <v>0</v>
      </c>
      <c r="FH379" s="23">
        <v>0</v>
      </c>
      <c r="FI379" s="23">
        <v>0</v>
      </c>
      <c r="FJ379" s="23">
        <v>0</v>
      </c>
      <c r="FK379" s="23">
        <v>0</v>
      </c>
      <c r="FL379" s="23">
        <v>0</v>
      </c>
      <c r="FM379" s="23">
        <v>0</v>
      </c>
      <c r="FN379" s="23">
        <v>338400</v>
      </c>
      <c r="FO379" s="23">
        <v>0</v>
      </c>
      <c r="FP379" s="23">
        <v>17408800</v>
      </c>
      <c r="FQ379" s="23">
        <v>13711359</v>
      </c>
      <c r="FR379" s="23">
        <v>3697441</v>
      </c>
      <c r="FS379" s="23">
        <v>3697441</v>
      </c>
      <c r="FT379" s="23">
        <v>2394514</v>
      </c>
      <c r="FU379" s="23">
        <v>22260</v>
      </c>
      <c r="FV379" s="23">
        <v>611829407</v>
      </c>
      <c r="FW379" s="23">
        <v>0</v>
      </c>
      <c r="FX379" s="23">
        <v>0</v>
      </c>
      <c r="FY379" s="23">
        <v>0</v>
      </c>
    </row>
    <row r="380" spans="1:181" x14ac:dyDescent="0.3">
      <c r="A380" s="23">
        <v>5859</v>
      </c>
      <c r="B380" s="23" t="s">
        <v>398</v>
      </c>
      <c r="C380" s="23">
        <v>4363445</v>
      </c>
      <c r="D380" s="23">
        <v>600</v>
      </c>
      <c r="E380" s="23">
        <v>7272.41</v>
      </c>
      <c r="F380" s="23">
        <v>387.39</v>
      </c>
      <c r="G380" s="23">
        <v>7659.8</v>
      </c>
      <c r="H380" s="23">
        <v>610</v>
      </c>
      <c r="I380" s="23">
        <v>4672478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4672478</v>
      </c>
      <c r="T380" s="23">
        <v>3457372</v>
      </c>
      <c r="U380" s="23">
        <v>1215106</v>
      </c>
      <c r="V380" s="23">
        <v>1215106</v>
      </c>
      <c r="W380" s="23">
        <v>734030</v>
      </c>
      <c r="X380" s="23">
        <v>4205</v>
      </c>
      <c r="Y380" s="23">
        <v>313917940</v>
      </c>
      <c r="Z380" s="23">
        <v>0</v>
      </c>
      <c r="AA380" s="23">
        <v>0</v>
      </c>
      <c r="AB380" s="23">
        <v>4672478</v>
      </c>
      <c r="AC380" s="23">
        <v>610</v>
      </c>
      <c r="AD380" s="23">
        <v>7659.8</v>
      </c>
      <c r="AE380" s="23">
        <v>336.61</v>
      </c>
      <c r="AF380" s="23">
        <v>7996.41</v>
      </c>
      <c r="AG380" s="23">
        <v>619</v>
      </c>
      <c r="AH380" s="23">
        <v>4949778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4949778</v>
      </c>
      <c r="AS380" s="23">
        <v>3844957</v>
      </c>
      <c r="AT380" s="23">
        <v>1104821</v>
      </c>
      <c r="AU380" s="23">
        <v>1104821</v>
      </c>
      <c r="AV380" s="23">
        <v>740911</v>
      </c>
      <c r="AW380" s="23">
        <v>5967</v>
      </c>
      <c r="AX380" s="23">
        <v>337387049</v>
      </c>
      <c r="AY380" s="23">
        <v>0</v>
      </c>
      <c r="AZ380" s="23">
        <v>0</v>
      </c>
      <c r="BA380" s="23">
        <v>4949778</v>
      </c>
      <c r="BB380" s="23">
        <v>619</v>
      </c>
      <c r="BC380" s="23">
        <v>7996.41</v>
      </c>
      <c r="BD380" s="23">
        <v>403.59000000000003</v>
      </c>
      <c r="BE380" s="23">
        <v>8400</v>
      </c>
      <c r="BF380" s="23">
        <v>638</v>
      </c>
      <c r="BG380" s="23">
        <v>5359200</v>
      </c>
      <c r="BH380" s="23">
        <v>0</v>
      </c>
      <c r="BI380" s="23">
        <v>1011613</v>
      </c>
      <c r="BJ380" s="23">
        <v>0</v>
      </c>
      <c r="BK380" s="23">
        <v>0</v>
      </c>
      <c r="BL380" s="23">
        <v>0</v>
      </c>
      <c r="BM380" s="23">
        <v>0</v>
      </c>
      <c r="BN380" s="23">
        <v>0</v>
      </c>
      <c r="BO380" s="23">
        <v>0</v>
      </c>
      <c r="BP380" s="23">
        <v>0</v>
      </c>
      <c r="BQ380" s="23">
        <v>6370813</v>
      </c>
      <c r="BR380" s="23">
        <v>4053226</v>
      </c>
      <c r="BS380" s="23">
        <v>2317587</v>
      </c>
      <c r="BT380" s="23">
        <v>2317587</v>
      </c>
      <c r="BU380" s="23">
        <v>758568</v>
      </c>
      <c r="BV380" s="23">
        <v>8518</v>
      </c>
      <c r="BW380" s="23">
        <v>375430589</v>
      </c>
      <c r="BX380" s="23">
        <v>0</v>
      </c>
      <c r="BY380" s="23">
        <v>0</v>
      </c>
      <c r="BZ380" s="23">
        <v>6370813</v>
      </c>
      <c r="CA380" s="23">
        <v>638</v>
      </c>
      <c r="CB380" s="23">
        <v>9985.6</v>
      </c>
      <c r="CC380" s="23">
        <v>264.12</v>
      </c>
      <c r="CD380" s="23">
        <v>10249.720000000001</v>
      </c>
      <c r="CE380" s="23">
        <v>658</v>
      </c>
      <c r="CF380" s="23">
        <v>6744316</v>
      </c>
      <c r="CG380" s="23">
        <v>0</v>
      </c>
      <c r="CH380" s="23">
        <v>-1334</v>
      </c>
      <c r="CI380" s="23">
        <v>0</v>
      </c>
      <c r="CJ380" s="23">
        <v>0</v>
      </c>
      <c r="CK380" s="23">
        <v>0</v>
      </c>
      <c r="CL380" s="23">
        <v>0</v>
      </c>
      <c r="CM380" s="23">
        <v>0</v>
      </c>
      <c r="CN380" s="23">
        <v>0</v>
      </c>
      <c r="CO380" s="23">
        <v>0</v>
      </c>
      <c r="CP380" s="23">
        <v>6742982</v>
      </c>
      <c r="CQ380" s="23">
        <v>4614273</v>
      </c>
      <c r="CR380" s="23">
        <v>2128709</v>
      </c>
      <c r="CS380" s="23">
        <v>2138958</v>
      </c>
      <c r="CT380" s="23">
        <v>767376</v>
      </c>
      <c r="CU380" s="23">
        <v>7509</v>
      </c>
      <c r="CV380" s="23">
        <v>389232888</v>
      </c>
      <c r="CW380" s="23">
        <v>0</v>
      </c>
      <c r="CX380" s="23">
        <v>10249</v>
      </c>
      <c r="CY380" s="23">
        <v>0</v>
      </c>
      <c r="CZ380" s="23">
        <v>6742982</v>
      </c>
      <c r="DA380" s="23">
        <v>658</v>
      </c>
      <c r="DB380" s="23">
        <v>10247.69</v>
      </c>
      <c r="DC380" s="23">
        <v>274.68</v>
      </c>
      <c r="DD380" s="23">
        <v>10522.37</v>
      </c>
      <c r="DE380" s="23">
        <v>672</v>
      </c>
      <c r="DF380" s="23">
        <v>7071033</v>
      </c>
      <c r="DG380" s="23">
        <v>0</v>
      </c>
      <c r="DH380" s="23">
        <v>-5152</v>
      </c>
      <c r="DI380" s="23">
        <v>0</v>
      </c>
      <c r="DJ380" s="23">
        <v>0</v>
      </c>
      <c r="DK380" s="23">
        <v>0</v>
      </c>
      <c r="DL380" s="23">
        <v>0</v>
      </c>
      <c r="DM380" s="23">
        <v>0</v>
      </c>
      <c r="DN380" s="23">
        <v>0</v>
      </c>
      <c r="DO380" s="23">
        <v>0</v>
      </c>
      <c r="DP380" s="23">
        <v>7065881</v>
      </c>
      <c r="DQ380" s="23">
        <v>4799469</v>
      </c>
      <c r="DR380" s="23">
        <v>2266412</v>
      </c>
      <c r="DS380" s="23">
        <v>2236934</v>
      </c>
      <c r="DT380" s="23">
        <v>749830</v>
      </c>
      <c r="DU380" s="23">
        <v>3554</v>
      </c>
      <c r="DV380" s="23">
        <v>391960211</v>
      </c>
      <c r="DW380" s="23">
        <v>29478</v>
      </c>
      <c r="DX380" s="23">
        <v>0</v>
      </c>
      <c r="DY380" s="23">
        <v>0</v>
      </c>
      <c r="DZ380" s="23">
        <v>7036403</v>
      </c>
      <c r="EA380" s="23">
        <v>672</v>
      </c>
      <c r="EB380" s="23">
        <v>10470.84</v>
      </c>
      <c r="EC380" s="23">
        <v>200</v>
      </c>
      <c r="ED380" s="23">
        <v>10670.84</v>
      </c>
      <c r="EE380" s="23">
        <v>681</v>
      </c>
      <c r="EF380" s="23">
        <v>7266842</v>
      </c>
      <c r="EG380" s="23">
        <v>29478</v>
      </c>
      <c r="EH380" s="23">
        <v>0</v>
      </c>
      <c r="EI380" s="23">
        <v>0</v>
      </c>
      <c r="EJ380" s="23">
        <v>0</v>
      </c>
      <c r="EK380" s="23">
        <v>0</v>
      </c>
      <c r="EL380" s="23">
        <v>0</v>
      </c>
      <c r="EM380" s="23">
        <v>0</v>
      </c>
      <c r="EN380" s="23">
        <v>0</v>
      </c>
      <c r="EO380" s="23">
        <v>0</v>
      </c>
      <c r="EP380" s="23">
        <v>7296320</v>
      </c>
      <c r="EQ380" s="23">
        <v>4877953</v>
      </c>
      <c r="ER380" s="23">
        <v>2418367</v>
      </c>
      <c r="ES380" s="23">
        <v>2418367</v>
      </c>
      <c r="ET380" s="23">
        <v>828968</v>
      </c>
      <c r="EU380" s="23">
        <v>2849</v>
      </c>
      <c r="EV380" s="23">
        <v>393807000</v>
      </c>
      <c r="EW380" s="23">
        <v>0</v>
      </c>
      <c r="EX380" s="23">
        <v>0</v>
      </c>
      <c r="EY380" s="23">
        <v>0</v>
      </c>
      <c r="EZ380" s="23">
        <v>7296320</v>
      </c>
      <c r="FA380" s="23">
        <v>681</v>
      </c>
      <c r="FB380" s="23">
        <v>10714.13</v>
      </c>
      <c r="FC380" s="23">
        <v>200</v>
      </c>
      <c r="FD380" s="23">
        <v>10914.13</v>
      </c>
      <c r="FE380" s="23">
        <v>693</v>
      </c>
      <c r="FF380" s="23">
        <v>7563492</v>
      </c>
      <c r="FG380" s="23">
        <v>0</v>
      </c>
      <c r="FH380" s="23">
        <v>0</v>
      </c>
      <c r="FI380" s="23">
        <v>0</v>
      </c>
      <c r="FJ380" s="23">
        <v>0</v>
      </c>
      <c r="FK380" s="23">
        <v>0</v>
      </c>
      <c r="FL380" s="23">
        <v>0</v>
      </c>
      <c r="FM380" s="23">
        <v>0</v>
      </c>
      <c r="FN380" s="23">
        <v>0</v>
      </c>
      <c r="FO380" s="23">
        <v>0</v>
      </c>
      <c r="FP380" s="23">
        <v>7563492</v>
      </c>
      <c r="FQ380" s="23">
        <v>5047780</v>
      </c>
      <c r="FR380" s="23">
        <v>2515712</v>
      </c>
      <c r="FS380" s="23">
        <v>2526626</v>
      </c>
      <c r="FT380" s="23">
        <v>840855</v>
      </c>
      <c r="FU380" s="23">
        <v>2775</v>
      </c>
      <c r="FV380" s="23">
        <v>376547860</v>
      </c>
      <c r="FW380" s="23">
        <v>0</v>
      </c>
      <c r="FX380" s="23">
        <v>10914</v>
      </c>
      <c r="FY380" s="23">
        <v>0</v>
      </c>
    </row>
    <row r="381" spans="1:181" x14ac:dyDescent="0.3">
      <c r="A381" s="23">
        <v>5852</v>
      </c>
      <c r="B381" s="23" t="s">
        <v>399</v>
      </c>
      <c r="C381" s="23">
        <v>5711322</v>
      </c>
      <c r="D381" s="23">
        <v>688</v>
      </c>
      <c r="E381" s="23">
        <v>8301.34</v>
      </c>
      <c r="F381" s="23">
        <v>241.01</v>
      </c>
      <c r="G381" s="23">
        <v>8542.35</v>
      </c>
      <c r="H381" s="23">
        <v>703</v>
      </c>
      <c r="I381" s="23">
        <v>6005272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6005272</v>
      </c>
      <c r="T381" s="23">
        <v>3309528</v>
      </c>
      <c r="U381" s="23">
        <v>2695744</v>
      </c>
      <c r="V381" s="23">
        <v>2704286</v>
      </c>
      <c r="W381" s="23">
        <v>776823</v>
      </c>
      <c r="X381" s="23">
        <v>7721</v>
      </c>
      <c r="Y381" s="23">
        <v>999156012</v>
      </c>
      <c r="Z381" s="23">
        <v>0</v>
      </c>
      <c r="AA381" s="23">
        <v>8542</v>
      </c>
      <c r="AB381" s="23">
        <v>6005272</v>
      </c>
      <c r="AC381" s="23">
        <v>703</v>
      </c>
      <c r="AD381" s="23">
        <v>8542.35</v>
      </c>
      <c r="AE381" s="23">
        <v>248.48</v>
      </c>
      <c r="AF381" s="23">
        <v>8790.83</v>
      </c>
      <c r="AG381" s="23">
        <v>724</v>
      </c>
      <c r="AH381" s="23">
        <v>6364561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6364561</v>
      </c>
      <c r="AS381" s="23">
        <v>3507823</v>
      </c>
      <c r="AT381" s="23">
        <v>2856738</v>
      </c>
      <c r="AU381" s="23">
        <v>2856738</v>
      </c>
      <c r="AV381" s="23">
        <v>772031</v>
      </c>
      <c r="AW381" s="23">
        <v>10486</v>
      </c>
      <c r="AX381" s="23">
        <v>1083525934</v>
      </c>
      <c r="AY381" s="23">
        <v>0</v>
      </c>
      <c r="AZ381" s="23">
        <v>0</v>
      </c>
      <c r="BA381" s="23">
        <v>6364561</v>
      </c>
      <c r="BB381" s="23">
        <v>724</v>
      </c>
      <c r="BC381" s="23">
        <v>8790.83</v>
      </c>
      <c r="BD381" s="23">
        <v>256.93</v>
      </c>
      <c r="BE381" s="23">
        <v>9047.76</v>
      </c>
      <c r="BF381" s="23">
        <v>735</v>
      </c>
      <c r="BG381" s="23">
        <v>6650104</v>
      </c>
      <c r="BH381" s="23">
        <v>0</v>
      </c>
      <c r="BI381" s="23">
        <v>1033867</v>
      </c>
      <c r="BJ381" s="23">
        <v>0</v>
      </c>
      <c r="BK381" s="23">
        <v>0</v>
      </c>
      <c r="BL381" s="23">
        <v>0</v>
      </c>
      <c r="BM381" s="23">
        <v>0</v>
      </c>
      <c r="BN381" s="23">
        <v>0</v>
      </c>
      <c r="BO381" s="23">
        <v>0</v>
      </c>
      <c r="BP381" s="23">
        <v>0</v>
      </c>
      <c r="BQ381" s="23">
        <v>7683971</v>
      </c>
      <c r="BR381" s="23">
        <v>3843056</v>
      </c>
      <c r="BS381" s="23">
        <v>3840915</v>
      </c>
      <c r="BT381" s="23">
        <v>3840915</v>
      </c>
      <c r="BU381" s="23">
        <v>781044</v>
      </c>
      <c r="BV381" s="23">
        <v>10885</v>
      </c>
      <c r="BW381" s="23">
        <v>1242240689</v>
      </c>
      <c r="BX381" s="23">
        <v>0</v>
      </c>
      <c r="BY381" s="23">
        <v>0</v>
      </c>
      <c r="BZ381" s="23">
        <v>7683971</v>
      </c>
      <c r="CA381" s="23">
        <v>735</v>
      </c>
      <c r="CB381" s="23">
        <v>10454.379999999999</v>
      </c>
      <c r="CC381" s="23">
        <v>264.12</v>
      </c>
      <c r="CD381" s="23">
        <v>10718.5</v>
      </c>
      <c r="CE381" s="23">
        <v>730</v>
      </c>
      <c r="CF381" s="23">
        <v>7824505</v>
      </c>
      <c r="CG381" s="23">
        <v>0</v>
      </c>
      <c r="CH381" s="23">
        <v>38270</v>
      </c>
      <c r="CI381" s="23">
        <v>0</v>
      </c>
      <c r="CJ381" s="23">
        <v>0</v>
      </c>
      <c r="CK381" s="23">
        <v>0</v>
      </c>
      <c r="CL381" s="23">
        <v>0</v>
      </c>
      <c r="CM381" s="23">
        <v>0</v>
      </c>
      <c r="CN381" s="23">
        <v>53593</v>
      </c>
      <c r="CO381" s="23">
        <v>0</v>
      </c>
      <c r="CP381" s="23">
        <v>7916368</v>
      </c>
      <c r="CQ381" s="23">
        <v>3590895</v>
      </c>
      <c r="CR381" s="23">
        <v>4325473</v>
      </c>
      <c r="CS381" s="23">
        <v>4224744</v>
      </c>
      <c r="CT381" s="23">
        <v>736555</v>
      </c>
      <c r="CU381" s="23">
        <v>10988</v>
      </c>
      <c r="CV381" s="23">
        <v>1334478282</v>
      </c>
      <c r="CW381" s="23">
        <v>100729</v>
      </c>
      <c r="CX381" s="23">
        <v>0</v>
      </c>
      <c r="CY381" s="23">
        <v>0</v>
      </c>
      <c r="CZ381" s="23">
        <v>7815639</v>
      </c>
      <c r="DA381" s="23">
        <v>730</v>
      </c>
      <c r="DB381" s="23">
        <v>10706.35</v>
      </c>
      <c r="DC381" s="23">
        <v>274.68</v>
      </c>
      <c r="DD381" s="23">
        <v>10981.03</v>
      </c>
      <c r="DE381" s="23">
        <v>727</v>
      </c>
      <c r="DF381" s="23">
        <v>7983209</v>
      </c>
      <c r="DG381" s="23">
        <v>47136</v>
      </c>
      <c r="DH381" s="23">
        <v>8727</v>
      </c>
      <c r="DI381" s="23">
        <v>0</v>
      </c>
      <c r="DJ381" s="23">
        <v>0</v>
      </c>
      <c r="DK381" s="23">
        <v>0</v>
      </c>
      <c r="DL381" s="23">
        <v>0</v>
      </c>
      <c r="DM381" s="23">
        <v>0</v>
      </c>
      <c r="DN381" s="23">
        <v>32943</v>
      </c>
      <c r="DO381" s="23">
        <v>0</v>
      </c>
      <c r="DP381" s="23">
        <v>8072015</v>
      </c>
      <c r="DQ381" s="23">
        <v>3080846</v>
      </c>
      <c r="DR381" s="23">
        <v>4991169</v>
      </c>
      <c r="DS381" s="23">
        <v>4741169</v>
      </c>
      <c r="DT381" s="23">
        <v>672645</v>
      </c>
      <c r="DU381" s="23">
        <v>6723</v>
      </c>
      <c r="DV381" s="23">
        <v>1363452234</v>
      </c>
      <c r="DW381" s="23">
        <v>250000</v>
      </c>
      <c r="DX381" s="23">
        <v>0</v>
      </c>
      <c r="DY381" s="23">
        <v>0</v>
      </c>
      <c r="DZ381" s="23">
        <v>7822015</v>
      </c>
      <c r="EA381" s="23">
        <v>727</v>
      </c>
      <c r="EB381" s="23">
        <v>10759.31</v>
      </c>
      <c r="EC381" s="23">
        <v>200</v>
      </c>
      <c r="ED381" s="23">
        <v>10959.31</v>
      </c>
      <c r="EE381" s="23">
        <v>725</v>
      </c>
      <c r="EF381" s="23">
        <v>7945500</v>
      </c>
      <c r="EG381" s="23">
        <v>217057</v>
      </c>
      <c r="EH381" s="23">
        <v>10725</v>
      </c>
      <c r="EI381" s="23">
        <v>0</v>
      </c>
      <c r="EJ381" s="23">
        <v>0</v>
      </c>
      <c r="EK381" s="23">
        <v>0</v>
      </c>
      <c r="EL381" s="23">
        <v>0</v>
      </c>
      <c r="EM381" s="23">
        <v>0</v>
      </c>
      <c r="EN381" s="23">
        <v>21919</v>
      </c>
      <c r="EO381" s="23">
        <v>0</v>
      </c>
      <c r="EP381" s="23">
        <v>8195201</v>
      </c>
      <c r="EQ381" s="23">
        <v>3413940</v>
      </c>
      <c r="ER381" s="23">
        <v>4781261</v>
      </c>
      <c r="ES381" s="23">
        <v>4685491</v>
      </c>
      <c r="ET381" s="23">
        <v>732378</v>
      </c>
      <c r="EU381" s="23">
        <v>11671</v>
      </c>
      <c r="EV381" s="23">
        <v>1363114624</v>
      </c>
      <c r="EW381" s="23">
        <v>95770</v>
      </c>
      <c r="EX381" s="23">
        <v>0</v>
      </c>
      <c r="EY381" s="23">
        <v>0</v>
      </c>
      <c r="EZ381" s="23">
        <v>8099431</v>
      </c>
      <c r="FA381" s="23">
        <v>725</v>
      </c>
      <c r="FB381" s="23">
        <v>11171.63</v>
      </c>
      <c r="FC381" s="23">
        <v>200</v>
      </c>
      <c r="FD381" s="23">
        <v>11371.63</v>
      </c>
      <c r="FE381" s="23">
        <v>742</v>
      </c>
      <c r="FF381" s="23">
        <v>8437749</v>
      </c>
      <c r="FG381" s="23">
        <v>73851</v>
      </c>
      <c r="FH381" s="23">
        <v>88446</v>
      </c>
      <c r="FI381" s="23">
        <v>0</v>
      </c>
      <c r="FJ381" s="23">
        <v>0</v>
      </c>
      <c r="FK381" s="23">
        <v>0</v>
      </c>
      <c r="FL381" s="23">
        <v>0</v>
      </c>
      <c r="FM381" s="23">
        <v>0</v>
      </c>
      <c r="FN381" s="23">
        <v>0</v>
      </c>
      <c r="FO381" s="23">
        <v>0</v>
      </c>
      <c r="FP381" s="23">
        <v>8600046</v>
      </c>
      <c r="FQ381" s="23">
        <v>3484226</v>
      </c>
      <c r="FR381" s="23">
        <v>5115820</v>
      </c>
      <c r="FS381" s="23">
        <v>5115820</v>
      </c>
      <c r="FT381" s="23">
        <v>654436</v>
      </c>
      <c r="FU381" s="23">
        <v>12039</v>
      </c>
      <c r="FV381" s="23">
        <v>1313077387</v>
      </c>
      <c r="FW381" s="23">
        <v>0</v>
      </c>
      <c r="FX381" s="23">
        <v>0</v>
      </c>
      <c r="FY381" s="23">
        <v>0</v>
      </c>
    </row>
    <row r="382" spans="1:181" x14ac:dyDescent="0.3">
      <c r="A382" s="23">
        <v>238</v>
      </c>
      <c r="B382" s="23" t="s">
        <v>400</v>
      </c>
      <c r="C382" s="23">
        <v>8926031</v>
      </c>
      <c r="D382" s="23">
        <v>1182</v>
      </c>
      <c r="E382" s="23">
        <v>7551.63</v>
      </c>
      <c r="F382" s="23">
        <v>248.37</v>
      </c>
      <c r="G382" s="23">
        <v>7800</v>
      </c>
      <c r="H382" s="23">
        <v>1166</v>
      </c>
      <c r="I382" s="23">
        <v>9094800</v>
      </c>
      <c r="J382" s="23">
        <v>0</v>
      </c>
      <c r="K382" s="23">
        <v>6565</v>
      </c>
      <c r="L382" s="23">
        <v>0</v>
      </c>
      <c r="M382" s="23">
        <v>10159</v>
      </c>
      <c r="N382" s="23">
        <v>0</v>
      </c>
      <c r="O382" s="23">
        <v>0</v>
      </c>
      <c r="P382" s="23">
        <v>0</v>
      </c>
      <c r="Q382" s="23">
        <v>93600</v>
      </c>
      <c r="R382" s="23">
        <v>0</v>
      </c>
      <c r="S382" s="23">
        <v>9205124</v>
      </c>
      <c r="T382" s="23">
        <v>3374099</v>
      </c>
      <c r="U382" s="23">
        <v>5831025</v>
      </c>
      <c r="V382" s="23">
        <v>5831025</v>
      </c>
      <c r="W382" s="23">
        <v>1070847</v>
      </c>
      <c r="X382" s="23">
        <v>2003</v>
      </c>
      <c r="Y382" s="23">
        <v>879603892</v>
      </c>
      <c r="Z382" s="23">
        <v>0</v>
      </c>
      <c r="AA382" s="23">
        <v>0</v>
      </c>
      <c r="AB382" s="23">
        <v>9111524</v>
      </c>
      <c r="AC382" s="23">
        <v>1166</v>
      </c>
      <c r="AD382" s="23">
        <v>7814.34</v>
      </c>
      <c r="AE382" s="23">
        <v>285.65999999999997</v>
      </c>
      <c r="AF382" s="23">
        <v>8100</v>
      </c>
      <c r="AG382" s="23">
        <v>1160</v>
      </c>
      <c r="AH382" s="23">
        <v>9396000</v>
      </c>
      <c r="AI382" s="23">
        <v>0</v>
      </c>
      <c r="AJ382" s="23">
        <v>13449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40500</v>
      </c>
      <c r="AQ382" s="23">
        <v>0</v>
      </c>
      <c r="AR382" s="23">
        <v>9449949</v>
      </c>
      <c r="AS382" s="23">
        <v>3292291</v>
      </c>
      <c r="AT382" s="23">
        <v>6157658</v>
      </c>
      <c r="AU382" s="23">
        <v>6157658</v>
      </c>
      <c r="AV382" s="23">
        <v>1068100</v>
      </c>
      <c r="AW382" s="23">
        <v>2579</v>
      </c>
      <c r="AX382" s="23">
        <v>1002508536</v>
      </c>
      <c r="AY382" s="23">
        <v>0</v>
      </c>
      <c r="AZ382" s="23">
        <v>0</v>
      </c>
      <c r="BA382" s="23">
        <v>9409449</v>
      </c>
      <c r="BB382" s="23">
        <v>1160</v>
      </c>
      <c r="BC382" s="23">
        <v>8111.59</v>
      </c>
      <c r="BD382" s="23">
        <v>288.41000000000003</v>
      </c>
      <c r="BE382" s="23">
        <v>8400</v>
      </c>
      <c r="BF382" s="23">
        <v>1154</v>
      </c>
      <c r="BG382" s="23">
        <v>9693600</v>
      </c>
      <c r="BH382" s="23">
        <v>0</v>
      </c>
      <c r="BI382" s="23">
        <v>31918</v>
      </c>
      <c r="BJ382" s="23">
        <v>0</v>
      </c>
      <c r="BK382" s="23">
        <v>22538</v>
      </c>
      <c r="BL382" s="23">
        <v>900000</v>
      </c>
      <c r="BM382" s="23">
        <v>0</v>
      </c>
      <c r="BN382" s="23">
        <v>0</v>
      </c>
      <c r="BO382" s="23">
        <v>42000</v>
      </c>
      <c r="BP382" s="23">
        <v>0</v>
      </c>
      <c r="BQ382" s="23">
        <v>10690056</v>
      </c>
      <c r="BR382" s="23">
        <v>3720236</v>
      </c>
      <c r="BS382" s="23">
        <v>6969820</v>
      </c>
      <c r="BT382" s="23">
        <v>6961420</v>
      </c>
      <c r="BU382" s="23">
        <v>1103625</v>
      </c>
      <c r="BV382" s="23">
        <v>1841</v>
      </c>
      <c r="BW382" s="23">
        <v>1093437833</v>
      </c>
      <c r="BX382" s="23">
        <v>8400</v>
      </c>
      <c r="BY382" s="23">
        <v>0</v>
      </c>
      <c r="BZ382" s="23">
        <v>10648056</v>
      </c>
      <c r="CA382" s="23">
        <v>1154</v>
      </c>
      <c r="CB382" s="23">
        <v>9227.08</v>
      </c>
      <c r="CC382" s="23">
        <v>264.12</v>
      </c>
      <c r="CD382" s="23">
        <v>9491.2000000000007</v>
      </c>
      <c r="CE382" s="23">
        <v>1155</v>
      </c>
      <c r="CF382" s="23">
        <v>10962336</v>
      </c>
      <c r="CG382" s="23">
        <v>0</v>
      </c>
      <c r="CH382" s="23">
        <v>-21946</v>
      </c>
      <c r="CI382" s="23">
        <v>0</v>
      </c>
      <c r="CJ382" s="23">
        <v>0</v>
      </c>
      <c r="CK382" s="23">
        <v>0</v>
      </c>
      <c r="CL382" s="23">
        <v>0</v>
      </c>
      <c r="CM382" s="23">
        <v>0</v>
      </c>
      <c r="CN382" s="23">
        <v>0</v>
      </c>
      <c r="CO382" s="23">
        <v>0</v>
      </c>
      <c r="CP382" s="23">
        <v>10940390</v>
      </c>
      <c r="CQ382" s="23">
        <v>3162117</v>
      </c>
      <c r="CR382" s="23">
        <v>7778273</v>
      </c>
      <c r="CS382" s="23">
        <v>7797255</v>
      </c>
      <c r="CT382" s="23">
        <v>1208030</v>
      </c>
      <c r="CU382" s="23">
        <v>2517</v>
      </c>
      <c r="CV382" s="23">
        <v>1161162983</v>
      </c>
      <c r="CW382" s="23">
        <v>0</v>
      </c>
      <c r="CX382" s="23">
        <v>18982</v>
      </c>
      <c r="CY382" s="23">
        <v>0</v>
      </c>
      <c r="CZ382" s="23">
        <v>10940390</v>
      </c>
      <c r="DA382" s="23">
        <v>1155</v>
      </c>
      <c r="DB382" s="23">
        <v>9472.2000000000007</v>
      </c>
      <c r="DC382" s="23">
        <v>274.68</v>
      </c>
      <c r="DD382" s="23">
        <v>9746.880000000001</v>
      </c>
      <c r="DE382" s="23">
        <v>1141</v>
      </c>
      <c r="DF382" s="23">
        <v>11121190</v>
      </c>
      <c r="DG382" s="23">
        <v>0</v>
      </c>
      <c r="DH382" s="23">
        <v>2279</v>
      </c>
      <c r="DI382" s="23">
        <v>0</v>
      </c>
      <c r="DJ382" s="23">
        <v>0</v>
      </c>
      <c r="DK382" s="23">
        <v>0</v>
      </c>
      <c r="DL382" s="23">
        <v>0</v>
      </c>
      <c r="DM382" s="23">
        <v>0</v>
      </c>
      <c r="DN382" s="23">
        <v>136456</v>
      </c>
      <c r="DO382" s="23">
        <v>0</v>
      </c>
      <c r="DP382" s="23">
        <v>11259925</v>
      </c>
      <c r="DQ382" s="23">
        <v>2671385</v>
      </c>
      <c r="DR382" s="23">
        <v>8588540</v>
      </c>
      <c r="DS382" s="23">
        <v>8588540</v>
      </c>
      <c r="DT382" s="23">
        <v>1212994</v>
      </c>
      <c r="DU382" s="23">
        <v>2350</v>
      </c>
      <c r="DV382" s="23">
        <v>1179809529</v>
      </c>
      <c r="DW382" s="23">
        <v>0</v>
      </c>
      <c r="DX382" s="23">
        <v>0</v>
      </c>
      <c r="DY382" s="23">
        <v>0</v>
      </c>
      <c r="DZ382" s="23">
        <v>11123469</v>
      </c>
      <c r="EA382" s="23">
        <v>1141</v>
      </c>
      <c r="EB382" s="23">
        <v>9748.8799999999992</v>
      </c>
      <c r="EC382" s="23">
        <v>200</v>
      </c>
      <c r="ED382" s="23">
        <v>9948.8799999999992</v>
      </c>
      <c r="EE382" s="23">
        <v>1137</v>
      </c>
      <c r="EF382" s="23">
        <v>11311877</v>
      </c>
      <c r="EG382" s="23">
        <v>0</v>
      </c>
      <c r="EH382" s="23">
        <v>92188</v>
      </c>
      <c r="EI382" s="23">
        <v>0</v>
      </c>
      <c r="EJ382" s="23">
        <v>2873</v>
      </c>
      <c r="EK382" s="23">
        <v>0</v>
      </c>
      <c r="EL382" s="23">
        <v>0</v>
      </c>
      <c r="EM382" s="23">
        <v>0</v>
      </c>
      <c r="EN382" s="23">
        <v>39796</v>
      </c>
      <c r="EO382" s="23">
        <v>0</v>
      </c>
      <c r="EP382" s="23">
        <v>11446734</v>
      </c>
      <c r="EQ382" s="23">
        <v>2397690</v>
      </c>
      <c r="ER382" s="23">
        <v>9049044</v>
      </c>
      <c r="ES382" s="23">
        <v>8999039</v>
      </c>
      <c r="ET382" s="23">
        <v>1215335</v>
      </c>
      <c r="EU382" s="23">
        <v>821</v>
      </c>
      <c r="EV382" s="23">
        <v>1121779847</v>
      </c>
      <c r="EW382" s="23">
        <v>50005</v>
      </c>
      <c r="EX382" s="23">
        <v>0</v>
      </c>
      <c r="EY382" s="23">
        <v>0</v>
      </c>
      <c r="EZ382" s="23">
        <v>11396729</v>
      </c>
      <c r="FA382" s="23">
        <v>1137</v>
      </c>
      <c r="FB382" s="23">
        <v>10023.51</v>
      </c>
      <c r="FC382" s="23">
        <v>200</v>
      </c>
      <c r="FD382" s="23">
        <v>10223.51</v>
      </c>
      <c r="FE382" s="23">
        <v>1135</v>
      </c>
      <c r="FF382" s="23">
        <v>11603684</v>
      </c>
      <c r="FG382" s="23">
        <v>10209</v>
      </c>
      <c r="FH382" s="23">
        <v>21417</v>
      </c>
      <c r="FI382" s="23">
        <v>0</v>
      </c>
      <c r="FJ382" s="23">
        <v>23803</v>
      </c>
      <c r="FK382" s="23">
        <v>0</v>
      </c>
      <c r="FL382" s="23">
        <v>0</v>
      </c>
      <c r="FM382" s="23">
        <v>0</v>
      </c>
      <c r="FN382" s="23">
        <v>20447</v>
      </c>
      <c r="FO382" s="23">
        <v>0</v>
      </c>
      <c r="FP382" s="23">
        <v>11679560</v>
      </c>
      <c r="FQ382" s="23">
        <v>2088623</v>
      </c>
      <c r="FR382" s="23">
        <v>9590937</v>
      </c>
      <c r="FS382" s="23">
        <v>9540937</v>
      </c>
      <c r="FT382" s="23">
        <v>1163038</v>
      </c>
      <c r="FU382" s="23">
        <v>1193</v>
      </c>
      <c r="FV382" s="23">
        <v>1045372973</v>
      </c>
      <c r="FW382" s="23">
        <v>50000</v>
      </c>
      <c r="FX382" s="23">
        <v>0</v>
      </c>
      <c r="FY382" s="23">
        <v>0</v>
      </c>
    </row>
    <row r="383" spans="1:181" x14ac:dyDescent="0.3">
      <c r="A383" s="23">
        <v>5866</v>
      </c>
      <c r="B383" s="23" t="s">
        <v>401</v>
      </c>
      <c r="C383" s="23">
        <v>9625865</v>
      </c>
      <c r="D383" s="23">
        <v>1148</v>
      </c>
      <c r="E383" s="23">
        <v>8384.9</v>
      </c>
      <c r="F383" s="23">
        <v>241.01</v>
      </c>
      <c r="G383" s="23">
        <v>8625.91</v>
      </c>
      <c r="H383" s="23">
        <v>1149</v>
      </c>
      <c r="I383" s="23">
        <v>9911171</v>
      </c>
      <c r="J383" s="23">
        <v>0</v>
      </c>
      <c r="K383" s="23">
        <v>75670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9986841</v>
      </c>
      <c r="T383" s="23">
        <v>6585864</v>
      </c>
      <c r="U383" s="23">
        <v>3400977</v>
      </c>
      <c r="V383" s="23">
        <v>3400571</v>
      </c>
      <c r="W383" s="23">
        <v>1327590</v>
      </c>
      <c r="X383" s="23">
        <v>9274</v>
      </c>
      <c r="Y383" s="23">
        <v>420233626</v>
      </c>
      <c r="Z383" s="23">
        <v>406</v>
      </c>
      <c r="AA383" s="23">
        <v>0</v>
      </c>
      <c r="AB383" s="23">
        <v>9986435</v>
      </c>
      <c r="AC383" s="23">
        <v>1149</v>
      </c>
      <c r="AD383" s="23">
        <v>8691.41</v>
      </c>
      <c r="AE383" s="23">
        <v>248.48</v>
      </c>
      <c r="AF383" s="23">
        <v>8939.89</v>
      </c>
      <c r="AG383" s="23">
        <v>1151</v>
      </c>
      <c r="AH383" s="23">
        <v>10289813</v>
      </c>
      <c r="AI383" s="23">
        <v>406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10290219</v>
      </c>
      <c r="AS383" s="23">
        <v>6964708</v>
      </c>
      <c r="AT383" s="23">
        <v>3325511</v>
      </c>
      <c r="AU383" s="23">
        <v>3325511</v>
      </c>
      <c r="AV383" s="23">
        <v>1335992</v>
      </c>
      <c r="AW383" s="23">
        <v>8227</v>
      </c>
      <c r="AX383" s="23">
        <v>446985691</v>
      </c>
      <c r="AY383" s="23">
        <v>0</v>
      </c>
      <c r="AZ383" s="23">
        <v>0</v>
      </c>
      <c r="BA383" s="23">
        <v>10290219</v>
      </c>
      <c r="BB383" s="23">
        <v>1151</v>
      </c>
      <c r="BC383" s="23">
        <v>8940.24</v>
      </c>
      <c r="BD383" s="23">
        <v>256.93</v>
      </c>
      <c r="BE383" s="23">
        <v>9197.17</v>
      </c>
      <c r="BF383" s="23">
        <v>1146</v>
      </c>
      <c r="BG383" s="23">
        <v>10539957</v>
      </c>
      <c r="BH383" s="23">
        <v>0</v>
      </c>
      <c r="BI383" s="23">
        <v>42867</v>
      </c>
      <c r="BJ383" s="23">
        <v>0</v>
      </c>
      <c r="BK383" s="23">
        <v>0</v>
      </c>
      <c r="BL383" s="23">
        <v>0</v>
      </c>
      <c r="BM383" s="23">
        <v>0</v>
      </c>
      <c r="BN383" s="23">
        <v>0</v>
      </c>
      <c r="BO383" s="23">
        <v>36789</v>
      </c>
      <c r="BP383" s="23">
        <v>0</v>
      </c>
      <c r="BQ383" s="23">
        <v>10619613</v>
      </c>
      <c r="BR383" s="23">
        <v>7373016</v>
      </c>
      <c r="BS383" s="23">
        <v>3246597</v>
      </c>
      <c r="BT383" s="23">
        <v>3246597</v>
      </c>
      <c r="BU383" s="23">
        <v>1212693</v>
      </c>
      <c r="BV383" s="23">
        <v>6948</v>
      </c>
      <c r="BW383" s="23">
        <v>476410363</v>
      </c>
      <c r="BX383" s="23">
        <v>0</v>
      </c>
      <c r="BY383" s="23">
        <v>0</v>
      </c>
      <c r="BZ383" s="23">
        <v>10582824</v>
      </c>
      <c r="CA383" s="23">
        <v>1146</v>
      </c>
      <c r="CB383" s="23">
        <v>9234.58</v>
      </c>
      <c r="CC383" s="23">
        <v>264.12</v>
      </c>
      <c r="CD383" s="23">
        <v>9498.7000000000007</v>
      </c>
      <c r="CE383" s="23">
        <v>1142</v>
      </c>
      <c r="CF383" s="23">
        <v>10847515</v>
      </c>
      <c r="CG383" s="23">
        <v>0</v>
      </c>
      <c r="CH383" s="23">
        <v>40011</v>
      </c>
      <c r="CI383" s="23">
        <v>0</v>
      </c>
      <c r="CJ383" s="23">
        <v>0</v>
      </c>
      <c r="CK383" s="23">
        <v>0</v>
      </c>
      <c r="CL383" s="23">
        <v>0</v>
      </c>
      <c r="CM383" s="23">
        <v>0</v>
      </c>
      <c r="CN383" s="23">
        <v>37995</v>
      </c>
      <c r="CO383" s="23">
        <v>0</v>
      </c>
      <c r="CP383" s="23">
        <v>10925521</v>
      </c>
      <c r="CQ383" s="23">
        <v>7376828</v>
      </c>
      <c r="CR383" s="23">
        <v>3548693</v>
      </c>
      <c r="CS383" s="23">
        <v>3548694</v>
      </c>
      <c r="CT383" s="23">
        <v>1272132</v>
      </c>
      <c r="CU383" s="23">
        <v>8470</v>
      </c>
      <c r="CV383" s="23">
        <v>503259701</v>
      </c>
      <c r="CW383" s="23">
        <v>0</v>
      </c>
      <c r="CX383" s="23">
        <v>1</v>
      </c>
      <c r="CY383" s="23">
        <v>0</v>
      </c>
      <c r="CZ383" s="23">
        <v>10887526</v>
      </c>
      <c r="DA383" s="23">
        <v>1142</v>
      </c>
      <c r="DB383" s="23">
        <v>9533.74</v>
      </c>
      <c r="DC383" s="23">
        <v>274.68</v>
      </c>
      <c r="DD383" s="23">
        <v>9808.42</v>
      </c>
      <c r="DE383" s="23">
        <v>1128</v>
      </c>
      <c r="DF383" s="23">
        <v>11063898</v>
      </c>
      <c r="DG383" s="23">
        <v>0</v>
      </c>
      <c r="DH383" s="23">
        <v>0</v>
      </c>
      <c r="DI383" s="23">
        <v>0</v>
      </c>
      <c r="DJ383" s="23">
        <v>0</v>
      </c>
      <c r="DK383" s="23">
        <v>0</v>
      </c>
      <c r="DL383" s="23">
        <v>0</v>
      </c>
      <c r="DM383" s="23">
        <v>0</v>
      </c>
      <c r="DN383" s="23">
        <v>137318</v>
      </c>
      <c r="DO383" s="23">
        <v>0</v>
      </c>
      <c r="DP383" s="23">
        <v>11201216</v>
      </c>
      <c r="DQ383" s="23">
        <v>7462608</v>
      </c>
      <c r="DR383" s="23">
        <v>3738608</v>
      </c>
      <c r="DS383" s="23">
        <v>3738607</v>
      </c>
      <c r="DT383" s="23">
        <v>1305912</v>
      </c>
      <c r="DU383" s="23">
        <v>6774</v>
      </c>
      <c r="DV383" s="23">
        <v>528641126</v>
      </c>
      <c r="DW383" s="23">
        <v>1</v>
      </c>
      <c r="DX383" s="23">
        <v>0</v>
      </c>
      <c r="DY383" s="23">
        <v>0</v>
      </c>
      <c r="DZ383" s="23">
        <v>11063898</v>
      </c>
      <c r="EA383" s="23">
        <v>1128</v>
      </c>
      <c r="EB383" s="23">
        <v>9808.42</v>
      </c>
      <c r="EC383" s="23">
        <v>200</v>
      </c>
      <c r="ED383" s="23">
        <v>10008.42</v>
      </c>
      <c r="EE383" s="23">
        <v>1113</v>
      </c>
      <c r="EF383" s="23">
        <v>11139371</v>
      </c>
      <c r="EG383" s="23">
        <v>0</v>
      </c>
      <c r="EH383" s="23">
        <v>0</v>
      </c>
      <c r="EI383" s="23">
        <v>0</v>
      </c>
      <c r="EJ383" s="23">
        <v>0</v>
      </c>
      <c r="EK383" s="23">
        <v>0</v>
      </c>
      <c r="EL383" s="23">
        <v>0</v>
      </c>
      <c r="EM383" s="23">
        <v>0</v>
      </c>
      <c r="EN383" s="23">
        <v>150126</v>
      </c>
      <c r="EO383" s="23">
        <v>0</v>
      </c>
      <c r="EP383" s="23">
        <v>11289497</v>
      </c>
      <c r="EQ383" s="23">
        <v>6951680</v>
      </c>
      <c r="ER383" s="23">
        <v>4337817</v>
      </c>
      <c r="ES383" s="23">
        <v>4028557</v>
      </c>
      <c r="ET383" s="23">
        <v>1302447</v>
      </c>
      <c r="EU383" s="23">
        <v>6270</v>
      </c>
      <c r="EV383" s="23">
        <v>545512364</v>
      </c>
      <c r="EW383" s="23">
        <v>309260</v>
      </c>
      <c r="EX383" s="23">
        <v>0</v>
      </c>
      <c r="EY383" s="23">
        <v>0</v>
      </c>
      <c r="EZ383" s="23">
        <v>10980237</v>
      </c>
      <c r="FA383" s="23">
        <v>1113</v>
      </c>
      <c r="FB383" s="23">
        <v>9865.44</v>
      </c>
      <c r="FC383" s="23">
        <v>200</v>
      </c>
      <c r="FD383" s="23">
        <v>10065.44</v>
      </c>
      <c r="FE383" s="23">
        <v>1086</v>
      </c>
      <c r="FF383" s="23">
        <v>10931068</v>
      </c>
      <c r="FG383" s="23">
        <v>159134</v>
      </c>
      <c r="FH383" s="23">
        <v>0</v>
      </c>
      <c r="FI383" s="23">
        <v>0</v>
      </c>
      <c r="FJ383" s="23">
        <v>0</v>
      </c>
      <c r="FK383" s="23">
        <v>0</v>
      </c>
      <c r="FL383" s="23">
        <v>0</v>
      </c>
      <c r="FM383" s="23">
        <v>0</v>
      </c>
      <c r="FN383" s="23">
        <v>271767</v>
      </c>
      <c r="FO383" s="23">
        <v>0</v>
      </c>
      <c r="FP383" s="23">
        <v>11411138</v>
      </c>
      <c r="FQ383" s="23">
        <v>6800644</v>
      </c>
      <c r="FR383" s="23">
        <v>4610494</v>
      </c>
      <c r="FS383" s="23">
        <v>4461425</v>
      </c>
      <c r="FT383" s="23">
        <v>1294612</v>
      </c>
      <c r="FU383" s="23">
        <v>6780</v>
      </c>
      <c r="FV383" s="23">
        <v>548710863</v>
      </c>
      <c r="FW383" s="23">
        <v>149069</v>
      </c>
      <c r="FX383" s="23">
        <v>0</v>
      </c>
      <c r="FY383" s="23">
        <v>49169</v>
      </c>
    </row>
    <row r="384" spans="1:181" x14ac:dyDescent="0.3">
      <c r="A384" s="23">
        <v>5901</v>
      </c>
      <c r="B384" s="23" t="s">
        <v>402</v>
      </c>
      <c r="C384" s="23">
        <v>38365771</v>
      </c>
      <c r="D384" s="23">
        <v>4376</v>
      </c>
      <c r="E384" s="23">
        <v>8767.32</v>
      </c>
      <c r="F384" s="23">
        <v>241.01</v>
      </c>
      <c r="G384" s="23">
        <v>9008.33</v>
      </c>
      <c r="H384" s="23">
        <v>4449</v>
      </c>
      <c r="I384" s="23">
        <v>40078060</v>
      </c>
      <c r="J384" s="23">
        <v>8685</v>
      </c>
      <c r="K384" s="23">
        <v>735797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40822542</v>
      </c>
      <c r="T384" s="23">
        <v>20709057</v>
      </c>
      <c r="U384" s="23">
        <v>20113485</v>
      </c>
      <c r="V384" s="23">
        <v>20111314</v>
      </c>
      <c r="W384" s="23">
        <v>4455350</v>
      </c>
      <c r="X384" s="23">
        <v>145746</v>
      </c>
      <c r="Y384" s="23">
        <v>2051076433</v>
      </c>
      <c r="Z384" s="23">
        <v>2171</v>
      </c>
      <c r="AA384" s="23">
        <v>0</v>
      </c>
      <c r="AB384" s="23">
        <v>40820371</v>
      </c>
      <c r="AC384" s="23">
        <v>4449</v>
      </c>
      <c r="AD384" s="23">
        <v>9175.18</v>
      </c>
      <c r="AE384" s="23">
        <v>248.48</v>
      </c>
      <c r="AF384" s="23">
        <v>9423.66</v>
      </c>
      <c r="AG384" s="23">
        <v>4441</v>
      </c>
      <c r="AH384" s="23">
        <v>41850474</v>
      </c>
      <c r="AI384" s="23">
        <v>2171</v>
      </c>
      <c r="AJ384" s="23">
        <v>480461</v>
      </c>
      <c r="AK384" s="23">
        <v>0</v>
      </c>
      <c r="AL384" s="23">
        <v>0</v>
      </c>
      <c r="AM384" s="23">
        <v>650000</v>
      </c>
      <c r="AN384" s="23">
        <v>0</v>
      </c>
      <c r="AO384" s="23">
        <v>0</v>
      </c>
      <c r="AP384" s="23">
        <v>56542</v>
      </c>
      <c r="AQ384" s="23">
        <v>0</v>
      </c>
      <c r="AR384" s="23">
        <v>43039648</v>
      </c>
      <c r="AS384" s="23">
        <v>22512284</v>
      </c>
      <c r="AT384" s="23">
        <v>20527364</v>
      </c>
      <c r="AU384" s="23">
        <v>20527364</v>
      </c>
      <c r="AV384" s="23">
        <v>5447881</v>
      </c>
      <c r="AW384" s="23">
        <v>172809</v>
      </c>
      <c r="AX384" s="23">
        <v>2305240146</v>
      </c>
      <c r="AY384" s="23">
        <v>0</v>
      </c>
      <c r="AZ384" s="23">
        <v>0</v>
      </c>
      <c r="BA384" s="23">
        <v>42983106</v>
      </c>
      <c r="BB384" s="23">
        <v>4441</v>
      </c>
      <c r="BC384" s="23">
        <v>9678.7000000000007</v>
      </c>
      <c r="BD384" s="23">
        <v>256.93</v>
      </c>
      <c r="BE384" s="23">
        <v>9935.630000000001</v>
      </c>
      <c r="BF384" s="23">
        <v>4461</v>
      </c>
      <c r="BG384" s="23">
        <v>44322845</v>
      </c>
      <c r="BH384" s="23">
        <v>0</v>
      </c>
      <c r="BI384" s="23">
        <v>614197</v>
      </c>
      <c r="BJ384" s="23">
        <v>0</v>
      </c>
      <c r="BK384" s="23">
        <v>0</v>
      </c>
      <c r="BL384" s="23">
        <v>0</v>
      </c>
      <c r="BM384" s="23">
        <v>0</v>
      </c>
      <c r="BN384" s="23">
        <v>0</v>
      </c>
      <c r="BO384" s="23">
        <v>0</v>
      </c>
      <c r="BP384" s="23">
        <v>0</v>
      </c>
      <c r="BQ384" s="23">
        <v>44937042</v>
      </c>
      <c r="BR384" s="23">
        <v>21049725</v>
      </c>
      <c r="BS384" s="23">
        <v>23887317</v>
      </c>
      <c r="BT384" s="23">
        <v>23887317</v>
      </c>
      <c r="BU384" s="23">
        <v>5508216</v>
      </c>
      <c r="BV384" s="23">
        <v>192575</v>
      </c>
      <c r="BW384" s="23">
        <v>2460935978</v>
      </c>
      <c r="BX384" s="23">
        <v>0</v>
      </c>
      <c r="BY384" s="23">
        <v>0</v>
      </c>
      <c r="BZ384" s="23">
        <v>44937042</v>
      </c>
      <c r="CA384" s="23">
        <v>4461</v>
      </c>
      <c r="CB384" s="23">
        <v>10073.31</v>
      </c>
      <c r="CC384" s="23">
        <v>264.12</v>
      </c>
      <c r="CD384" s="23">
        <v>10337.43</v>
      </c>
      <c r="CE384" s="23">
        <v>4469</v>
      </c>
      <c r="CF384" s="23">
        <v>46197975</v>
      </c>
      <c r="CG384" s="23">
        <v>0</v>
      </c>
      <c r="CH384" s="23">
        <v>252445</v>
      </c>
      <c r="CI384" s="23">
        <v>0</v>
      </c>
      <c r="CJ384" s="23">
        <v>0</v>
      </c>
      <c r="CK384" s="23">
        <v>0</v>
      </c>
      <c r="CL384" s="23">
        <v>0</v>
      </c>
      <c r="CM384" s="23">
        <v>0</v>
      </c>
      <c r="CN384" s="23">
        <v>0</v>
      </c>
      <c r="CO384" s="23">
        <v>0</v>
      </c>
      <c r="CP384" s="23">
        <v>46450420</v>
      </c>
      <c r="CQ384" s="23">
        <v>22596869</v>
      </c>
      <c r="CR384" s="23">
        <v>23853551</v>
      </c>
      <c r="CS384" s="23">
        <v>23853551</v>
      </c>
      <c r="CT384" s="23">
        <v>5381366</v>
      </c>
      <c r="CU384" s="23">
        <v>134108</v>
      </c>
      <c r="CV384" s="23">
        <v>2712107419</v>
      </c>
      <c r="CW384" s="23">
        <v>0</v>
      </c>
      <c r="CX384" s="23">
        <v>0</v>
      </c>
      <c r="CY384" s="23">
        <v>0</v>
      </c>
      <c r="CZ384" s="23">
        <v>46450420</v>
      </c>
      <c r="DA384" s="23">
        <v>4469</v>
      </c>
      <c r="DB384" s="23">
        <v>10393.92</v>
      </c>
      <c r="DC384" s="23">
        <v>274.68</v>
      </c>
      <c r="DD384" s="23">
        <v>10668.6</v>
      </c>
      <c r="DE384" s="23">
        <v>4535</v>
      </c>
      <c r="DF384" s="23">
        <v>48382101</v>
      </c>
      <c r="DG384" s="23">
        <v>0</v>
      </c>
      <c r="DH384" s="23">
        <v>139398</v>
      </c>
      <c r="DI384" s="23">
        <v>0</v>
      </c>
      <c r="DJ384" s="23">
        <v>0</v>
      </c>
      <c r="DK384" s="23">
        <v>0</v>
      </c>
      <c r="DL384" s="23">
        <v>0</v>
      </c>
      <c r="DM384" s="23">
        <v>0</v>
      </c>
      <c r="DN384" s="23">
        <v>0</v>
      </c>
      <c r="DO384" s="23">
        <v>0</v>
      </c>
      <c r="DP384" s="23">
        <v>48521499</v>
      </c>
      <c r="DQ384" s="23">
        <v>22234563</v>
      </c>
      <c r="DR384" s="23">
        <v>26286936</v>
      </c>
      <c r="DS384" s="23">
        <v>26297605</v>
      </c>
      <c r="DT384" s="23">
        <v>5564825</v>
      </c>
      <c r="DU384" s="23">
        <v>157831</v>
      </c>
      <c r="DV384" s="23">
        <v>2737703171</v>
      </c>
      <c r="DW384" s="23">
        <v>0</v>
      </c>
      <c r="DX384" s="23">
        <v>10669</v>
      </c>
      <c r="DY384" s="23">
        <v>0</v>
      </c>
      <c r="DZ384" s="23">
        <v>48521499</v>
      </c>
      <c r="EA384" s="23">
        <v>4535</v>
      </c>
      <c r="EB384" s="23">
        <v>10699.34</v>
      </c>
      <c r="EC384" s="23">
        <v>200</v>
      </c>
      <c r="ED384" s="23">
        <v>10899.34</v>
      </c>
      <c r="EE384" s="23">
        <v>4560</v>
      </c>
      <c r="EF384" s="23">
        <v>49700990</v>
      </c>
      <c r="EG384" s="23">
        <v>0</v>
      </c>
      <c r="EH384" s="23">
        <v>0</v>
      </c>
      <c r="EI384" s="23">
        <v>0</v>
      </c>
      <c r="EJ384" s="23">
        <v>0</v>
      </c>
      <c r="EK384" s="23">
        <v>0</v>
      </c>
      <c r="EL384" s="23">
        <v>0</v>
      </c>
      <c r="EM384" s="23">
        <v>0</v>
      </c>
      <c r="EN384" s="23">
        <v>0</v>
      </c>
      <c r="EO384" s="23">
        <v>198800</v>
      </c>
      <c r="EP384" s="23">
        <v>49899790</v>
      </c>
      <c r="EQ384" s="23">
        <v>22061183</v>
      </c>
      <c r="ER384" s="23">
        <v>27838607</v>
      </c>
      <c r="ES384" s="23">
        <v>27827708</v>
      </c>
      <c r="ET384" s="23">
        <v>5184189</v>
      </c>
      <c r="EU384" s="23">
        <v>119060</v>
      </c>
      <c r="EV384" s="23">
        <v>2807770423</v>
      </c>
      <c r="EW384" s="23">
        <v>10899</v>
      </c>
      <c r="EX384" s="23">
        <v>0</v>
      </c>
      <c r="EY384" s="23">
        <v>0</v>
      </c>
      <c r="EZ384" s="23">
        <v>49700572</v>
      </c>
      <c r="FA384" s="23">
        <v>4560</v>
      </c>
      <c r="FB384" s="23">
        <v>10899.25</v>
      </c>
      <c r="FC384" s="23">
        <v>200</v>
      </c>
      <c r="FD384" s="23">
        <v>11099.25</v>
      </c>
      <c r="FE384" s="23">
        <v>4628</v>
      </c>
      <c r="FF384" s="23">
        <v>51367329</v>
      </c>
      <c r="FG384" s="23">
        <v>0</v>
      </c>
      <c r="FH384" s="23">
        <v>0</v>
      </c>
      <c r="FI384" s="23">
        <v>0</v>
      </c>
      <c r="FJ384" s="23">
        <v>0</v>
      </c>
      <c r="FK384" s="23">
        <v>0</v>
      </c>
      <c r="FL384" s="23">
        <v>0</v>
      </c>
      <c r="FM384" s="23">
        <v>0</v>
      </c>
      <c r="FN384" s="23">
        <v>0</v>
      </c>
      <c r="FO384" s="23">
        <v>0</v>
      </c>
      <c r="FP384" s="23">
        <v>51367329</v>
      </c>
      <c r="FQ384" s="23">
        <v>21606605</v>
      </c>
      <c r="FR384" s="23">
        <v>29760724</v>
      </c>
      <c r="FS384" s="23">
        <v>29760724</v>
      </c>
      <c r="FT384" s="23">
        <v>4125786</v>
      </c>
      <c r="FU384" s="23">
        <v>132448</v>
      </c>
      <c r="FV384" s="23">
        <v>2750972351</v>
      </c>
      <c r="FW384" s="23">
        <v>0</v>
      </c>
      <c r="FX384" s="23">
        <v>0</v>
      </c>
      <c r="FY384" s="23">
        <v>0</v>
      </c>
    </row>
    <row r="385" spans="1:181" x14ac:dyDescent="0.3">
      <c r="A385" s="23">
        <v>5985</v>
      </c>
      <c r="B385" s="23" t="s">
        <v>403</v>
      </c>
      <c r="C385" s="23">
        <v>9717287</v>
      </c>
      <c r="D385" s="23">
        <v>1239</v>
      </c>
      <c r="E385" s="23">
        <v>7842.85</v>
      </c>
      <c r="F385" s="23">
        <v>241.01</v>
      </c>
      <c r="G385" s="23">
        <v>8083.8600000000006</v>
      </c>
      <c r="H385" s="23">
        <v>1191</v>
      </c>
      <c r="I385" s="23">
        <v>9627877</v>
      </c>
      <c r="J385" s="23">
        <v>0</v>
      </c>
      <c r="K385" s="23">
        <v>28977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291019</v>
      </c>
      <c r="R385" s="23">
        <v>0</v>
      </c>
      <c r="S385" s="23">
        <v>9947873</v>
      </c>
      <c r="T385" s="23">
        <v>7401199</v>
      </c>
      <c r="U385" s="23">
        <v>2546674</v>
      </c>
      <c r="V385" s="23">
        <v>2546674</v>
      </c>
      <c r="W385" s="23">
        <v>602655</v>
      </c>
      <c r="X385" s="23">
        <v>6687</v>
      </c>
      <c r="Y385" s="23">
        <v>357816544</v>
      </c>
      <c r="Z385" s="23">
        <v>0</v>
      </c>
      <c r="AA385" s="23">
        <v>0</v>
      </c>
      <c r="AB385" s="23">
        <v>9656854</v>
      </c>
      <c r="AC385" s="23">
        <v>1191</v>
      </c>
      <c r="AD385" s="23">
        <v>8108.19</v>
      </c>
      <c r="AE385" s="23">
        <v>248.48</v>
      </c>
      <c r="AF385" s="23">
        <v>8356.67</v>
      </c>
      <c r="AG385" s="23">
        <v>1154</v>
      </c>
      <c r="AH385" s="23">
        <v>9643597</v>
      </c>
      <c r="AI385" s="23">
        <v>0</v>
      </c>
      <c r="AJ385" s="23">
        <v>66122</v>
      </c>
      <c r="AK385" s="23">
        <v>0</v>
      </c>
      <c r="AL385" s="23">
        <v>0</v>
      </c>
      <c r="AM385" s="23">
        <v>0</v>
      </c>
      <c r="AN385" s="23">
        <v>0</v>
      </c>
      <c r="AO385" s="23">
        <v>250000</v>
      </c>
      <c r="AP385" s="23">
        <v>233987</v>
      </c>
      <c r="AQ385" s="23">
        <v>0</v>
      </c>
      <c r="AR385" s="23">
        <v>10193706</v>
      </c>
      <c r="AS385" s="23">
        <v>7161445</v>
      </c>
      <c r="AT385" s="23">
        <v>3032261</v>
      </c>
      <c r="AU385" s="23">
        <v>3032261</v>
      </c>
      <c r="AV385" s="23">
        <v>1100467</v>
      </c>
      <c r="AW385" s="23">
        <v>8643</v>
      </c>
      <c r="AX385" s="23">
        <v>396174566</v>
      </c>
      <c r="AY385" s="23">
        <v>0</v>
      </c>
      <c r="AZ385" s="23">
        <v>0</v>
      </c>
      <c r="BA385" s="23">
        <v>9709719</v>
      </c>
      <c r="BB385" s="23">
        <v>1154</v>
      </c>
      <c r="BC385" s="23">
        <v>8413.9699999999993</v>
      </c>
      <c r="BD385" s="23">
        <v>256.93</v>
      </c>
      <c r="BE385" s="23">
        <v>8670.9</v>
      </c>
      <c r="BF385" s="23">
        <v>1127</v>
      </c>
      <c r="BG385" s="23">
        <v>9772104</v>
      </c>
      <c r="BH385" s="23">
        <v>0</v>
      </c>
      <c r="BI385" s="23">
        <v>22068</v>
      </c>
      <c r="BJ385" s="23">
        <v>0</v>
      </c>
      <c r="BK385" s="23">
        <v>0</v>
      </c>
      <c r="BL385" s="23">
        <v>0</v>
      </c>
      <c r="BM385" s="23">
        <v>0</v>
      </c>
      <c r="BN385" s="23">
        <v>250000</v>
      </c>
      <c r="BO385" s="23">
        <v>173418</v>
      </c>
      <c r="BP385" s="23">
        <v>0</v>
      </c>
      <c r="BQ385" s="23">
        <v>10217590</v>
      </c>
      <c r="BR385" s="23">
        <v>7452715</v>
      </c>
      <c r="BS385" s="23">
        <v>2764875</v>
      </c>
      <c r="BT385" s="23">
        <v>2764875</v>
      </c>
      <c r="BU385" s="23">
        <v>1185239</v>
      </c>
      <c r="BV385" s="23">
        <v>6432</v>
      </c>
      <c r="BW385" s="23">
        <v>450993971</v>
      </c>
      <c r="BX385" s="23">
        <v>0</v>
      </c>
      <c r="BY385" s="23">
        <v>0</v>
      </c>
      <c r="BZ385" s="23">
        <v>9794172</v>
      </c>
      <c r="CA385" s="23">
        <v>1127</v>
      </c>
      <c r="CB385" s="23">
        <v>8690.48</v>
      </c>
      <c r="CC385" s="23">
        <v>264.12</v>
      </c>
      <c r="CD385" s="23">
        <v>8954.6</v>
      </c>
      <c r="CE385" s="23">
        <v>1121</v>
      </c>
      <c r="CF385" s="23">
        <v>10038107</v>
      </c>
      <c r="CG385" s="23">
        <v>0</v>
      </c>
      <c r="CH385" s="23">
        <v>0</v>
      </c>
      <c r="CI385" s="23">
        <v>0</v>
      </c>
      <c r="CJ385" s="23">
        <v>0</v>
      </c>
      <c r="CK385" s="23">
        <v>0</v>
      </c>
      <c r="CL385" s="23">
        <v>0</v>
      </c>
      <c r="CM385" s="23">
        <v>250000</v>
      </c>
      <c r="CN385" s="23">
        <v>53728</v>
      </c>
      <c r="CO385" s="23">
        <v>0</v>
      </c>
      <c r="CP385" s="23">
        <v>10341835</v>
      </c>
      <c r="CQ385" s="23">
        <v>7338265</v>
      </c>
      <c r="CR385" s="23">
        <v>3003570</v>
      </c>
      <c r="CS385" s="23">
        <v>3003570</v>
      </c>
      <c r="CT385" s="23">
        <v>1325153</v>
      </c>
      <c r="CU385" s="23">
        <v>9974</v>
      </c>
      <c r="CV385" s="23">
        <v>497845448</v>
      </c>
      <c r="CW385" s="23">
        <v>0</v>
      </c>
      <c r="CX385" s="23">
        <v>0</v>
      </c>
      <c r="CY385" s="23">
        <v>0</v>
      </c>
      <c r="CZ385" s="23">
        <v>10038107</v>
      </c>
      <c r="DA385" s="23">
        <v>1121</v>
      </c>
      <c r="DB385" s="23">
        <v>8954.6</v>
      </c>
      <c r="DC385" s="23">
        <v>274.68</v>
      </c>
      <c r="DD385" s="23">
        <v>9229.2800000000007</v>
      </c>
      <c r="DE385" s="23">
        <v>1130</v>
      </c>
      <c r="DF385" s="23">
        <v>10429086</v>
      </c>
      <c r="DG385" s="23">
        <v>0</v>
      </c>
      <c r="DH385" s="23">
        <v>13312</v>
      </c>
      <c r="DI385" s="23">
        <v>0</v>
      </c>
      <c r="DJ385" s="23">
        <v>0</v>
      </c>
      <c r="DK385" s="23">
        <v>0</v>
      </c>
      <c r="DL385" s="23">
        <v>0</v>
      </c>
      <c r="DM385" s="23">
        <v>250000</v>
      </c>
      <c r="DN385" s="23">
        <v>0</v>
      </c>
      <c r="DO385" s="23">
        <v>0</v>
      </c>
      <c r="DP385" s="23">
        <v>10692398</v>
      </c>
      <c r="DQ385" s="23">
        <v>7201709</v>
      </c>
      <c r="DR385" s="23">
        <v>3490689</v>
      </c>
      <c r="DS385" s="23">
        <v>3490689</v>
      </c>
      <c r="DT385" s="23">
        <v>1382463</v>
      </c>
      <c r="DU385" s="23">
        <v>9278</v>
      </c>
      <c r="DV385" s="23">
        <v>522794063</v>
      </c>
      <c r="DW385" s="23">
        <v>0</v>
      </c>
      <c r="DX385" s="23">
        <v>0</v>
      </c>
      <c r="DY385" s="23">
        <v>0</v>
      </c>
      <c r="DZ385" s="23">
        <v>10442398</v>
      </c>
      <c r="EA385" s="23">
        <v>1130</v>
      </c>
      <c r="EB385" s="23">
        <v>9241.06</v>
      </c>
      <c r="EC385" s="23">
        <v>200</v>
      </c>
      <c r="ED385" s="23">
        <v>9441.06</v>
      </c>
      <c r="EE385" s="23">
        <v>1141</v>
      </c>
      <c r="EF385" s="23">
        <v>10772249</v>
      </c>
      <c r="EG385" s="23">
        <v>0</v>
      </c>
      <c r="EH385" s="23">
        <v>9929</v>
      </c>
      <c r="EI385" s="23">
        <v>0</v>
      </c>
      <c r="EJ385" s="23">
        <v>0</v>
      </c>
      <c r="EK385" s="23">
        <v>0</v>
      </c>
      <c r="EL385" s="23">
        <v>0</v>
      </c>
      <c r="EM385" s="23">
        <v>250000</v>
      </c>
      <c r="EN385" s="23">
        <v>0</v>
      </c>
      <c r="EO385" s="23">
        <v>0</v>
      </c>
      <c r="EP385" s="23">
        <v>11032178</v>
      </c>
      <c r="EQ385" s="23">
        <v>7146856</v>
      </c>
      <c r="ER385" s="23">
        <v>3885322</v>
      </c>
      <c r="ES385" s="23">
        <v>3913646</v>
      </c>
      <c r="ET385" s="23">
        <v>1423156</v>
      </c>
      <c r="EU385" s="23">
        <v>16782</v>
      </c>
      <c r="EV385" s="23">
        <v>537611031</v>
      </c>
      <c r="EW385" s="23">
        <v>0</v>
      </c>
      <c r="EX385" s="23">
        <v>28324</v>
      </c>
      <c r="EY385" s="23">
        <v>0</v>
      </c>
      <c r="EZ385" s="23">
        <v>10782178</v>
      </c>
      <c r="FA385" s="23">
        <v>1141</v>
      </c>
      <c r="FB385" s="23">
        <v>9449.76</v>
      </c>
      <c r="FC385" s="23">
        <v>200</v>
      </c>
      <c r="FD385" s="23">
        <v>9649.76</v>
      </c>
      <c r="FE385" s="23">
        <v>1149</v>
      </c>
      <c r="FF385" s="23">
        <v>11087574</v>
      </c>
      <c r="FG385" s="23">
        <v>0</v>
      </c>
      <c r="FH385" s="23">
        <v>0</v>
      </c>
      <c r="FI385" s="23">
        <v>0</v>
      </c>
      <c r="FJ385" s="23">
        <v>0</v>
      </c>
      <c r="FK385" s="23">
        <v>0</v>
      </c>
      <c r="FL385" s="23">
        <v>0</v>
      </c>
      <c r="FM385" s="23">
        <v>250000</v>
      </c>
      <c r="FN385" s="23">
        <v>0</v>
      </c>
      <c r="FO385" s="23">
        <v>0</v>
      </c>
      <c r="FP385" s="23">
        <v>11337574</v>
      </c>
      <c r="FQ385" s="23">
        <v>7276363</v>
      </c>
      <c r="FR385" s="23">
        <v>4061211</v>
      </c>
      <c r="FS385" s="23">
        <v>4080511</v>
      </c>
      <c r="FT385" s="23">
        <v>1422356</v>
      </c>
      <c r="FU385" s="23">
        <v>15779</v>
      </c>
      <c r="FV385" s="23">
        <v>532642159</v>
      </c>
      <c r="FW385" s="23">
        <v>0</v>
      </c>
      <c r="FX385" s="23">
        <v>19300</v>
      </c>
      <c r="FY385" s="23">
        <v>0</v>
      </c>
    </row>
    <row r="386" spans="1:181" x14ac:dyDescent="0.3">
      <c r="A386" s="23">
        <v>5992</v>
      </c>
      <c r="B386" s="23" t="s">
        <v>404</v>
      </c>
      <c r="C386" s="23">
        <v>4805401</v>
      </c>
      <c r="D386" s="23">
        <v>610</v>
      </c>
      <c r="E386" s="23">
        <v>7877.71</v>
      </c>
      <c r="F386" s="23">
        <v>241.01</v>
      </c>
      <c r="G386" s="23">
        <v>8118.72</v>
      </c>
      <c r="H386" s="23">
        <v>606</v>
      </c>
      <c r="I386" s="23">
        <v>4919944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24356</v>
      </c>
      <c r="R386" s="23">
        <v>0</v>
      </c>
      <c r="S386" s="23">
        <v>4944300</v>
      </c>
      <c r="T386" s="23">
        <v>944786</v>
      </c>
      <c r="U386" s="23">
        <v>3999514</v>
      </c>
      <c r="V386" s="23">
        <v>3999514</v>
      </c>
      <c r="W386" s="23">
        <v>244185</v>
      </c>
      <c r="X386" s="23">
        <v>1222</v>
      </c>
      <c r="Y386" s="23">
        <v>640353246</v>
      </c>
      <c r="Z386" s="23">
        <v>0</v>
      </c>
      <c r="AA386" s="23">
        <v>0</v>
      </c>
      <c r="AB386" s="23">
        <v>4919944</v>
      </c>
      <c r="AC386" s="23">
        <v>606</v>
      </c>
      <c r="AD386" s="23">
        <v>8118.72</v>
      </c>
      <c r="AE386" s="23">
        <v>248.48</v>
      </c>
      <c r="AF386" s="23">
        <v>8367.2000000000007</v>
      </c>
      <c r="AG386" s="23">
        <v>603</v>
      </c>
      <c r="AH386" s="23">
        <v>5045422</v>
      </c>
      <c r="AI386" s="23">
        <v>0</v>
      </c>
      <c r="AJ386" s="23">
        <v>0</v>
      </c>
      <c r="AK386" s="23">
        <v>0</v>
      </c>
      <c r="AL386" s="23">
        <v>66338</v>
      </c>
      <c r="AM386" s="23">
        <v>0</v>
      </c>
      <c r="AN386" s="23">
        <v>0</v>
      </c>
      <c r="AO386" s="23">
        <v>0</v>
      </c>
      <c r="AP386" s="23">
        <v>16734</v>
      </c>
      <c r="AQ386" s="23">
        <v>0</v>
      </c>
      <c r="AR386" s="23">
        <v>5128494</v>
      </c>
      <c r="AS386" s="23">
        <v>802463</v>
      </c>
      <c r="AT386" s="23">
        <v>4326031</v>
      </c>
      <c r="AU386" s="23">
        <v>4326031</v>
      </c>
      <c r="AV386" s="23">
        <v>226050</v>
      </c>
      <c r="AW386" s="23">
        <v>1549</v>
      </c>
      <c r="AX386" s="23">
        <v>685886176</v>
      </c>
      <c r="AY386" s="23">
        <v>0</v>
      </c>
      <c r="AZ386" s="23">
        <v>0</v>
      </c>
      <c r="BA386" s="23">
        <v>5111760</v>
      </c>
      <c r="BB386" s="23">
        <v>603</v>
      </c>
      <c r="BC386" s="23">
        <v>8477.2099999999991</v>
      </c>
      <c r="BD386" s="23">
        <v>256.93</v>
      </c>
      <c r="BE386" s="23">
        <v>8734.14</v>
      </c>
      <c r="BF386" s="23">
        <v>589</v>
      </c>
      <c r="BG386" s="23">
        <v>5144408</v>
      </c>
      <c r="BH386" s="23">
        <v>0</v>
      </c>
      <c r="BI386" s="23">
        <v>0</v>
      </c>
      <c r="BJ386" s="23">
        <v>0</v>
      </c>
      <c r="BK386" s="23">
        <v>0</v>
      </c>
      <c r="BL386" s="23">
        <v>0</v>
      </c>
      <c r="BM386" s="23">
        <v>0</v>
      </c>
      <c r="BN386" s="23">
        <v>0</v>
      </c>
      <c r="BO386" s="23">
        <v>96076</v>
      </c>
      <c r="BP386" s="23">
        <v>0</v>
      </c>
      <c r="BQ386" s="23">
        <v>5240484</v>
      </c>
      <c r="BR386" s="23">
        <v>681575</v>
      </c>
      <c r="BS386" s="23">
        <v>4558909</v>
      </c>
      <c r="BT386" s="23">
        <v>4558909</v>
      </c>
      <c r="BU386" s="23">
        <v>243131</v>
      </c>
      <c r="BV386" s="23">
        <v>1371</v>
      </c>
      <c r="BW386" s="23">
        <v>776881870</v>
      </c>
      <c r="BX386" s="23">
        <v>0</v>
      </c>
      <c r="BY386" s="23">
        <v>0</v>
      </c>
      <c r="BZ386" s="23">
        <v>5144408</v>
      </c>
      <c r="CA386" s="23">
        <v>589</v>
      </c>
      <c r="CB386" s="23">
        <v>8734.14</v>
      </c>
      <c r="CC386" s="23">
        <v>264.12</v>
      </c>
      <c r="CD386" s="23">
        <v>8998.26</v>
      </c>
      <c r="CE386" s="23">
        <v>571</v>
      </c>
      <c r="CF386" s="23">
        <v>5138006</v>
      </c>
      <c r="CG386" s="23">
        <v>0</v>
      </c>
      <c r="CH386" s="23">
        <v>0</v>
      </c>
      <c r="CI386" s="23">
        <v>0</v>
      </c>
      <c r="CJ386" s="23">
        <v>0</v>
      </c>
      <c r="CK386" s="23">
        <v>0</v>
      </c>
      <c r="CL386" s="23">
        <v>0</v>
      </c>
      <c r="CM386" s="23">
        <v>0</v>
      </c>
      <c r="CN386" s="23">
        <v>161969</v>
      </c>
      <c r="CO386" s="23">
        <v>0</v>
      </c>
      <c r="CP386" s="23">
        <v>5306377</v>
      </c>
      <c r="CQ386" s="23">
        <v>578768</v>
      </c>
      <c r="CR386" s="23">
        <v>4727609</v>
      </c>
      <c r="CS386" s="23">
        <v>4727609</v>
      </c>
      <c r="CT386" s="23">
        <v>245861</v>
      </c>
      <c r="CU386" s="23">
        <v>1319</v>
      </c>
      <c r="CV386" s="23">
        <v>800032384</v>
      </c>
      <c r="CW386" s="23">
        <v>0</v>
      </c>
      <c r="CX386" s="23">
        <v>0</v>
      </c>
      <c r="CY386" s="23">
        <v>6402</v>
      </c>
      <c r="CZ386" s="23">
        <v>5138006</v>
      </c>
      <c r="DA386" s="23">
        <v>571</v>
      </c>
      <c r="DB386" s="23">
        <v>8998.26</v>
      </c>
      <c r="DC386" s="23">
        <v>274.68</v>
      </c>
      <c r="DD386" s="23">
        <v>9272.94</v>
      </c>
      <c r="DE386" s="23">
        <v>550</v>
      </c>
      <c r="DF386" s="23">
        <v>5100117</v>
      </c>
      <c r="DG386" s="23">
        <v>0</v>
      </c>
      <c r="DH386" s="23">
        <v>0</v>
      </c>
      <c r="DI386" s="23">
        <v>0</v>
      </c>
      <c r="DJ386" s="23">
        <v>0</v>
      </c>
      <c r="DK386" s="23">
        <v>0</v>
      </c>
      <c r="DL386" s="23">
        <v>0</v>
      </c>
      <c r="DM386" s="23">
        <v>0</v>
      </c>
      <c r="DN386" s="23">
        <v>194732</v>
      </c>
      <c r="DO386" s="23">
        <v>0</v>
      </c>
      <c r="DP386" s="23">
        <v>5332738</v>
      </c>
      <c r="DQ386" s="23">
        <v>492124</v>
      </c>
      <c r="DR386" s="23">
        <v>4840614</v>
      </c>
      <c r="DS386" s="23">
        <v>4840614</v>
      </c>
      <c r="DT386" s="23">
        <v>237660</v>
      </c>
      <c r="DU386" s="23">
        <v>1677</v>
      </c>
      <c r="DV386" s="23">
        <v>849313866</v>
      </c>
      <c r="DW386" s="23">
        <v>0</v>
      </c>
      <c r="DX386" s="23">
        <v>0</v>
      </c>
      <c r="DY386" s="23">
        <v>37889</v>
      </c>
      <c r="DZ386" s="23">
        <v>5100117</v>
      </c>
      <c r="EA386" s="23">
        <v>550</v>
      </c>
      <c r="EB386" s="23">
        <v>9272.94</v>
      </c>
      <c r="EC386" s="23">
        <v>200</v>
      </c>
      <c r="ED386" s="23">
        <v>9472.94</v>
      </c>
      <c r="EE386" s="23">
        <v>531</v>
      </c>
      <c r="EF386" s="23">
        <v>5030131</v>
      </c>
      <c r="EG386" s="23">
        <v>0</v>
      </c>
      <c r="EH386" s="23">
        <v>0</v>
      </c>
      <c r="EI386" s="23">
        <v>0</v>
      </c>
      <c r="EJ386" s="23">
        <v>22489</v>
      </c>
      <c r="EK386" s="23">
        <v>0</v>
      </c>
      <c r="EL386" s="23">
        <v>0</v>
      </c>
      <c r="EM386" s="23">
        <v>0</v>
      </c>
      <c r="EN386" s="23">
        <v>179986</v>
      </c>
      <c r="EO386" s="23">
        <v>0</v>
      </c>
      <c r="EP386" s="23">
        <v>5302592</v>
      </c>
      <c r="EQ386" s="23">
        <v>417590</v>
      </c>
      <c r="ER386" s="23">
        <v>4885002</v>
      </c>
      <c r="ES386" s="23">
        <v>4894475</v>
      </c>
      <c r="ET386" s="23">
        <v>242860</v>
      </c>
      <c r="EU386" s="23">
        <v>1552</v>
      </c>
      <c r="EV386" s="23">
        <v>825143040</v>
      </c>
      <c r="EW386" s="23">
        <v>0</v>
      </c>
      <c r="EX386" s="23">
        <v>9473</v>
      </c>
      <c r="EY386" s="23">
        <v>69986</v>
      </c>
      <c r="EZ386" s="23">
        <v>5052620</v>
      </c>
      <c r="FA386" s="23">
        <v>531</v>
      </c>
      <c r="FB386" s="23">
        <v>9515.2900000000009</v>
      </c>
      <c r="FC386" s="23">
        <v>200</v>
      </c>
      <c r="FD386" s="23">
        <v>9715.2900000000009</v>
      </c>
      <c r="FE386" s="23">
        <v>508</v>
      </c>
      <c r="FF386" s="23">
        <v>4935367</v>
      </c>
      <c r="FG386" s="23">
        <v>0</v>
      </c>
      <c r="FH386" s="23">
        <v>0</v>
      </c>
      <c r="FI386" s="23">
        <v>0</v>
      </c>
      <c r="FJ386" s="23">
        <v>119373</v>
      </c>
      <c r="FK386" s="23">
        <v>0</v>
      </c>
      <c r="FL386" s="23">
        <v>0</v>
      </c>
      <c r="FM386" s="23">
        <v>0</v>
      </c>
      <c r="FN386" s="23">
        <v>223452</v>
      </c>
      <c r="FO386" s="23">
        <v>0</v>
      </c>
      <c r="FP386" s="23">
        <v>5395445</v>
      </c>
      <c r="FQ386" s="23">
        <v>346187</v>
      </c>
      <c r="FR386" s="23">
        <v>5049258</v>
      </c>
      <c r="FS386" s="23">
        <v>5049258</v>
      </c>
      <c r="FT386" s="23">
        <v>245521</v>
      </c>
      <c r="FU386" s="23">
        <v>1149</v>
      </c>
      <c r="FV386" s="23">
        <v>838888502</v>
      </c>
      <c r="FW386" s="23">
        <v>0</v>
      </c>
      <c r="FX386" s="23">
        <v>0</v>
      </c>
      <c r="FY386" s="23">
        <v>117253</v>
      </c>
    </row>
    <row r="387" spans="1:181" x14ac:dyDescent="0.3">
      <c r="A387" s="23">
        <v>6022</v>
      </c>
      <c r="B387" s="23" t="s">
        <v>405</v>
      </c>
      <c r="C387" s="23">
        <v>3961909</v>
      </c>
      <c r="D387" s="23">
        <v>530</v>
      </c>
      <c r="E387" s="23">
        <v>7475.3</v>
      </c>
      <c r="F387" s="23">
        <v>316.66999999999996</v>
      </c>
      <c r="G387" s="23">
        <v>7791.97</v>
      </c>
      <c r="H387" s="23">
        <v>546</v>
      </c>
      <c r="I387" s="23">
        <v>4254416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4254416</v>
      </c>
      <c r="T387" s="23">
        <v>3012797</v>
      </c>
      <c r="U387" s="23">
        <v>1241619</v>
      </c>
      <c r="V387" s="23">
        <v>1226035</v>
      </c>
      <c r="W387" s="23">
        <v>455810</v>
      </c>
      <c r="X387" s="23">
        <v>10809</v>
      </c>
      <c r="Y387" s="23">
        <v>289005639</v>
      </c>
      <c r="Z387" s="23">
        <v>15584</v>
      </c>
      <c r="AA387" s="23">
        <v>0</v>
      </c>
      <c r="AB387" s="23">
        <v>4238832</v>
      </c>
      <c r="AC387" s="23">
        <v>546</v>
      </c>
      <c r="AD387" s="23">
        <v>7763.43</v>
      </c>
      <c r="AE387" s="23">
        <v>295.61</v>
      </c>
      <c r="AF387" s="23">
        <v>8059.04</v>
      </c>
      <c r="AG387" s="23">
        <v>548</v>
      </c>
      <c r="AH387" s="23">
        <v>4416354</v>
      </c>
      <c r="AI387" s="23">
        <v>15584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4431938</v>
      </c>
      <c r="AS387" s="23">
        <v>3284319</v>
      </c>
      <c r="AT387" s="23">
        <v>1147619</v>
      </c>
      <c r="AU387" s="23">
        <v>1147619</v>
      </c>
      <c r="AV387" s="23">
        <v>446421</v>
      </c>
      <c r="AW387" s="23">
        <v>9834</v>
      </c>
      <c r="AX387" s="23">
        <v>317097644</v>
      </c>
      <c r="AY387" s="23">
        <v>0</v>
      </c>
      <c r="AZ387" s="23">
        <v>0</v>
      </c>
      <c r="BA387" s="23">
        <v>4431938</v>
      </c>
      <c r="BB387" s="23">
        <v>548</v>
      </c>
      <c r="BC387" s="23">
        <v>8087.48</v>
      </c>
      <c r="BD387" s="23">
        <v>256.93</v>
      </c>
      <c r="BE387" s="23">
        <v>8344.41</v>
      </c>
      <c r="BF387" s="23">
        <v>551</v>
      </c>
      <c r="BG387" s="23">
        <v>4597770</v>
      </c>
      <c r="BH387" s="23">
        <v>0</v>
      </c>
      <c r="BI387" s="23">
        <v>0</v>
      </c>
      <c r="BJ387" s="23">
        <v>0</v>
      </c>
      <c r="BK387" s="23">
        <v>0</v>
      </c>
      <c r="BL387" s="23">
        <v>0</v>
      </c>
      <c r="BM387" s="23">
        <v>0</v>
      </c>
      <c r="BN387" s="23">
        <v>0</v>
      </c>
      <c r="BO387" s="23">
        <v>0</v>
      </c>
      <c r="BP387" s="23">
        <v>0</v>
      </c>
      <c r="BQ387" s="23">
        <v>4597770</v>
      </c>
      <c r="BR387" s="23">
        <v>3235030</v>
      </c>
      <c r="BS387" s="23">
        <v>1362740</v>
      </c>
      <c r="BT387" s="23">
        <v>1360000</v>
      </c>
      <c r="BU387" s="23">
        <v>453806</v>
      </c>
      <c r="BV387" s="23">
        <v>13593</v>
      </c>
      <c r="BW387" s="23">
        <v>352920810</v>
      </c>
      <c r="BX387" s="23">
        <v>2740</v>
      </c>
      <c r="BY387" s="23">
        <v>0</v>
      </c>
      <c r="BZ387" s="23">
        <v>4595030</v>
      </c>
      <c r="CA387" s="23">
        <v>551</v>
      </c>
      <c r="CB387" s="23">
        <v>8339.44</v>
      </c>
      <c r="CC387" s="23">
        <v>293.48</v>
      </c>
      <c r="CD387" s="23">
        <v>8632.92</v>
      </c>
      <c r="CE387" s="23">
        <v>539</v>
      </c>
      <c r="CF387" s="23">
        <v>4653144</v>
      </c>
      <c r="CG387" s="23">
        <v>2740</v>
      </c>
      <c r="CH387" s="23">
        <v>11637</v>
      </c>
      <c r="CI387" s="23">
        <v>0</v>
      </c>
      <c r="CJ387" s="23">
        <v>0</v>
      </c>
      <c r="CK387" s="23">
        <v>0</v>
      </c>
      <c r="CL387" s="23">
        <v>0</v>
      </c>
      <c r="CM387" s="23">
        <v>0</v>
      </c>
      <c r="CN387" s="23">
        <v>103595</v>
      </c>
      <c r="CO387" s="23">
        <v>0</v>
      </c>
      <c r="CP387" s="23">
        <v>4771116</v>
      </c>
      <c r="CQ387" s="23">
        <v>3298254</v>
      </c>
      <c r="CR387" s="23">
        <v>1472862</v>
      </c>
      <c r="CS387" s="23">
        <v>1472862</v>
      </c>
      <c r="CT387" s="23">
        <v>382051</v>
      </c>
      <c r="CU387" s="23">
        <v>11420</v>
      </c>
      <c r="CV387" s="23">
        <v>384312492</v>
      </c>
      <c r="CW387" s="23">
        <v>0</v>
      </c>
      <c r="CX387" s="23">
        <v>0</v>
      </c>
      <c r="CY387" s="23">
        <v>0</v>
      </c>
      <c r="CZ387" s="23">
        <v>4667521</v>
      </c>
      <c r="DA387" s="23">
        <v>539</v>
      </c>
      <c r="DB387" s="23">
        <v>8659.59</v>
      </c>
      <c r="DC387" s="23">
        <v>274.68</v>
      </c>
      <c r="DD387" s="23">
        <v>8934.27</v>
      </c>
      <c r="DE387" s="23">
        <v>538</v>
      </c>
      <c r="DF387" s="23">
        <v>4806637</v>
      </c>
      <c r="DG387" s="23">
        <v>0</v>
      </c>
      <c r="DH387" s="23">
        <v>6783</v>
      </c>
      <c r="DI387" s="23">
        <v>0</v>
      </c>
      <c r="DJ387" s="23">
        <v>0</v>
      </c>
      <c r="DK387" s="23">
        <v>0</v>
      </c>
      <c r="DL387" s="23">
        <v>0</v>
      </c>
      <c r="DM387" s="23">
        <v>0</v>
      </c>
      <c r="DN387" s="23">
        <v>8934</v>
      </c>
      <c r="DO387" s="23">
        <v>0</v>
      </c>
      <c r="DP387" s="23">
        <v>4822354</v>
      </c>
      <c r="DQ387" s="23">
        <v>3167977</v>
      </c>
      <c r="DR387" s="23">
        <v>1654377</v>
      </c>
      <c r="DS387" s="23">
        <v>1654377</v>
      </c>
      <c r="DT387" s="23">
        <v>376007</v>
      </c>
      <c r="DU387" s="23">
        <v>12112</v>
      </c>
      <c r="DV387" s="23">
        <v>401043456</v>
      </c>
      <c r="DW387" s="23">
        <v>0</v>
      </c>
      <c r="DX387" s="23">
        <v>0</v>
      </c>
      <c r="DY387" s="23">
        <v>0</v>
      </c>
      <c r="DZ387" s="23">
        <v>4813420</v>
      </c>
      <c r="EA387" s="23">
        <v>538</v>
      </c>
      <c r="EB387" s="23">
        <v>8946.8799999999992</v>
      </c>
      <c r="EC387" s="23">
        <v>200</v>
      </c>
      <c r="ED387" s="23">
        <v>9146.8799999999992</v>
      </c>
      <c r="EE387" s="23">
        <v>535</v>
      </c>
      <c r="EF387" s="23">
        <v>4893581</v>
      </c>
      <c r="EG387" s="23">
        <v>0</v>
      </c>
      <c r="EH387" s="23">
        <v>74909</v>
      </c>
      <c r="EI387" s="23">
        <v>0</v>
      </c>
      <c r="EJ387" s="23">
        <v>0</v>
      </c>
      <c r="EK387" s="23">
        <v>0</v>
      </c>
      <c r="EL387" s="23">
        <v>0</v>
      </c>
      <c r="EM387" s="23">
        <v>0</v>
      </c>
      <c r="EN387" s="23">
        <v>27441</v>
      </c>
      <c r="EO387" s="23">
        <v>0</v>
      </c>
      <c r="EP387" s="23">
        <v>4995931</v>
      </c>
      <c r="EQ387" s="23">
        <v>3071675</v>
      </c>
      <c r="ER387" s="23">
        <v>1924256</v>
      </c>
      <c r="ES387" s="23">
        <v>1924256</v>
      </c>
      <c r="ET387" s="23">
        <v>339059</v>
      </c>
      <c r="EU387" s="23">
        <v>11512</v>
      </c>
      <c r="EV387" s="23">
        <v>385580453</v>
      </c>
      <c r="EW387" s="23">
        <v>0</v>
      </c>
      <c r="EX387" s="23">
        <v>0</v>
      </c>
      <c r="EY387" s="23">
        <v>0</v>
      </c>
      <c r="EZ387" s="23">
        <v>4968490</v>
      </c>
      <c r="FA387" s="23">
        <v>535</v>
      </c>
      <c r="FB387" s="23">
        <v>9286.9</v>
      </c>
      <c r="FC387" s="23">
        <v>200</v>
      </c>
      <c r="FD387" s="23">
        <v>9486.9</v>
      </c>
      <c r="FE387" s="23">
        <v>538</v>
      </c>
      <c r="FF387" s="23">
        <v>5103952</v>
      </c>
      <c r="FG387" s="23">
        <v>0</v>
      </c>
      <c r="FH387" s="23">
        <v>17064</v>
      </c>
      <c r="FI387" s="23">
        <v>0</v>
      </c>
      <c r="FJ387" s="23">
        <v>0</v>
      </c>
      <c r="FK387" s="23">
        <v>0</v>
      </c>
      <c r="FL387" s="23">
        <v>0</v>
      </c>
      <c r="FM387" s="23">
        <v>0</v>
      </c>
      <c r="FN387" s="23">
        <v>0</v>
      </c>
      <c r="FO387" s="23">
        <v>0</v>
      </c>
      <c r="FP387" s="23">
        <v>5121016</v>
      </c>
      <c r="FQ387" s="23">
        <v>3223283</v>
      </c>
      <c r="FR387" s="23">
        <v>1897733</v>
      </c>
      <c r="FS387" s="23">
        <v>1897733</v>
      </c>
      <c r="FT387" s="23">
        <v>104491</v>
      </c>
      <c r="FU387" s="23">
        <v>8955</v>
      </c>
      <c r="FV387" s="23">
        <v>376274745</v>
      </c>
      <c r="FW387" s="23">
        <v>0</v>
      </c>
      <c r="FX387" s="23">
        <v>0</v>
      </c>
      <c r="FY387" s="23">
        <v>0</v>
      </c>
    </row>
    <row r="388" spans="1:181" x14ac:dyDescent="0.3">
      <c r="A388" s="23">
        <v>6027</v>
      </c>
      <c r="B388" s="23" t="s">
        <v>406</v>
      </c>
      <c r="C388" s="23">
        <v>5339385</v>
      </c>
      <c r="D388" s="23">
        <v>720</v>
      </c>
      <c r="E388" s="23">
        <v>7415.81</v>
      </c>
      <c r="F388" s="23">
        <v>384.19</v>
      </c>
      <c r="G388" s="23">
        <v>7800</v>
      </c>
      <c r="H388" s="23">
        <v>692</v>
      </c>
      <c r="I388" s="23">
        <v>5397600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163800</v>
      </c>
      <c r="R388" s="23">
        <v>0</v>
      </c>
      <c r="S388" s="23">
        <v>5561400</v>
      </c>
      <c r="T388" s="23">
        <v>3843724</v>
      </c>
      <c r="U388" s="23">
        <v>1717676</v>
      </c>
      <c r="V388" s="23">
        <v>1717858</v>
      </c>
      <c r="W388" s="23">
        <v>460000</v>
      </c>
      <c r="X388" s="23">
        <v>860</v>
      </c>
      <c r="Y388" s="23">
        <v>246940800</v>
      </c>
      <c r="Z388" s="23">
        <v>0</v>
      </c>
      <c r="AA388" s="23">
        <v>182</v>
      </c>
      <c r="AB388" s="23">
        <v>5397600</v>
      </c>
      <c r="AC388" s="23">
        <v>692</v>
      </c>
      <c r="AD388" s="23">
        <v>7800</v>
      </c>
      <c r="AE388" s="23">
        <v>300</v>
      </c>
      <c r="AF388" s="23">
        <v>8100</v>
      </c>
      <c r="AG388" s="23">
        <v>665</v>
      </c>
      <c r="AH388" s="23">
        <v>5386500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162000</v>
      </c>
      <c r="AQ388" s="23">
        <v>0</v>
      </c>
      <c r="AR388" s="23">
        <v>5548500</v>
      </c>
      <c r="AS388" s="23">
        <v>3846920</v>
      </c>
      <c r="AT388" s="23">
        <v>1701580</v>
      </c>
      <c r="AU388" s="23">
        <v>1701580</v>
      </c>
      <c r="AV388" s="23">
        <v>460000</v>
      </c>
      <c r="AW388" s="23">
        <v>763</v>
      </c>
      <c r="AX388" s="23">
        <v>270570600</v>
      </c>
      <c r="AY388" s="23">
        <v>0</v>
      </c>
      <c r="AZ388" s="23">
        <v>0</v>
      </c>
      <c r="BA388" s="23">
        <v>5386500</v>
      </c>
      <c r="BB388" s="23">
        <v>665</v>
      </c>
      <c r="BC388" s="23">
        <v>8100</v>
      </c>
      <c r="BD388" s="23">
        <v>300</v>
      </c>
      <c r="BE388" s="23">
        <v>8400</v>
      </c>
      <c r="BF388" s="23">
        <v>635</v>
      </c>
      <c r="BG388" s="23">
        <v>5334000</v>
      </c>
      <c r="BH388" s="23">
        <v>0</v>
      </c>
      <c r="BI388" s="23">
        <v>0</v>
      </c>
      <c r="BJ388" s="23">
        <v>0</v>
      </c>
      <c r="BK388" s="23">
        <v>0</v>
      </c>
      <c r="BL388" s="23">
        <v>0</v>
      </c>
      <c r="BM388" s="23">
        <v>0</v>
      </c>
      <c r="BN388" s="23">
        <v>0</v>
      </c>
      <c r="BO388" s="23">
        <v>193200</v>
      </c>
      <c r="BP388" s="23">
        <v>0</v>
      </c>
      <c r="BQ388" s="23">
        <v>5527200</v>
      </c>
      <c r="BR388" s="23">
        <v>3698207</v>
      </c>
      <c r="BS388" s="23">
        <v>1828993</v>
      </c>
      <c r="BT388" s="23">
        <v>1828993</v>
      </c>
      <c r="BU388" s="23">
        <v>460000</v>
      </c>
      <c r="BV388" s="23">
        <v>773</v>
      </c>
      <c r="BW388" s="23">
        <v>289381700</v>
      </c>
      <c r="BX388" s="23">
        <v>0</v>
      </c>
      <c r="BY388" s="23">
        <v>0</v>
      </c>
      <c r="BZ388" s="23">
        <v>5334000</v>
      </c>
      <c r="CA388" s="23">
        <v>635</v>
      </c>
      <c r="CB388" s="23">
        <v>8400</v>
      </c>
      <c r="CC388" s="23">
        <v>300</v>
      </c>
      <c r="CD388" s="23">
        <v>8700</v>
      </c>
      <c r="CE388" s="23">
        <v>606</v>
      </c>
      <c r="CF388" s="23">
        <v>5272200</v>
      </c>
      <c r="CG388" s="23">
        <v>0</v>
      </c>
      <c r="CH388" s="23">
        <v>0</v>
      </c>
      <c r="CI388" s="23">
        <v>0</v>
      </c>
      <c r="CJ388" s="23">
        <v>0</v>
      </c>
      <c r="CK388" s="23">
        <v>0</v>
      </c>
      <c r="CL388" s="23">
        <v>0</v>
      </c>
      <c r="CM388" s="23">
        <v>0</v>
      </c>
      <c r="CN388" s="23">
        <v>252300</v>
      </c>
      <c r="CO388" s="23">
        <v>0</v>
      </c>
      <c r="CP388" s="23">
        <v>5586300</v>
      </c>
      <c r="CQ388" s="23">
        <v>3393353</v>
      </c>
      <c r="CR388" s="23">
        <v>2192947</v>
      </c>
      <c r="CS388" s="23">
        <v>2201647</v>
      </c>
      <c r="CT388" s="23">
        <v>460000</v>
      </c>
      <c r="CU388" s="23">
        <v>738</v>
      </c>
      <c r="CV388" s="23">
        <v>307429700</v>
      </c>
      <c r="CW388" s="23">
        <v>0</v>
      </c>
      <c r="CX388" s="23">
        <v>8700</v>
      </c>
      <c r="CY388" s="23">
        <v>61800</v>
      </c>
      <c r="CZ388" s="23">
        <v>5272200</v>
      </c>
      <c r="DA388" s="23">
        <v>606</v>
      </c>
      <c r="DB388" s="23">
        <v>8700</v>
      </c>
      <c r="DC388" s="23">
        <v>300</v>
      </c>
      <c r="DD388" s="23">
        <v>9000</v>
      </c>
      <c r="DE388" s="23">
        <v>571</v>
      </c>
      <c r="DF388" s="23">
        <v>5139000</v>
      </c>
      <c r="DG388" s="23">
        <v>0</v>
      </c>
      <c r="DH388" s="23">
        <v>85406</v>
      </c>
      <c r="DI388" s="23">
        <v>0</v>
      </c>
      <c r="DJ388" s="23">
        <v>0</v>
      </c>
      <c r="DK388" s="23">
        <v>0</v>
      </c>
      <c r="DL388" s="23">
        <v>0</v>
      </c>
      <c r="DM388" s="23">
        <v>0</v>
      </c>
      <c r="DN388" s="23">
        <v>315000</v>
      </c>
      <c r="DO388" s="23">
        <v>0</v>
      </c>
      <c r="DP388" s="23">
        <v>5672606</v>
      </c>
      <c r="DQ388" s="23">
        <v>3239442</v>
      </c>
      <c r="DR388" s="23">
        <v>2433164</v>
      </c>
      <c r="DS388" s="23">
        <v>2433164</v>
      </c>
      <c r="DT388" s="23">
        <v>460000</v>
      </c>
      <c r="DU388" s="23">
        <v>1067</v>
      </c>
      <c r="DV388" s="23">
        <v>321136400</v>
      </c>
      <c r="DW388" s="23">
        <v>0</v>
      </c>
      <c r="DX388" s="23">
        <v>0</v>
      </c>
      <c r="DY388" s="23">
        <v>133200</v>
      </c>
      <c r="DZ388" s="23">
        <v>5224406</v>
      </c>
      <c r="EA388" s="23">
        <v>571</v>
      </c>
      <c r="EB388" s="23">
        <v>9149.57</v>
      </c>
      <c r="EC388" s="23">
        <v>200</v>
      </c>
      <c r="ED388" s="23">
        <v>9349.57</v>
      </c>
      <c r="EE388" s="23">
        <v>549</v>
      </c>
      <c r="EF388" s="23">
        <v>5132914</v>
      </c>
      <c r="EG388" s="23">
        <v>0</v>
      </c>
      <c r="EH388" s="23">
        <v>83745</v>
      </c>
      <c r="EI388" s="23">
        <v>0</v>
      </c>
      <c r="EJ388" s="23">
        <v>0</v>
      </c>
      <c r="EK388" s="23">
        <v>300000</v>
      </c>
      <c r="EL388" s="23">
        <v>0</v>
      </c>
      <c r="EM388" s="23">
        <v>0</v>
      </c>
      <c r="EN388" s="23">
        <v>205691</v>
      </c>
      <c r="EO388" s="23">
        <v>0</v>
      </c>
      <c r="EP388" s="23">
        <v>5813842</v>
      </c>
      <c r="EQ388" s="23">
        <v>2764042</v>
      </c>
      <c r="ER388" s="23">
        <v>3049800</v>
      </c>
      <c r="ES388" s="23">
        <v>2962650</v>
      </c>
      <c r="ET388" s="23">
        <v>460000</v>
      </c>
      <c r="EU388" s="23">
        <v>989</v>
      </c>
      <c r="EV388" s="23">
        <v>327255900</v>
      </c>
      <c r="EW388" s="23">
        <v>87150</v>
      </c>
      <c r="EX388" s="23">
        <v>0</v>
      </c>
      <c r="EY388" s="23">
        <v>91492</v>
      </c>
      <c r="EZ388" s="23">
        <v>5516659</v>
      </c>
      <c r="FA388" s="23">
        <v>549</v>
      </c>
      <c r="FB388" s="23">
        <v>10048.56</v>
      </c>
      <c r="FC388" s="23">
        <v>200</v>
      </c>
      <c r="FD388" s="23">
        <v>10248.56</v>
      </c>
      <c r="FE388" s="23">
        <v>533</v>
      </c>
      <c r="FF388" s="23">
        <v>5462482</v>
      </c>
      <c r="FG388" s="23">
        <v>0</v>
      </c>
      <c r="FH388" s="23">
        <v>0</v>
      </c>
      <c r="FI388" s="23">
        <v>0</v>
      </c>
      <c r="FJ388" s="23">
        <v>0</v>
      </c>
      <c r="FK388" s="23">
        <v>250000</v>
      </c>
      <c r="FL388" s="23">
        <v>0</v>
      </c>
      <c r="FM388" s="23">
        <v>0</v>
      </c>
      <c r="FN388" s="23">
        <v>163977</v>
      </c>
      <c r="FO388" s="23">
        <v>0</v>
      </c>
      <c r="FP388" s="23">
        <v>5930636</v>
      </c>
      <c r="FQ388" s="23">
        <v>2624685</v>
      </c>
      <c r="FR388" s="23">
        <v>3305951</v>
      </c>
      <c r="FS388" s="23">
        <v>3227431</v>
      </c>
      <c r="FT388" s="23">
        <v>460000</v>
      </c>
      <c r="FU388" s="23">
        <v>1094</v>
      </c>
      <c r="FV388" s="23">
        <v>321601250</v>
      </c>
      <c r="FW388" s="23">
        <v>78520</v>
      </c>
      <c r="FX388" s="23">
        <v>0</v>
      </c>
      <c r="FY388" s="23">
        <v>54177</v>
      </c>
    </row>
    <row r="389" spans="1:181" x14ac:dyDescent="0.3">
      <c r="A389" s="23">
        <v>6069</v>
      </c>
      <c r="B389" s="23" t="s">
        <v>407</v>
      </c>
      <c r="C389" s="23">
        <v>981527</v>
      </c>
      <c r="D389" s="23">
        <v>107</v>
      </c>
      <c r="E389" s="23">
        <v>9173.15</v>
      </c>
      <c r="F389" s="23">
        <v>241.01</v>
      </c>
      <c r="G389" s="23">
        <v>9414.16</v>
      </c>
      <c r="H389" s="23">
        <v>101</v>
      </c>
      <c r="I389" s="23">
        <v>950830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140000</v>
      </c>
      <c r="Q389" s="23">
        <v>47071</v>
      </c>
      <c r="R389" s="23">
        <v>0</v>
      </c>
      <c r="S389" s="23">
        <v>1137901</v>
      </c>
      <c r="T389" s="23">
        <v>16464</v>
      </c>
      <c r="U389" s="23">
        <v>1121437</v>
      </c>
      <c r="V389" s="23">
        <v>1121437</v>
      </c>
      <c r="W389" s="23">
        <v>6027</v>
      </c>
      <c r="X389" s="23">
        <v>210</v>
      </c>
      <c r="Y389" s="23">
        <v>263118000</v>
      </c>
      <c r="Z389" s="23">
        <v>0</v>
      </c>
      <c r="AA389" s="23">
        <v>0</v>
      </c>
      <c r="AB389" s="23">
        <v>950830</v>
      </c>
      <c r="AC389" s="23">
        <v>101</v>
      </c>
      <c r="AD389" s="23">
        <v>9414.16</v>
      </c>
      <c r="AE389" s="23">
        <v>248.48</v>
      </c>
      <c r="AF389" s="23">
        <v>9662.64</v>
      </c>
      <c r="AG389" s="23">
        <v>98</v>
      </c>
      <c r="AH389" s="23">
        <v>946939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140000</v>
      </c>
      <c r="AP389" s="23">
        <v>19325</v>
      </c>
      <c r="AQ389" s="23">
        <v>0</v>
      </c>
      <c r="AR389" s="23">
        <v>1106264</v>
      </c>
      <c r="AS389" s="23">
        <v>13984</v>
      </c>
      <c r="AT389" s="23">
        <v>1092280</v>
      </c>
      <c r="AU389" s="23">
        <v>1092280</v>
      </c>
      <c r="AV389" s="23">
        <v>7892</v>
      </c>
      <c r="AW389" s="23">
        <v>170</v>
      </c>
      <c r="AX389" s="23">
        <v>281440400</v>
      </c>
      <c r="AY389" s="23">
        <v>0</v>
      </c>
      <c r="AZ389" s="23">
        <v>0</v>
      </c>
      <c r="BA389" s="23">
        <v>946939</v>
      </c>
      <c r="BB389" s="23">
        <v>98</v>
      </c>
      <c r="BC389" s="23">
        <v>9662.64</v>
      </c>
      <c r="BD389" s="23">
        <v>256.93</v>
      </c>
      <c r="BE389" s="23">
        <v>9919.57</v>
      </c>
      <c r="BF389" s="23">
        <v>93</v>
      </c>
      <c r="BG389" s="23">
        <v>922520</v>
      </c>
      <c r="BH389" s="23">
        <v>0</v>
      </c>
      <c r="BI389" s="23">
        <v>0</v>
      </c>
      <c r="BJ389" s="23">
        <v>0</v>
      </c>
      <c r="BK389" s="23">
        <v>0</v>
      </c>
      <c r="BL389" s="23">
        <v>0</v>
      </c>
      <c r="BM389" s="23">
        <v>0</v>
      </c>
      <c r="BN389" s="23">
        <v>234500</v>
      </c>
      <c r="BO389" s="23">
        <v>39678</v>
      </c>
      <c r="BP389" s="23">
        <v>0</v>
      </c>
      <c r="BQ389" s="23">
        <v>1196698</v>
      </c>
      <c r="BR389" s="23">
        <v>11877</v>
      </c>
      <c r="BS389" s="23">
        <v>1184821</v>
      </c>
      <c r="BT389" s="23">
        <v>1169820</v>
      </c>
      <c r="BU389" s="23">
        <v>7959</v>
      </c>
      <c r="BV389" s="23">
        <v>249</v>
      </c>
      <c r="BW389" s="23">
        <v>323272500</v>
      </c>
      <c r="BX389" s="23">
        <v>15001</v>
      </c>
      <c r="BY389" s="23">
        <v>0</v>
      </c>
      <c r="BZ389" s="23">
        <v>922520</v>
      </c>
      <c r="CA389" s="23">
        <v>93</v>
      </c>
      <c r="CB389" s="23">
        <v>9919.57</v>
      </c>
      <c r="CC389" s="23">
        <v>264.12</v>
      </c>
      <c r="CD389" s="23">
        <v>10183.69</v>
      </c>
      <c r="CE389" s="23">
        <v>89</v>
      </c>
      <c r="CF389" s="23">
        <v>906348</v>
      </c>
      <c r="CG389" s="23">
        <v>0</v>
      </c>
      <c r="CH389" s="23">
        <v>0</v>
      </c>
      <c r="CI389" s="23">
        <v>0</v>
      </c>
      <c r="CJ389" s="23">
        <v>0</v>
      </c>
      <c r="CK389" s="23">
        <v>0</v>
      </c>
      <c r="CL389" s="23">
        <v>0</v>
      </c>
      <c r="CM389" s="23">
        <v>280000</v>
      </c>
      <c r="CN389" s="23">
        <v>40735</v>
      </c>
      <c r="CO389" s="23">
        <v>0</v>
      </c>
      <c r="CP389" s="23">
        <v>1243255</v>
      </c>
      <c r="CQ389" s="23">
        <v>10086</v>
      </c>
      <c r="CR389" s="23">
        <v>1233169</v>
      </c>
      <c r="CS389" s="23">
        <v>1233169</v>
      </c>
      <c r="CT389" s="23">
        <v>8000</v>
      </c>
      <c r="CU389" s="23">
        <v>287</v>
      </c>
      <c r="CV389" s="23">
        <v>329429900</v>
      </c>
      <c r="CW389" s="23">
        <v>0</v>
      </c>
      <c r="CX389" s="23">
        <v>0</v>
      </c>
      <c r="CY389" s="23">
        <v>16172</v>
      </c>
      <c r="CZ389" s="23">
        <v>906348</v>
      </c>
      <c r="DA389" s="23">
        <v>89</v>
      </c>
      <c r="DB389" s="23">
        <v>10183.69</v>
      </c>
      <c r="DC389" s="23">
        <v>274.68</v>
      </c>
      <c r="DD389" s="23">
        <v>10458.370000000001</v>
      </c>
      <c r="DE389" s="23">
        <v>82</v>
      </c>
      <c r="DF389" s="23">
        <v>857586</v>
      </c>
      <c r="DG389" s="23">
        <v>0</v>
      </c>
      <c r="DH389" s="23">
        <v>0</v>
      </c>
      <c r="DI389" s="23">
        <v>0</v>
      </c>
      <c r="DJ389" s="23">
        <v>0</v>
      </c>
      <c r="DK389" s="23">
        <v>0</v>
      </c>
      <c r="DL389" s="23">
        <v>0</v>
      </c>
      <c r="DM389" s="23">
        <v>270000</v>
      </c>
      <c r="DN389" s="23">
        <v>73209</v>
      </c>
      <c r="DO389" s="23">
        <v>0</v>
      </c>
      <c r="DP389" s="23">
        <v>1249557</v>
      </c>
      <c r="DQ389" s="23">
        <v>8576</v>
      </c>
      <c r="DR389" s="23">
        <v>1240981</v>
      </c>
      <c r="DS389" s="23">
        <v>1240981</v>
      </c>
      <c r="DT389" s="23">
        <v>8300</v>
      </c>
      <c r="DU389" s="23">
        <v>248</v>
      </c>
      <c r="DV389" s="23">
        <v>339907800</v>
      </c>
      <c r="DW389" s="23">
        <v>0</v>
      </c>
      <c r="DX389" s="23">
        <v>0</v>
      </c>
      <c r="DY389" s="23">
        <v>48762</v>
      </c>
      <c r="DZ389" s="23">
        <v>857586</v>
      </c>
      <c r="EA389" s="23">
        <v>82</v>
      </c>
      <c r="EB389" s="23">
        <v>10458.370000000001</v>
      </c>
      <c r="EC389" s="23">
        <v>200</v>
      </c>
      <c r="ED389" s="23">
        <v>10658.37</v>
      </c>
      <c r="EE389" s="23">
        <v>76</v>
      </c>
      <c r="EF389" s="23">
        <v>810036</v>
      </c>
      <c r="EG389" s="23">
        <v>0</v>
      </c>
      <c r="EH389" s="23">
        <v>0</v>
      </c>
      <c r="EI389" s="23">
        <v>0</v>
      </c>
      <c r="EJ389" s="23">
        <v>0</v>
      </c>
      <c r="EK389" s="23">
        <v>0</v>
      </c>
      <c r="EL389" s="23">
        <v>0</v>
      </c>
      <c r="EM389" s="23">
        <v>270000</v>
      </c>
      <c r="EN389" s="23">
        <v>63950</v>
      </c>
      <c r="EO389" s="23">
        <v>0</v>
      </c>
      <c r="EP389" s="23">
        <v>1191536</v>
      </c>
      <c r="EQ389" s="23">
        <v>7277</v>
      </c>
      <c r="ER389" s="23">
        <v>1184259</v>
      </c>
      <c r="ES389" s="23">
        <v>1184262</v>
      </c>
      <c r="ET389" s="23">
        <v>9000</v>
      </c>
      <c r="EU389" s="23">
        <v>193</v>
      </c>
      <c r="EV389" s="23">
        <v>319107900</v>
      </c>
      <c r="EW389" s="23">
        <v>0</v>
      </c>
      <c r="EX389" s="23">
        <v>3</v>
      </c>
      <c r="EY389" s="23">
        <v>47550</v>
      </c>
      <c r="EZ389" s="23">
        <v>810036</v>
      </c>
      <c r="FA389" s="23">
        <v>76</v>
      </c>
      <c r="FB389" s="23">
        <v>10658.37</v>
      </c>
      <c r="FC389" s="23">
        <v>200</v>
      </c>
      <c r="FD389" s="23">
        <v>10858.37</v>
      </c>
      <c r="FE389" s="23">
        <v>73</v>
      </c>
      <c r="FF389" s="23">
        <v>792661</v>
      </c>
      <c r="FG389" s="23">
        <v>0</v>
      </c>
      <c r="FH389" s="23">
        <v>0</v>
      </c>
      <c r="FI389" s="23">
        <v>0</v>
      </c>
      <c r="FJ389" s="23">
        <v>0</v>
      </c>
      <c r="FK389" s="23">
        <v>0</v>
      </c>
      <c r="FL389" s="23">
        <v>0</v>
      </c>
      <c r="FM389" s="23">
        <v>327700</v>
      </c>
      <c r="FN389" s="23">
        <v>32575</v>
      </c>
      <c r="FO389" s="23">
        <v>0</v>
      </c>
      <c r="FP389" s="23">
        <v>1170311</v>
      </c>
      <c r="FQ389" s="23">
        <v>6168</v>
      </c>
      <c r="FR389" s="23">
        <v>1164143</v>
      </c>
      <c r="FS389" s="23">
        <v>1164143</v>
      </c>
      <c r="FT389" s="23">
        <v>9000</v>
      </c>
      <c r="FU389" s="23">
        <v>200</v>
      </c>
      <c r="FV389" s="23">
        <v>314398500</v>
      </c>
      <c r="FW389" s="23">
        <v>0</v>
      </c>
      <c r="FX389" s="23">
        <v>0</v>
      </c>
      <c r="FY389" s="23">
        <v>17375</v>
      </c>
    </row>
    <row r="390" spans="1:181" x14ac:dyDescent="0.3">
      <c r="A390" s="23">
        <v>6104</v>
      </c>
      <c r="B390" s="23" t="s">
        <v>408</v>
      </c>
      <c r="C390" s="23">
        <v>1612099</v>
      </c>
      <c r="D390" s="23">
        <v>216</v>
      </c>
      <c r="E390" s="23">
        <v>7463.42</v>
      </c>
      <c r="F390" s="23">
        <v>241.01</v>
      </c>
      <c r="G390" s="23">
        <v>7704.43</v>
      </c>
      <c r="H390" s="23">
        <v>225</v>
      </c>
      <c r="I390" s="23">
        <v>1733497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1733497</v>
      </c>
      <c r="T390" s="23">
        <v>908695</v>
      </c>
      <c r="U390" s="23">
        <v>824802</v>
      </c>
      <c r="V390" s="23">
        <v>846307</v>
      </c>
      <c r="W390" s="23">
        <v>0</v>
      </c>
      <c r="X390" s="23">
        <v>82</v>
      </c>
      <c r="Y390" s="23">
        <v>158259344</v>
      </c>
      <c r="Z390" s="23">
        <v>0</v>
      </c>
      <c r="AA390" s="23">
        <v>21505</v>
      </c>
      <c r="AB390" s="23">
        <v>1733497</v>
      </c>
      <c r="AC390" s="23">
        <v>225</v>
      </c>
      <c r="AD390" s="23">
        <v>7704.43</v>
      </c>
      <c r="AE390" s="23">
        <v>248.48</v>
      </c>
      <c r="AF390" s="23">
        <v>7952.91</v>
      </c>
      <c r="AG390" s="23">
        <v>231</v>
      </c>
      <c r="AH390" s="23">
        <v>1837122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1837122</v>
      </c>
      <c r="AS390" s="23">
        <v>1206618</v>
      </c>
      <c r="AT390" s="23">
        <v>630504</v>
      </c>
      <c r="AU390" s="23">
        <v>630530</v>
      </c>
      <c r="AV390" s="23">
        <v>0</v>
      </c>
      <c r="AW390" s="23">
        <v>85</v>
      </c>
      <c r="AX390" s="23">
        <v>170079152</v>
      </c>
      <c r="AY390" s="23">
        <v>0</v>
      </c>
      <c r="AZ390" s="23">
        <v>26</v>
      </c>
      <c r="BA390" s="23">
        <v>1837122</v>
      </c>
      <c r="BB390" s="23">
        <v>231</v>
      </c>
      <c r="BC390" s="23">
        <v>7952.91</v>
      </c>
      <c r="BD390" s="23">
        <v>447.09000000000003</v>
      </c>
      <c r="BE390" s="23">
        <v>8400</v>
      </c>
      <c r="BF390" s="23">
        <v>236</v>
      </c>
      <c r="BG390" s="23">
        <v>1982400</v>
      </c>
      <c r="BH390" s="23">
        <v>0</v>
      </c>
      <c r="BI390" s="23">
        <v>556394</v>
      </c>
      <c r="BJ390" s="23">
        <v>0</v>
      </c>
      <c r="BK390" s="23">
        <v>0</v>
      </c>
      <c r="BL390" s="23">
        <v>0</v>
      </c>
      <c r="BM390" s="23">
        <v>0</v>
      </c>
      <c r="BN390" s="23">
        <v>0</v>
      </c>
      <c r="BO390" s="23">
        <v>0</v>
      </c>
      <c r="BP390" s="23">
        <v>0</v>
      </c>
      <c r="BQ390" s="23">
        <v>2538794</v>
      </c>
      <c r="BR390" s="23">
        <v>1149160</v>
      </c>
      <c r="BS390" s="23">
        <v>1389634</v>
      </c>
      <c r="BT390" s="23">
        <v>1389634</v>
      </c>
      <c r="BU390" s="23">
        <v>0</v>
      </c>
      <c r="BV390" s="23">
        <v>51</v>
      </c>
      <c r="BW390" s="23">
        <v>192636200</v>
      </c>
      <c r="BX390" s="23">
        <v>0</v>
      </c>
      <c r="BY390" s="23">
        <v>0</v>
      </c>
      <c r="BZ390" s="23">
        <v>2538794</v>
      </c>
      <c r="CA390" s="23">
        <v>236</v>
      </c>
      <c r="CB390" s="23">
        <v>10757.6</v>
      </c>
      <c r="CC390" s="23">
        <v>264.12</v>
      </c>
      <c r="CD390" s="23">
        <v>11021.720000000001</v>
      </c>
      <c r="CE390" s="23">
        <v>235</v>
      </c>
      <c r="CF390" s="23">
        <v>2590104</v>
      </c>
      <c r="CG390" s="23">
        <v>0</v>
      </c>
      <c r="CH390" s="23">
        <v>0</v>
      </c>
      <c r="CI390" s="23">
        <v>0</v>
      </c>
      <c r="CJ390" s="23">
        <v>0</v>
      </c>
      <c r="CK390" s="23">
        <v>0</v>
      </c>
      <c r="CL390" s="23">
        <v>0</v>
      </c>
      <c r="CM390" s="23">
        <v>0</v>
      </c>
      <c r="CN390" s="23">
        <v>11022</v>
      </c>
      <c r="CO390" s="23">
        <v>0</v>
      </c>
      <c r="CP390" s="23">
        <v>2601126</v>
      </c>
      <c r="CQ390" s="23">
        <v>1171516</v>
      </c>
      <c r="CR390" s="23">
        <v>1429610</v>
      </c>
      <c r="CS390" s="23">
        <v>1384000</v>
      </c>
      <c r="CT390" s="23">
        <v>0</v>
      </c>
      <c r="CU390" s="23">
        <v>96</v>
      </c>
      <c r="CV390" s="23">
        <v>197669712</v>
      </c>
      <c r="CW390" s="23">
        <v>45610</v>
      </c>
      <c r="CX390" s="23">
        <v>0</v>
      </c>
      <c r="CY390" s="23">
        <v>0</v>
      </c>
      <c r="CZ390" s="23">
        <v>2555516</v>
      </c>
      <c r="DA390" s="23">
        <v>235</v>
      </c>
      <c r="DB390" s="23">
        <v>10874.54</v>
      </c>
      <c r="DC390" s="23">
        <v>274.68</v>
      </c>
      <c r="DD390" s="23">
        <v>11149.220000000001</v>
      </c>
      <c r="DE390" s="23">
        <v>238</v>
      </c>
      <c r="DF390" s="23">
        <v>2653514</v>
      </c>
      <c r="DG390" s="23">
        <v>34588</v>
      </c>
      <c r="DH390" s="23">
        <v>9259</v>
      </c>
      <c r="DI390" s="23">
        <v>0</v>
      </c>
      <c r="DJ390" s="23">
        <v>0</v>
      </c>
      <c r="DK390" s="23">
        <v>0</v>
      </c>
      <c r="DL390" s="23">
        <v>0</v>
      </c>
      <c r="DM390" s="23">
        <v>0</v>
      </c>
      <c r="DN390" s="23">
        <v>0</v>
      </c>
      <c r="DO390" s="23">
        <v>0</v>
      </c>
      <c r="DP390" s="23">
        <v>2697361</v>
      </c>
      <c r="DQ390" s="23">
        <v>1302038</v>
      </c>
      <c r="DR390" s="23">
        <v>1395323</v>
      </c>
      <c r="DS390" s="23">
        <v>1395323</v>
      </c>
      <c r="DT390" s="23">
        <v>0</v>
      </c>
      <c r="DU390" s="23">
        <v>191</v>
      </c>
      <c r="DV390" s="23">
        <v>205281821</v>
      </c>
      <c r="DW390" s="23">
        <v>0</v>
      </c>
      <c r="DX390" s="23">
        <v>0</v>
      </c>
      <c r="DY390" s="23">
        <v>0</v>
      </c>
      <c r="DZ390" s="23">
        <v>2697361</v>
      </c>
      <c r="EA390" s="23">
        <v>238</v>
      </c>
      <c r="EB390" s="23">
        <v>11333.45</v>
      </c>
      <c r="EC390" s="23">
        <v>200</v>
      </c>
      <c r="ED390" s="23">
        <v>11533.45</v>
      </c>
      <c r="EE390" s="23">
        <v>237</v>
      </c>
      <c r="EF390" s="23">
        <v>2733428</v>
      </c>
      <c r="EG390" s="23">
        <v>0</v>
      </c>
      <c r="EH390" s="23">
        <v>0</v>
      </c>
      <c r="EI390" s="23">
        <v>0</v>
      </c>
      <c r="EJ390" s="23">
        <v>0</v>
      </c>
      <c r="EK390" s="23">
        <v>0</v>
      </c>
      <c r="EL390" s="23">
        <v>0</v>
      </c>
      <c r="EM390" s="23">
        <v>0</v>
      </c>
      <c r="EN390" s="23">
        <v>11533</v>
      </c>
      <c r="EO390" s="23">
        <v>0</v>
      </c>
      <c r="EP390" s="23">
        <v>2744961</v>
      </c>
      <c r="EQ390" s="23">
        <v>1251214</v>
      </c>
      <c r="ER390" s="23">
        <v>1493747</v>
      </c>
      <c r="ES390" s="23">
        <v>1400300</v>
      </c>
      <c r="ET390" s="23">
        <v>0</v>
      </c>
      <c r="EU390" s="23">
        <v>166</v>
      </c>
      <c r="EV390" s="23">
        <v>199893957</v>
      </c>
      <c r="EW390" s="23">
        <v>93447</v>
      </c>
      <c r="EX390" s="23">
        <v>0</v>
      </c>
      <c r="EY390" s="23">
        <v>0</v>
      </c>
      <c r="EZ390" s="23">
        <v>2651514</v>
      </c>
      <c r="FA390" s="23">
        <v>237</v>
      </c>
      <c r="FB390" s="23">
        <v>11187.82</v>
      </c>
      <c r="FC390" s="23">
        <v>200</v>
      </c>
      <c r="FD390" s="23">
        <v>11387.82</v>
      </c>
      <c r="FE390" s="23">
        <v>236</v>
      </c>
      <c r="FF390" s="23">
        <v>2687526</v>
      </c>
      <c r="FG390" s="23">
        <v>81914</v>
      </c>
      <c r="FH390" s="23">
        <v>0</v>
      </c>
      <c r="FI390" s="23">
        <v>0</v>
      </c>
      <c r="FJ390" s="23">
        <v>0</v>
      </c>
      <c r="FK390" s="23">
        <v>0</v>
      </c>
      <c r="FL390" s="23">
        <v>0</v>
      </c>
      <c r="FM390" s="23">
        <v>0</v>
      </c>
      <c r="FN390" s="23">
        <v>11388</v>
      </c>
      <c r="FO390" s="23">
        <v>0</v>
      </c>
      <c r="FP390" s="23">
        <v>2780828</v>
      </c>
      <c r="FQ390" s="23">
        <v>1155188</v>
      </c>
      <c r="FR390" s="23">
        <v>1625640</v>
      </c>
      <c r="FS390" s="23">
        <v>1427250</v>
      </c>
      <c r="FT390" s="23">
        <v>0</v>
      </c>
      <c r="FU390" s="23">
        <v>100</v>
      </c>
      <c r="FV390" s="23">
        <v>190175001</v>
      </c>
      <c r="FW390" s="23">
        <v>198390</v>
      </c>
      <c r="FX390" s="23">
        <v>0</v>
      </c>
      <c r="FY390" s="23">
        <v>0</v>
      </c>
    </row>
    <row r="391" spans="1:181" x14ac:dyDescent="0.3">
      <c r="A391" s="23">
        <v>6113</v>
      </c>
      <c r="B391" s="23" t="s">
        <v>409</v>
      </c>
      <c r="C391" s="23">
        <v>11096708</v>
      </c>
      <c r="D391" s="23">
        <v>1483</v>
      </c>
      <c r="E391" s="23">
        <v>7482.61</v>
      </c>
      <c r="F391" s="23">
        <v>241.01</v>
      </c>
      <c r="G391" s="23">
        <v>7723.62</v>
      </c>
      <c r="H391" s="23">
        <v>1502</v>
      </c>
      <c r="I391" s="23">
        <v>11600877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11600877</v>
      </c>
      <c r="T391" s="23">
        <v>7290115</v>
      </c>
      <c r="U391" s="23">
        <v>4310762</v>
      </c>
      <c r="V391" s="23">
        <v>4303039</v>
      </c>
      <c r="W391" s="23">
        <v>1706510</v>
      </c>
      <c r="X391" s="23">
        <v>6926</v>
      </c>
      <c r="Y391" s="23">
        <v>1039586310</v>
      </c>
      <c r="Z391" s="23">
        <v>7723</v>
      </c>
      <c r="AA391" s="23">
        <v>0</v>
      </c>
      <c r="AB391" s="23">
        <v>11593154</v>
      </c>
      <c r="AC391" s="23">
        <v>1502</v>
      </c>
      <c r="AD391" s="23">
        <v>7718.48</v>
      </c>
      <c r="AE391" s="23">
        <v>248.48</v>
      </c>
      <c r="AF391" s="23">
        <v>7966.9599999999991</v>
      </c>
      <c r="AG391" s="23">
        <v>1517</v>
      </c>
      <c r="AH391" s="23">
        <v>12085878</v>
      </c>
      <c r="AI391" s="23">
        <v>7723</v>
      </c>
      <c r="AJ391" s="23">
        <v>56800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12150401</v>
      </c>
      <c r="AS391" s="23">
        <v>7807255</v>
      </c>
      <c r="AT391" s="23">
        <v>4343146</v>
      </c>
      <c r="AU391" s="23">
        <v>4343146</v>
      </c>
      <c r="AV391" s="23">
        <v>1766164</v>
      </c>
      <c r="AW391" s="23">
        <v>8999</v>
      </c>
      <c r="AX391" s="23">
        <v>1173407830</v>
      </c>
      <c r="AY391" s="23">
        <v>0</v>
      </c>
      <c r="AZ391" s="23">
        <v>0</v>
      </c>
      <c r="BA391" s="23">
        <v>12150401</v>
      </c>
      <c r="BB391" s="23">
        <v>1517</v>
      </c>
      <c r="BC391" s="23">
        <v>8009.49</v>
      </c>
      <c r="BD391" s="23">
        <v>390.51</v>
      </c>
      <c r="BE391" s="23">
        <v>8400</v>
      </c>
      <c r="BF391" s="23">
        <v>1540</v>
      </c>
      <c r="BG391" s="23">
        <v>12936000</v>
      </c>
      <c r="BH391" s="23">
        <v>0</v>
      </c>
      <c r="BI391" s="23">
        <v>2288053</v>
      </c>
      <c r="BJ391" s="23">
        <v>0</v>
      </c>
      <c r="BK391" s="23">
        <v>0</v>
      </c>
      <c r="BL391" s="23">
        <v>0</v>
      </c>
      <c r="BM391" s="23">
        <v>0</v>
      </c>
      <c r="BN391" s="23">
        <v>0</v>
      </c>
      <c r="BO391" s="23">
        <v>0</v>
      </c>
      <c r="BP391" s="23">
        <v>0</v>
      </c>
      <c r="BQ391" s="23">
        <v>15224053</v>
      </c>
      <c r="BR391" s="23">
        <v>7716562</v>
      </c>
      <c r="BS391" s="23">
        <v>7507491</v>
      </c>
      <c r="BT391" s="23">
        <v>7507491</v>
      </c>
      <c r="BU391" s="23">
        <v>1423516</v>
      </c>
      <c r="BV391" s="23">
        <v>9425</v>
      </c>
      <c r="BW391" s="23">
        <v>1324476332</v>
      </c>
      <c r="BX391" s="23">
        <v>0</v>
      </c>
      <c r="BY391" s="23">
        <v>0</v>
      </c>
      <c r="BZ391" s="23">
        <v>15224053</v>
      </c>
      <c r="CA391" s="23">
        <v>1540</v>
      </c>
      <c r="CB391" s="23">
        <v>9885.75</v>
      </c>
      <c r="CC391" s="23">
        <v>264.12</v>
      </c>
      <c r="CD391" s="23">
        <v>10149.870000000001</v>
      </c>
      <c r="CE391" s="23">
        <v>1561</v>
      </c>
      <c r="CF391" s="23">
        <v>15843947</v>
      </c>
      <c r="CG391" s="23">
        <v>0</v>
      </c>
      <c r="CH391" s="23">
        <v>-39266</v>
      </c>
      <c r="CI391" s="23">
        <v>0</v>
      </c>
      <c r="CJ391" s="23">
        <v>0</v>
      </c>
      <c r="CK391" s="23">
        <v>0</v>
      </c>
      <c r="CL391" s="23">
        <v>0</v>
      </c>
      <c r="CM391" s="23">
        <v>0</v>
      </c>
      <c r="CN391" s="23">
        <v>0</v>
      </c>
      <c r="CO391" s="23">
        <v>0</v>
      </c>
      <c r="CP391" s="23">
        <v>15804681</v>
      </c>
      <c r="CQ391" s="23">
        <v>7904980</v>
      </c>
      <c r="CR391" s="23">
        <v>7899701</v>
      </c>
      <c r="CS391" s="23">
        <v>7517207</v>
      </c>
      <c r="CT391" s="23">
        <v>1838013</v>
      </c>
      <c r="CU391" s="23">
        <v>19141</v>
      </c>
      <c r="CV391" s="23">
        <v>1391602283</v>
      </c>
      <c r="CW391" s="23">
        <v>382494</v>
      </c>
      <c r="CX391" s="23">
        <v>0</v>
      </c>
      <c r="CY391" s="23">
        <v>0</v>
      </c>
      <c r="CZ391" s="23">
        <v>15422187</v>
      </c>
      <c r="DA391" s="23">
        <v>1561</v>
      </c>
      <c r="DB391" s="23">
        <v>9879.68</v>
      </c>
      <c r="DC391" s="23">
        <v>274.68</v>
      </c>
      <c r="DD391" s="23">
        <v>10154.36</v>
      </c>
      <c r="DE391" s="23">
        <v>1582</v>
      </c>
      <c r="DF391" s="23">
        <v>16064198</v>
      </c>
      <c r="DG391" s="23">
        <v>382494</v>
      </c>
      <c r="DH391" s="23">
        <v>0</v>
      </c>
      <c r="DI391" s="23">
        <v>0</v>
      </c>
      <c r="DJ391" s="23">
        <v>0</v>
      </c>
      <c r="DK391" s="23">
        <v>0</v>
      </c>
      <c r="DL391" s="23">
        <v>0</v>
      </c>
      <c r="DM391" s="23">
        <v>0</v>
      </c>
      <c r="DN391" s="23">
        <v>0</v>
      </c>
      <c r="DO391" s="23">
        <v>0</v>
      </c>
      <c r="DP391" s="23">
        <v>16446692</v>
      </c>
      <c r="DQ391" s="23">
        <v>8157555</v>
      </c>
      <c r="DR391" s="23">
        <v>8289137</v>
      </c>
      <c r="DS391" s="23">
        <v>7853494</v>
      </c>
      <c r="DT391" s="23">
        <v>1877866</v>
      </c>
      <c r="DU391" s="23">
        <v>23869</v>
      </c>
      <c r="DV391" s="23">
        <v>1407391701</v>
      </c>
      <c r="DW391" s="23">
        <v>435643</v>
      </c>
      <c r="DX391" s="23">
        <v>0</v>
      </c>
      <c r="DY391" s="23">
        <v>0</v>
      </c>
      <c r="DZ391" s="23">
        <v>16011049</v>
      </c>
      <c r="EA391" s="23">
        <v>1582</v>
      </c>
      <c r="EB391" s="23">
        <v>10120.76</v>
      </c>
      <c r="EC391" s="23">
        <v>200</v>
      </c>
      <c r="ED391" s="23">
        <v>10320.76</v>
      </c>
      <c r="EE391" s="23">
        <v>1592</v>
      </c>
      <c r="EF391" s="23">
        <v>16430650</v>
      </c>
      <c r="EG391" s="23">
        <v>435643</v>
      </c>
      <c r="EH391" s="23">
        <v>0</v>
      </c>
      <c r="EI391" s="23">
        <v>0</v>
      </c>
      <c r="EJ391" s="23">
        <v>0</v>
      </c>
      <c r="EK391" s="23">
        <v>0</v>
      </c>
      <c r="EL391" s="23">
        <v>0</v>
      </c>
      <c r="EM391" s="23">
        <v>0</v>
      </c>
      <c r="EN391" s="23">
        <v>0</v>
      </c>
      <c r="EO391" s="23">
        <v>0</v>
      </c>
      <c r="EP391" s="23">
        <v>16866293</v>
      </c>
      <c r="EQ391" s="23">
        <v>7755864</v>
      </c>
      <c r="ER391" s="23">
        <v>9110429</v>
      </c>
      <c r="ES391" s="23">
        <v>8298018</v>
      </c>
      <c r="ET391" s="23">
        <v>1919859</v>
      </c>
      <c r="EU391" s="23">
        <v>23074</v>
      </c>
      <c r="EV391" s="23">
        <v>1382424703</v>
      </c>
      <c r="EW391" s="23">
        <v>812411</v>
      </c>
      <c r="EX391" s="23">
        <v>0</v>
      </c>
      <c r="EY391" s="23">
        <v>0</v>
      </c>
      <c r="EZ391" s="23">
        <v>16053882</v>
      </c>
      <c r="FA391" s="23">
        <v>1592</v>
      </c>
      <c r="FB391" s="23">
        <v>10084.1</v>
      </c>
      <c r="FC391" s="23">
        <v>200</v>
      </c>
      <c r="FD391" s="23">
        <v>10284.1</v>
      </c>
      <c r="FE391" s="23">
        <v>1584</v>
      </c>
      <c r="FF391" s="23">
        <v>16290014</v>
      </c>
      <c r="FG391" s="23">
        <v>812411</v>
      </c>
      <c r="FH391" s="23">
        <v>65565</v>
      </c>
      <c r="FI391" s="23">
        <v>0</v>
      </c>
      <c r="FJ391" s="23">
        <v>0</v>
      </c>
      <c r="FK391" s="23">
        <v>0</v>
      </c>
      <c r="FL391" s="23">
        <v>0</v>
      </c>
      <c r="FM391" s="23">
        <v>0</v>
      </c>
      <c r="FN391" s="23">
        <v>82273</v>
      </c>
      <c r="FO391" s="23">
        <v>0</v>
      </c>
      <c r="FP391" s="23">
        <v>17250263</v>
      </c>
      <c r="FQ391" s="23">
        <v>8226798</v>
      </c>
      <c r="FR391" s="23">
        <v>9023465</v>
      </c>
      <c r="FS391" s="23">
        <v>8300861</v>
      </c>
      <c r="FT391" s="23">
        <v>1917481</v>
      </c>
      <c r="FU391" s="23">
        <v>25917</v>
      </c>
      <c r="FV391" s="23">
        <v>1322222625</v>
      </c>
      <c r="FW391" s="23">
        <v>722604</v>
      </c>
      <c r="FX391" s="23">
        <v>0</v>
      </c>
      <c r="FY391" s="23">
        <v>0</v>
      </c>
    </row>
    <row r="392" spans="1:181" x14ac:dyDescent="0.3">
      <c r="A392" s="23">
        <v>6083</v>
      </c>
      <c r="B392" s="23" t="s">
        <v>410</v>
      </c>
      <c r="C392" s="23">
        <v>8197651</v>
      </c>
      <c r="D392" s="23">
        <v>1046</v>
      </c>
      <c r="E392" s="23">
        <v>7837.14</v>
      </c>
      <c r="F392" s="23">
        <v>241.01</v>
      </c>
      <c r="G392" s="23">
        <v>8078.1500000000005</v>
      </c>
      <c r="H392" s="23">
        <v>1062</v>
      </c>
      <c r="I392" s="23">
        <v>8578995</v>
      </c>
      <c r="J392" s="23">
        <v>8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8579003</v>
      </c>
      <c r="T392" s="23">
        <v>5151027</v>
      </c>
      <c r="U392" s="23">
        <v>3427976</v>
      </c>
      <c r="V392" s="23">
        <v>3432861</v>
      </c>
      <c r="W392" s="23">
        <v>1524716</v>
      </c>
      <c r="X392" s="23">
        <v>4241</v>
      </c>
      <c r="Y392" s="23">
        <v>1430352322</v>
      </c>
      <c r="Z392" s="23">
        <v>0</v>
      </c>
      <c r="AA392" s="23">
        <v>4885</v>
      </c>
      <c r="AB392" s="23">
        <v>8579003</v>
      </c>
      <c r="AC392" s="23">
        <v>1062</v>
      </c>
      <c r="AD392" s="23">
        <v>8078.16</v>
      </c>
      <c r="AE392" s="23">
        <v>248.48</v>
      </c>
      <c r="AF392" s="23">
        <v>8326.64</v>
      </c>
      <c r="AG392" s="23">
        <v>1076</v>
      </c>
      <c r="AH392" s="23">
        <v>8959465</v>
      </c>
      <c r="AI392" s="23">
        <v>0</v>
      </c>
      <c r="AJ392" s="23">
        <v>49277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9008742</v>
      </c>
      <c r="AS392" s="23">
        <v>5515402</v>
      </c>
      <c r="AT392" s="23">
        <v>3493340</v>
      </c>
      <c r="AU392" s="23">
        <v>3507280</v>
      </c>
      <c r="AV392" s="23">
        <v>1569455</v>
      </c>
      <c r="AW392" s="23">
        <v>5614</v>
      </c>
      <c r="AX392" s="23">
        <v>1607743349</v>
      </c>
      <c r="AY392" s="23">
        <v>0</v>
      </c>
      <c r="AZ392" s="23">
        <v>13940</v>
      </c>
      <c r="BA392" s="23">
        <v>9008742</v>
      </c>
      <c r="BB392" s="23">
        <v>1076</v>
      </c>
      <c r="BC392" s="23">
        <v>8372.44</v>
      </c>
      <c r="BD392" s="23">
        <v>256.93</v>
      </c>
      <c r="BE392" s="23">
        <v>8629.3700000000008</v>
      </c>
      <c r="BF392" s="23">
        <v>1094</v>
      </c>
      <c r="BG392" s="23">
        <v>9440531</v>
      </c>
      <c r="BH392" s="23">
        <v>0</v>
      </c>
      <c r="BI392" s="23">
        <v>1395908</v>
      </c>
      <c r="BJ392" s="23">
        <v>0</v>
      </c>
      <c r="BK392" s="23">
        <v>0</v>
      </c>
      <c r="BL392" s="23">
        <v>0</v>
      </c>
      <c r="BM392" s="23">
        <v>0</v>
      </c>
      <c r="BN392" s="23">
        <v>0</v>
      </c>
      <c r="BO392" s="23">
        <v>0</v>
      </c>
      <c r="BP392" s="23">
        <v>0</v>
      </c>
      <c r="BQ392" s="23">
        <v>10836439</v>
      </c>
      <c r="BR392" s="23">
        <v>5791270</v>
      </c>
      <c r="BS392" s="23">
        <v>5045169</v>
      </c>
      <c r="BT392" s="23">
        <v>5045169</v>
      </c>
      <c r="BU392" s="23">
        <v>1562000</v>
      </c>
      <c r="BV392" s="23">
        <v>5268</v>
      </c>
      <c r="BW392" s="23">
        <v>1809785650</v>
      </c>
      <c r="BX392" s="23">
        <v>0</v>
      </c>
      <c r="BY392" s="23">
        <v>0</v>
      </c>
      <c r="BZ392" s="23">
        <v>10836439</v>
      </c>
      <c r="CA392" s="23">
        <v>1094</v>
      </c>
      <c r="CB392" s="23">
        <v>9905.34</v>
      </c>
      <c r="CC392" s="23">
        <v>264.12</v>
      </c>
      <c r="CD392" s="23">
        <v>10169.460000000001</v>
      </c>
      <c r="CE392" s="23">
        <v>1107</v>
      </c>
      <c r="CF392" s="23">
        <v>11257592</v>
      </c>
      <c r="CG392" s="23">
        <v>0</v>
      </c>
      <c r="CH392" s="23">
        <v>90138</v>
      </c>
      <c r="CI392" s="23">
        <v>0</v>
      </c>
      <c r="CJ392" s="23">
        <v>0</v>
      </c>
      <c r="CK392" s="23">
        <v>0</v>
      </c>
      <c r="CL392" s="23">
        <v>0</v>
      </c>
      <c r="CM392" s="23">
        <v>0</v>
      </c>
      <c r="CN392" s="23">
        <v>0</v>
      </c>
      <c r="CO392" s="23">
        <v>0</v>
      </c>
      <c r="CP392" s="23">
        <v>11347730</v>
      </c>
      <c r="CQ392" s="23">
        <v>5626510</v>
      </c>
      <c r="CR392" s="23">
        <v>5721220</v>
      </c>
      <c r="CS392" s="23">
        <v>5721220</v>
      </c>
      <c r="CT392" s="23">
        <v>1469000</v>
      </c>
      <c r="CU392" s="23">
        <v>10990</v>
      </c>
      <c r="CV392" s="23">
        <v>1915692889</v>
      </c>
      <c r="CW392" s="23">
        <v>0</v>
      </c>
      <c r="CX392" s="23">
        <v>0</v>
      </c>
      <c r="CY392" s="23">
        <v>0</v>
      </c>
      <c r="CZ392" s="23">
        <v>11347730</v>
      </c>
      <c r="DA392" s="23">
        <v>1107</v>
      </c>
      <c r="DB392" s="23">
        <v>10250.89</v>
      </c>
      <c r="DC392" s="23">
        <v>274.68</v>
      </c>
      <c r="DD392" s="23">
        <v>10525.57</v>
      </c>
      <c r="DE392" s="23">
        <v>1106</v>
      </c>
      <c r="DF392" s="23">
        <v>11641280</v>
      </c>
      <c r="DG392" s="23">
        <v>0</v>
      </c>
      <c r="DH392" s="23">
        <v>120834</v>
      </c>
      <c r="DI392" s="23">
        <v>0</v>
      </c>
      <c r="DJ392" s="23">
        <v>0</v>
      </c>
      <c r="DK392" s="23">
        <v>0</v>
      </c>
      <c r="DL392" s="23">
        <v>0</v>
      </c>
      <c r="DM392" s="23">
        <v>0</v>
      </c>
      <c r="DN392" s="23">
        <v>10526</v>
      </c>
      <c r="DO392" s="23">
        <v>0</v>
      </c>
      <c r="DP392" s="23">
        <v>11772640</v>
      </c>
      <c r="DQ392" s="23">
        <v>5826665</v>
      </c>
      <c r="DR392" s="23">
        <v>5945975</v>
      </c>
      <c r="DS392" s="23">
        <v>5945975</v>
      </c>
      <c r="DT392" s="23">
        <v>1469000</v>
      </c>
      <c r="DU392" s="23">
        <v>19124</v>
      </c>
      <c r="DV392" s="23">
        <v>1947483706</v>
      </c>
      <c r="DW392" s="23">
        <v>0</v>
      </c>
      <c r="DX392" s="23">
        <v>0</v>
      </c>
      <c r="DY392" s="23">
        <v>0</v>
      </c>
      <c r="DZ392" s="23">
        <v>11762114</v>
      </c>
      <c r="EA392" s="23">
        <v>1106</v>
      </c>
      <c r="EB392" s="23">
        <v>10634.82</v>
      </c>
      <c r="EC392" s="23">
        <v>200</v>
      </c>
      <c r="ED392" s="23">
        <v>10834.82</v>
      </c>
      <c r="EE392" s="23">
        <v>1094</v>
      </c>
      <c r="EF392" s="23">
        <v>11853293</v>
      </c>
      <c r="EG392" s="23">
        <v>5542</v>
      </c>
      <c r="EH392" s="23">
        <v>0</v>
      </c>
      <c r="EI392" s="23">
        <v>0</v>
      </c>
      <c r="EJ392" s="23">
        <v>0</v>
      </c>
      <c r="EK392" s="23">
        <v>0</v>
      </c>
      <c r="EL392" s="23">
        <v>0</v>
      </c>
      <c r="EM392" s="23">
        <v>0</v>
      </c>
      <c r="EN392" s="23">
        <v>130018</v>
      </c>
      <c r="EO392" s="23">
        <v>0</v>
      </c>
      <c r="EP392" s="23">
        <v>11988853</v>
      </c>
      <c r="EQ392" s="23">
        <v>5472358</v>
      </c>
      <c r="ER392" s="23">
        <v>6516495</v>
      </c>
      <c r="ES392" s="23">
        <v>6493495</v>
      </c>
      <c r="ET392" s="23">
        <v>1339000</v>
      </c>
      <c r="EU392" s="23">
        <v>13270</v>
      </c>
      <c r="EV392" s="23">
        <v>1906986516</v>
      </c>
      <c r="EW392" s="23">
        <v>23000</v>
      </c>
      <c r="EX392" s="23">
        <v>0</v>
      </c>
      <c r="EY392" s="23">
        <v>0</v>
      </c>
      <c r="EZ392" s="23">
        <v>11858835</v>
      </c>
      <c r="FA392" s="23">
        <v>1094</v>
      </c>
      <c r="FB392" s="23">
        <v>10839.89</v>
      </c>
      <c r="FC392" s="23">
        <v>200</v>
      </c>
      <c r="FD392" s="23">
        <v>11039.89</v>
      </c>
      <c r="FE392" s="23">
        <v>1086</v>
      </c>
      <c r="FF392" s="23">
        <v>11989321</v>
      </c>
      <c r="FG392" s="23">
        <v>0</v>
      </c>
      <c r="FH392" s="23">
        <v>145872</v>
      </c>
      <c r="FI392" s="23">
        <v>0</v>
      </c>
      <c r="FJ392" s="23">
        <v>0</v>
      </c>
      <c r="FK392" s="23">
        <v>0</v>
      </c>
      <c r="FL392" s="23">
        <v>0</v>
      </c>
      <c r="FM392" s="23">
        <v>0</v>
      </c>
      <c r="FN392" s="23">
        <v>88319</v>
      </c>
      <c r="FO392" s="23">
        <v>0</v>
      </c>
      <c r="FP392" s="23">
        <v>12223512</v>
      </c>
      <c r="FQ392" s="23">
        <v>5398392</v>
      </c>
      <c r="FR392" s="23">
        <v>6825120</v>
      </c>
      <c r="FS392" s="23">
        <v>6825120</v>
      </c>
      <c r="FT392" s="23">
        <v>1238851</v>
      </c>
      <c r="FU392" s="23">
        <v>15256</v>
      </c>
      <c r="FV392" s="23">
        <v>1825388572</v>
      </c>
      <c r="FW392" s="23">
        <v>0</v>
      </c>
      <c r="FX392" s="23">
        <v>0</v>
      </c>
      <c r="FY392" s="23">
        <v>0</v>
      </c>
    </row>
    <row r="393" spans="1:181" x14ac:dyDescent="0.3">
      <c r="A393" s="23">
        <v>6118</v>
      </c>
      <c r="B393" s="23" t="s">
        <v>411</v>
      </c>
      <c r="C393" s="23">
        <v>7940765</v>
      </c>
      <c r="D393" s="23">
        <v>930</v>
      </c>
      <c r="E393" s="23">
        <v>8538.4599999999991</v>
      </c>
      <c r="F393" s="23">
        <v>241.01</v>
      </c>
      <c r="G393" s="23">
        <v>8779.4699999999993</v>
      </c>
      <c r="H393" s="23">
        <v>941</v>
      </c>
      <c r="I393" s="23">
        <v>8261481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8261481</v>
      </c>
      <c r="T393" s="23">
        <v>5458121</v>
      </c>
      <c r="U393" s="23">
        <v>2803360</v>
      </c>
      <c r="V393" s="23">
        <v>2803360</v>
      </c>
      <c r="W393" s="23">
        <v>508727</v>
      </c>
      <c r="X393" s="23">
        <v>55225</v>
      </c>
      <c r="Y393" s="23">
        <v>307860235</v>
      </c>
      <c r="Z393" s="23">
        <v>0</v>
      </c>
      <c r="AA393" s="23">
        <v>0</v>
      </c>
      <c r="AB393" s="23">
        <v>8261481</v>
      </c>
      <c r="AC393" s="23">
        <v>941</v>
      </c>
      <c r="AD393" s="23">
        <v>8779.4699999999993</v>
      </c>
      <c r="AE393" s="23">
        <v>248.48</v>
      </c>
      <c r="AF393" s="23">
        <v>9027.9499999999989</v>
      </c>
      <c r="AG393" s="23">
        <v>940</v>
      </c>
      <c r="AH393" s="23">
        <v>8486273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9028</v>
      </c>
      <c r="AQ393" s="23">
        <v>0</v>
      </c>
      <c r="AR393" s="23">
        <v>8495301</v>
      </c>
      <c r="AS393" s="23">
        <v>5954155</v>
      </c>
      <c r="AT393" s="23">
        <v>2541146</v>
      </c>
      <c r="AU393" s="23">
        <v>2541146</v>
      </c>
      <c r="AV393" s="23">
        <v>417000</v>
      </c>
      <c r="AW393" s="23">
        <v>66722</v>
      </c>
      <c r="AX393" s="23">
        <v>329659417</v>
      </c>
      <c r="AY393" s="23">
        <v>0</v>
      </c>
      <c r="AZ393" s="23">
        <v>0</v>
      </c>
      <c r="BA393" s="23">
        <v>8486273</v>
      </c>
      <c r="BB393" s="23">
        <v>940</v>
      </c>
      <c r="BC393" s="23">
        <v>9027.9500000000007</v>
      </c>
      <c r="BD393" s="23">
        <v>256.93</v>
      </c>
      <c r="BE393" s="23">
        <v>9284.880000000001</v>
      </c>
      <c r="BF393" s="23">
        <v>943</v>
      </c>
      <c r="BG393" s="23">
        <v>8755642</v>
      </c>
      <c r="BH393" s="23">
        <v>0</v>
      </c>
      <c r="BI393" s="23">
        <v>0</v>
      </c>
      <c r="BJ393" s="23">
        <v>0</v>
      </c>
      <c r="BK393" s="23">
        <v>0</v>
      </c>
      <c r="BL393" s="23">
        <v>0</v>
      </c>
      <c r="BM393" s="23">
        <v>0</v>
      </c>
      <c r="BN393" s="23">
        <v>0</v>
      </c>
      <c r="BO393" s="23">
        <v>0</v>
      </c>
      <c r="BP393" s="23">
        <v>0</v>
      </c>
      <c r="BQ393" s="23">
        <v>8755642</v>
      </c>
      <c r="BR393" s="23">
        <v>6090036</v>
      </c>
      <c r="BS393" s="23">
        <v>2665606</v>
      </c>
      <c r="BT393" s="23">
        <v>2665606</v>
      </c>
      <c r="BU393" s="23">
        <v>360593</v>
      </c>
      <c r="BV393" s="23">
        <v>8603</v>
      </c>
      <c r="BW393" s="23">
        <v>366965290</v>
      </c>
      <c r="BX393" s="23">
        <v>0</v>
      </c>
      <c r="BY393" s="23">
        <v>0</v>
      </c>
      <c r="BZ393" s="23">
        <v>8755642</v>
      </c>
      <c r="CA393" s="23">
        <v>943</v>
      </c>
      <c r="CB393" s="23">
        <v>9284.8799999999992</v>
      </c>
      <c r="CC393" s="23">
        <v>264.12</v>
      </c>
      <c r="CD393" s="23">
        <v>9549</v>
      </c>
      <c r="CE393" s="23">
        <v>929</v>
      </c>
      <c r="CF393" s="23">
        <v>8871021</v>
      </c>
      <c r="CG393" s="23">
        <v>0</v>
      </c>
      <c r="CH393" s="23">
        <v>0</v>
      </c>
      <c r="CI393" s="23">
        <v>0</v>
      </c>
      <c r="CJ393" s="23">
        <v>0</v>
      </c>
      <c r="CK393" s="23">
        <v>0</v>
      </c>
      <c r="CL393" s="23">
        <v>0</v>
      </c>
      <c r="CM393" s="23">
        <v>0</v>
      </c>
      <c r="CN393" s="23">
        <v>133686</v>
      </c>
      <c r="CO393" s="23">
        <v>0</v>
      </c>
      <c r="CP393" s="23">
        <v>9004707</v>
      </c>
      <c r="CQ393" s="23">
        <v>5970785</v>
      </c>
      <c r="CR393" s="23">
        <v>3033922</v>
      </c>
      <c r="CS393" s="23">
        <v>3033922</v>
      </c>
      <c r="CT393" s="23">
        <v>332034</v>
      </c>
      <c r="CU393" s="23">
        <v>7289</v>
      </c>
      <c r="CV393" s="23">
        <v>379235544</v>
      </c>
      <c r="CW393" s="23">
        <v>0</v>
      </c>
      <c r="CX393" s="23">
        <v>0</v>
      </c>
      <c r="CY393" s="23">
        <v>0</v>
      </c>
      <c r="CZ393" s="23">
        <v>8871021</v>
      </c>
      <c r="DA393" s="23">
        <v>929</v>
      </c>
      <c r="DB393" s="23">
        <v>9549</v>
      </c>
      <c r="DC393" s="23">
        <v>274.68</v>
      </c>
      <c r="DD393" s="23">
        <v>9823.68</v>
      </c>
      <c r="DE393" s="23">
        <v>903</v>
      </c>
      <c r="DF393" s="23">
        <v>8870783</v>
      </c>
      <c r="DG393" s="23">
        <v>0</v>
      </c>
      <c r="DH393" s="23">
        <v>0</v>
      </c>
      <c r="DI393" s="23">
        <v>0</v>
      </c>
      <c r="DJ393" s="23">
        <v>0</v>
      </c>
      <c r="DK393" s="23">
        <v>0</v>
      </c>
      <c r="DL393" s="23">
        <v>0</v>
      </c>
      <c r="DM393" s="23">
        <v>0</v>
      </c>
      <c r="DN393" s="23">
        <v>255416</v>
      </c>
      <c r="DO393" s="23">
        <v>0</v>
      </c>
      <c r="DP393" s="23">
        <v>9126437</v>
      </c>
      <c r="DQ393" s="23">
        <v>6089475</v>
      </c>
      <c r="DR393" s="23">
        <v>3036962</v>
      </c>
      <c r="DS393" s="23">
        <v>3036962</v>
      </c>
      <c r="DT393" s="23">
        <v>378914</v>
      </c>
      <c r="DU393" s="23">
        <v>5847</v>
      </c>
      <c r="DV393" s="23">
        <v>392463723</v>
      </c>
      <c r="DW393" s="23">
        <v>0</v>
      </c>
      <c r="DX393" s="23">
        <v>0</v>
      </c>
      <c r="DY393" s="23">
        <v>238</v>
      </c>
      <c r="DZ393" s="23">
        <v>8870783</v>
      </c>
      <c r="EA393" s="23">
        <v>903</v>
      </c>
      <c r="EB393" s="23">
        <v>9823.68</v>
      </c>
      <c r="EC393" s="23">
        <v>200</v>
      </c>
      <c r="ED393" s="23">
        <v>10023.68</v>
      </c>
      <c r="EE393" s="23">
        <v>890</v>
      </c>
      <c r="EF393" s="23">
        <v>8921075</v>
      </c>
      <c r="EG393" s="23">
        <v>0</v>
      </c>
      <c r="EH393" s="23">
        <v>0</v>
      </c>
      <c r="EI393" s="23">
        <v>0</v>
      </c>
      <c r="EJ393" s="23">
        <v>0</v>
      </c>
      <c r="EK393" s="23">
        <v>0</v>
      </c>
      <c r="EL393" s="23">
        <v>0</v>
      </c>
      <c r="EM393" s="23">
        <v>0</v>
      </c>
      <c r="EN393" s="23">
        <v>130308</v>
      </c>
      <c r="EO393" s="23">
        <v>0</v>
      </c>
      <c r="EP393" s="23">
        <v>9051383</v>
      </c>
      <c r="EQ393" s="23">
        <v>5493225</v>
      </c>
      <c r="ER393" s="23">
        <v>3558158</v>
      </c>
      <c r="ES393" s="23">
        <v>3558158</v>
      </c>
      <c r="ET393" s="23">
        <v>344374</v>
      </c>
      <c r="EU393" s="23">
        <v>5861</v>
      </c>
      <c r="EV393" s="23">
        <v>392108603</v>
      </c>
      <c r="EW393" s="23">
        <v>0</v>
      </c>
      <c r="EX393" s="23">
        <v>0</v>
      </c>
      <c r="EY393" s="23">
        <v>0</v>
      </c>
      <c r="EZ393" s="23">
        <v>8921075</v>
      </c>
      <c r="FA393" s="23">
        <v>890</v>
      </c>
      <c r="FB393" s="23">
        <v>10023.68</v>
      </c>
      <c r="FC393" s="23">
        <v>200</v>
      </c>
      <c r="FD393" s="23">
        <v>10223.68</v>
      </c>
      <c r="FE393" s="23">
        <v>884</v>
      </c>
      <c r="FF393" s="23">
        <v>9037733</v>
      </c>
      <c r="FG393" s="23">
        <v>0</v>
      </c>
      <c r="FH393" s="23">
        <v>0</v>
      </c>
      <c r="FI393" s="23">
        <v>0</v>
      </c>
      <c r="FJ393" s="23">
        <v>0</v>
      </c>
      <c r="FK393" s="23">
        <v>0</v>
      </c>
      <c r="FL393" s="23">
        <v>0</v>
      </c>
      <c r="FM393" s="23">
        <v>0</v>
      </c>
      <c r="FN393" s="23">
        <v>61342</v>
      </c>
      <c r="FO393" s="23">
        <v>0</v>
      </c>
      <c r="FP393" s="23">
        <v>9099075</v>
      </c>
      <c r="FQ393" s="23">
        <v>5725600</v>
      </c>
      <c r="FR393" s="23">
        <v>3373475</v>
      </c>
      <c r="FS393" s="23">
        <v>3373475</v>
      </c>
      <c r="FT393" s="23">
        <v>393416</v>
      </c>
      <c r="FU393" s="23">
        <v>3368</v>
      </c>
      <c r="FV393" s="23">
        <v>388923254</v>
      </c>
      <c r="FW393" s="23">
        <v>0</v>
      </c>
      <c r="FX393" s="23">
        <v>0</v>
      </c>
      <c r="FY393" s="23">
        <v>0</v>
      </c>
    </row>
    <row r="394" spans="1:181" x14ac:dyDescent="0.3">
      <c r="A394" s="23">
        <v>6125</v>
      </c>
      <c r="B394" s="23" t="s">
        <v>412</v>
      </c>
      <c r="C394" s="23">
        <v>29995303</v>
      </c>
      <c r="D394" s="23">
        <v>3767</v>
      </c>
      <c r="E394" s="23">
        <v>7962.65</v>
      </c>
      <c r="F394" s="23">
        <v>241.01</v>
      </c>
      <c r="G394" s="23">
        <v>8203.66</v>
      </c>
      <c r="H394" s="23">
        <v>3751</v>
      </c>
      <c r="I394" s="23">
        <v>30771929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98444</v>
      </c>
      <c r="R394" s="23">
        <v>0</v>
      </c>
      <c r="S394" s="23">
        <v>30870373</v>
      </c>
      <c r="T394" s="23">
        <v>18469398</v>
      </c>
      <c r="U394" s="23">
        <v>12400975</v>
      </c>
      <c r="V394" s="23">
        <v>12400461</v>
      </c>
      <c r="W394" s="23">
        <v>1882373</v>
      </c>
      <c r="X394" s="23">
        <v>41126</v>
      </c>
      <c r="Y394" s="23">
        <v>1591496581</v>
      </c>
      <c r="Z394" s="23">
        <v>514</v>
      </c>
      <c r="AA394" s="23">
        <v>0</v>
      </c>
      <c r="AB394" s="23">
        <v>30771929</v>
      </c>
      <c r="AC394" s="23">
        <v>3751</v>
      </c>
      <c r="AD394" s="23">
        <v>8203.66</v>
      </c>
      <c r="AE394" s="23">
        <v>248.48</v>
      </c>
      <c r="AF394" s="23">
        <v>8452.14</v>
      </c>
      <c r="AG394" s="23">
        <v>3712</v>
      </c>
      <c r="AH394" s="23">
        <v>31374344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245112</v>
      </c>
      <c r="AQ394" s="23">
        <v>0</v>
      </c>
      <c r="AR394" s="23">
        <v>31619456</v>
      </c>
      <c r="AS394" s="23">
        <v>20162272</v>
      </c>
      <c r="AT394" s="23">
        <v>11457184</v>
      </c>
      <c r="AU394" s="23">
        <v>11457184</v>
      </c>
      <c r="AV394" s="23">
        <v>1903467</v>
      </c>
      <c r="AW394" s="23">
        <v>40305</v>
      </c>
      <c r="AX394" s="23">
        <v>1733216490</v>
      </c>
      <c r="AY394" s="23">
        <v>0</v>
      </c>
      <c r="AZ394" s="23">
        <v>0</v>
      </c>
      <c r="BA394" s="23">
        <v>31374344</v>
      </c>
      <c r="BB394" s="23">
        <v>3712</v>
      </c>
      <c r="BC394" s="23">
        <v>8452.14</v>
      </c>
      <c r="BD394" s="23">
        <v>256.93</v>
      </c>
      <c r="BE394" s="23">
        <v>8709.07</v>
      </c>
      <c r="BF394" s="23">
        <v>3733</v>
      </c>
      <c r="BG394" s="23">
        <v>32510958</v>
      </c>
      <c r="BH394" s="23">
        <v>0</v>
      </c>
      <c r="BI394" s="23">
        <v>13627</v>
      </c>
      <c r="BJ394" s="23">
        <v>0</v>
      </c>
      <c r="BK394" s="23">
        <v>0</v>
      </c>
      <c r="BL394" s="23">
        <v>0</v>
      </c>
      <c r="BM394" s="23">
        <v>0</v>
      </c>
      <c r="BN394" s="23">
        <v>0</v>
      </c>
      <c r="BO394" s="23">
        <v>0</v>
      </c>
      <c r="BP394" s="23">
        <v>0</v>
      </c>
      <c r="BQ394" s="23">
        <v>32524585</v>
      </c>
      <c r="BR394" s="23">
        <v>20138689</v>
      </c>
      <c r="BS394" s="23">
        <v>12385896</v>
      </c>
      <c r="BT394" s="23">
        <v>12385896</v>
      </c>
      <c r="BU394" s="23">
        <v>1926305</v>
      </c>
      <c r="BV394" s="23">
        <v>36920</v>
      </c>
      <c r="BW394" s="23">
        <v>1925250385</v>
      </c>
      <c r="BX394" s="23">
        <v>0</v>
      </c>
      <c r="BY394" s="23">
        <v>0</v>
      </c>
      <c r="BZ394" s="23">
        <v>32524585</v>
      </c>
      <c r="CA394" s="23">
        <v>3733</v>
      </c>
      <c r="CB394" s="23">
        <v>8712.7199999999993</v>
      </c>
      <c r="CC394" s="23">
        <v>264.12</v>
      </c>
      <c r="CD394" s="23">
        <v>8976.84</v>
      </c>
      <c r="CE394" s="23">
        <v>3793</v>
      </c>
      <c r="CF394" s="23">
        <v>34049154</v>
      </c>
      <c r="CG394" s="23">
        <v>0</v>
      </c>
      <c r="CH394" s="23">
        <v>0</v>
      </c>
      <c r="CI394" s="23">
        <v>0</v>
      </c>
      <c r="CJ394" s="23">
        <v>0</v>
      </c>
      <c r="CK394" s="23">
        <v>0</v>
      </c>
      <c r="CL394" s="23">
        <v>0</v>
      </c>
      <c r="CM394" s="23">
        <v>0</v>
      </c>
      <c r="CN394" s="23">
        <v>0</v>
      </c>
      <c r="CO394" s="23">
        <v>0</v>
      </c>
      <c r="CP394" s="23">
        <v>34049154</v>
      </c>
      <c r="CQ394" s="23">
        <v>20734521</v>
      </c>
      <c r="CR394" s="23">
        <v>13314633</v>
      </c>
      <c r="CS394" s="23">
        <v>13332587</v>
      </c>
      <c r="CT394" s="23">
        <v>1973645</v>
      </c>
      <c r="CU394" s="23">
        <v>40805</v>
      </c>
      <c r="CV394" s="23">
        <v>1986897169</v>
      </c>
      <c r="CW394" s="23">
        <v>0</v>
      </c>
      <c r="CX394" s="23">
        <v>17954</v>
      </c>
      <c r="CY394" s="23">
        <v>0</v>
      </c>
      <c r="CZ394" s="23">
        <v>34049154</v>
      </c>
      <c r="DA394" s="23">
        <v>3793</v>
      </c>
      <c r="DB394" s="23">
        <v>8976.84</v>
      </c>
      <c r="DC394" s="23">
        <v>274.68</v>
      </c>
      <c r="DD394" s="23">
        <v>9251.52</v>
      </c>
      <c r="DE394" s="23">
        <v>3880</v>
      </c>
      <c r="DF394" s="23">
        <v>35895898</v>
      </c>
      <c r="DG394" s="23">
        <v>0</v>
      </c>
      <c r="DH394" s="23">
        <v>6192</v>
      </c>
      <c r="DI394" s="23">
        <v>0</v>
      </c>
      <c r="DJ394" s="23">
        <v>0</v>
      </c>
      <c r="DK394" s="23">
        <v>0</v>
      </c>
      <c r="DL394" s="23">
        <v>0</v>
      </c>
      <c r="DM394" s="23">
        <v>0</v>
      </c>
      <c r="DN394" s="23">
        <v>0</v>
      </c>
      <c r="DO394" s="23">
        <v>0</v>
      </c>
      <c r="DP394" s="23">
        <v>35902090</v>
      </c>
      <c r="DQ394" s="23">
        <v>22467797</v>
      </c>
      <c r="DR394" s="23">
        <v>13434293</v>
      </c>
      <c r="DS394" s="23">
        <v>13434293</v>
      </c>
      <c r="DT394" s="23">
        <v>2216983</v>
      </c>
      <c r="DU394" s="23">
        <v>25291</v>
      </c>
      <c r="DV394" s="23">
        <v>2012367659</v>
      </c>
      <c r="DW394" s="23">
        <v>0</v>
      </c>
      <c r="DX394" s="23">
        <v>0</v>
      </c>
      <c r="DY394" s="23">
        <v>0</v>
      </c>
      <c r="DZ394" s="23">
        <v>35902090</v>
      </c>
      <c r="EA394" s="23">
        <v>3880</v>
      </c>
      <c r="EB394" s="23">
        <v>9253.1200000000008</v>
      </c>
      <c r="EC394" s="23">
        <v>200</v>
      </c>
      <c r="ED394" s="23">
        <v>9453.1200000000008</v>
      </c>
      <c r="EE394" s="23">
        <v>3955</v>
      </c>
      <c r="EF394" s="23">
        <v>37387090</v>
      </c>
      <c r="EG394" s="23">
        <v>0</v>
      </c>
      <c r="EH394" s="23">
        <v>0</v>
      </c>
      <c r="EI394" s="23">
        <v>0</v>
      </c>
      <c r="EJ394" s="23">
        <v>0</v>
      </c>
      <c r="EK394" s="23">
        <v>0</v>
      </c>
      <c r="EL394" s="23">
        <v>0</v>
      </c>
      <c r="EM394" s="23">
        <v>0</v>
      </c>
      <c r="EN394" s="23">
        <v>0</v>
      </c>
      <c r="EO394" s="23">
        <v>0</v>
      </c>
      <c r="EP394" s="23">
        <v>37387090</v>
      </c>
      <c r="EQ394" s="23">
        <v>22186206</v>
      </c>
      <c r="ER394" s="23">
        <v>15200884</v>
      </c>
      <c r="ES394" s="23">
        <v>14349692</v>
      </c>
      <c r="ET394" s="23">
        <v>2674116</v>
      </c>
      <c r="EU394" s="23">
        <v>23831</v>
      </c>
      <c r="EV394" s="23">
        <v>2026823770</v>
      </c>
      <c r="EW394" s="23">
        <v>851192</v>
      </c>
      <c r="EX394" s="23">
        <v>0</v>
      </c>
      <c r="EY394" s="23">
        <v>0</v>
      </c>
      <c r="EZ394" s="23">
        <v>36535898</v>
      </c>
      <c r="FA394" s="23">
        <v>3955</v>
      </c>
      <c r="FB394" s="23">
        <v>9237.9</v>
      </c>
      <c r="FC394" s="23">
        <v>200</v>
      </c>
      <c r="FD394" s="23">
        <v>9437.9</v>
      </c>
      <c r="FE394" s="23">
        <v>3983</v>
      </c>
      <c r="FF394" s="23">
        <v>37591156</v>
      </c>
      <c r="FG394" s="23">
        <v>851192</v>
      </c>
      <c r="FH394" s="23">
        <v>0</v>
      </c>
      <c r="FI394" s="23">
        <v>0</v>
      </c>
      <c r="FJ394" s="23">
        <v>0</v>
      </c>
      <c r="FK394" s="23">
        <v>0</v>
      </c>
      <c r="FL394" s="23">
        <v>0</v>
      </c>
      <c r="FM394" s="23">
        <v>0</v>
      </c>
      <c r="FN394" s="23">
        <v>0</v>
      </c>
      <c r="FO394" s="23">
        <v>0</v>
      </c>
      <c r="FP394" s="23">
        <v>38442348</v>
      </c>
      <c r="FQ394" s="23">
        <v>22914933</v>
      </c>
      <c r="FR394" s="23">
        <v>15527415</v>
      </c>
      <c r="FS394" s="23">
        <v>15436853</v>
      </c>
      <c r="FT394" s="23">
        <v>2849589</v>
      </c>
      <c r="FU394" s="23">
        <v>38200</v>
      </c>
      <c r="FV394" s="23">
        <v>1930027038</v>
      </c>
      <c r="FW394" s="23">
        <v>90562</v>
      </c>
      <c r="FX394" s="23">
        <v>0</v>
      </c>
      <c r="FY394" s="23">
        <v>0</v>
      </c>
    </row>
    <row r="395" spans="1:181" x14ac:dyDescent="0.3">
      <c r="A395" s="23">
        <v>6174</v>
      </c>
      <c r="B395" s="23" t="s">
        <v>413</v>
      </c>
      <c r="C395" s="23">
        <v>108088506</v>
      </c>
      <c r="D395" s="23">
        <v>12800</v>
      </c>
      <c r="E395" s="23">
        <v>8444.41</v>
      </c>
      <c r="F395" s="23">
        <v>241.01</v>
      </c>
      <c r="G395" s="23">
        <v>8685.42</v>
      </c>
      <c r="H395" s="23">
        <v>12944</v>
      </c>
      <c r="I395" s="23">
        <v>112424076</v>
      </c>
      <c r="J395" s="23">
        <v>0</v>
      </c>
      <c r="K395" s="23">
        <v>17990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112442066</v>
      </c>
      <c r="T395" s="23">
        <v>45499739</v>
      </c>
      <c r="U395" s="23">
        <v>66942327</v>
      </c>
      <c r="V395" s="23">
        <v>66914203</v>
      </c>
      <c r="W395" s="23">
        <v>3314882</v>
      </c>
      <c r="X395" s="23">
        <v>515531</v>
      </c>
      <c r="Y395" s="23">
        <v>7799005793</v>
      </c>
      <c r="Z395" s="23">
        <v>28124</v>
      </c>
      <c r="AA395" s="23">
        <v>0</v>
      </c>
      <c r="AB395" s="23">
        <v>112413942</v>
      </c>
      <c r="AC395" s="23">
        <v>12944</v>
      </c>
      <c r="AD395" s="23">
        <v>8684.64</v>
      </c>
      <c r="AE395" s="23">
        <v>248.48</v>
      </c>
      <c r="AF395" s="23">
        <v>8933.119999999999</v>
      </c>
      <c r="AG395" s="23">
        <v>13025</v>
      </c>
      <c r="AH395" s="23">
        <v>116353888</v>
      </c>
      <c r="AI395" s="23">
        <v>28124</v>
      </c>
      <c r="AJ395" s="23">
        <v>14852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116396864</v>
      </c>
      <c r="AS395" s="23">
        <v>51867193</v>
      </c>
      <c r="AT395" s="23">
        <v>64529671</v>
      </c>
      <c r="AU395" s="23">
        <v>64529671</v>
      </c>
      <c r="AV395" s="23">
        <v>2860443</v>
      </c>
      <c r="AW395" s="23">
        <v>821822</v>
      </c>
      <c r="AX395" s="23">
        <v>8552055560</v>
      </c>
      <c r="AY395" s="23">
        <v>0</v>
      </c>
      <c r="AZ395" s="23">
        <v>0</v>
      </c>
      <c r="BA395" s="23">
        <v>116396864</v>
      </c>
      <c r="BB395" s="23">
        <v>13025</v>
      </c>
      <c r="BC395" s="23">
        <v>8936.42</v>
      </c>
      <c r="BD395" s="23">
        <v>256.93</v>
      </c>
      <c r="BE395" s="23">
        <v>9193.35</v>
      </c>
      <c r="BF395" s="23">
        <v>13049</v>
      </c>
      <c r="BG395" s="23">
        <v>119964024</v>
      </c>
      <c r="BH395" s="23">
        <v>0</v>
      </c>
      <c r="BI395" s="23">
        <v>93705</v>
      </c>
      <c r="BJ395" s="23">
        <v>0</v>
      </c>
      <c r="BK395" s="23">
        <v>0</v>
      </c>
      <c r="BL395" s="23">
        <v>0</v>
      </c>
      <c r="BM395" s="23">
        <v>0</v>
      </c>
      <c r="BN395" s="23">
        <v>0</v>
      </c>
      <c r="BO395" s="23">
        <v>0</v>
      </c>
      <c r="BP395" s="23">
        <v>0</v>
      </c>
      <c r="BQ395" s="23">
        <v>120057729</v>
      </c>
      <c r="BR395" s="23">
        <v>50714510</v>
      </c>
      <c r="BS395" s="23">
        <v>69343219</v>
      </c>
      <c r="BT395" s="23">
        <v>69471925</v>
      </c>
      <c r="BU395" s="23">
        <v>3358910</v>
      </c>
      <c r="BV395" s="23">
        <v>645432</v>
      </c>
      <c r="BW395" s="23">
        <v>9276014666</v>
      </c>
      <c r="BX395" s="23">
        <v>0</v>
      </c>
      <c r="BY395" s="23">
        <v>128706</v>
      </c>
      <c r="BZ395" s="23">
        <v>120057729</v>
      </c>
      <c r="CA395" s="23">
        <v>13049</v>
      </c>
      <c r="CB395" s="23">
        <v>9200.5300000000007</v>
      </c>
      <c r="CC395" s="23">
        <v>264.12</v>
      </c>
      <c r="CD395" s="23">
        <v>9464.6500000000015</v>
      </c>
      <c r="CE395" s="23">
        <v>12982</v>
      </c>
      <c r="CF395" s="23">
        <v>122870086</v>
      </c>
      <c r="CG395" s="23">
        <v>0</v>
      </c>
      <c r="CH395" s="23">
        <v>86883</v>
      </c>
      <c r="CI395" s="23">
        <v>0</v>
      </c>
      <c r="CJ395" s="23">
        <v>0</v>
      </c>
      <c r="CK395" s="23">
        <v>0</v>
      </c>
      <c r="CL395" s="23">
        <v>0</v>
      </c>
      <c r="CM395" s="23">
        <v>0</v>
      </c>
      <c r="CN395" s="23">
        <v>634132</v>
      </c>
      <c r="CO395" s="23">
        <v>0</v>
      </c>
      <c r="CP395" s="23">
        <v>123591101</v>
      </c>
      <c r="CQ395" s="23">
        <v>49464946</v>
      </c>
      <c r="CR395" s="23">
        <v>74126155</v>
      </c>
      <c r="CS395" s="23">
        <v>74126155</v>
      </c>
      <c r="CT395" s="23">
        <v>3775434</v>
      </c>
      <c r="CU395" s="23">
        <v>811478</v>
      </c>
      <c r="CV395" s="23">
        <v>9634394543</v>
      </c>
      <c r="CW395" s="23">
        <v>0</v>
      </c>
      <c r="CX395" s="23">
        <v>0</v>
      </c>
      <c r="CY395" s="23">
        <v>0</v>
      </c>
      <c r="CZ395" s="23">
        <v>122956969</v>
      </c>
      <c r="DA395" s="23">
        <v>12982</v>
      </c>
      <c r="DB395" s="23">
        <v>9471.34</v>
      </c>
      <c r="DC395" s="23">
        <v>274.68</v>
      </c>
      <c r="DD395" s="23">
        <v>9746.02</v>
      </c>
      <c r="DE395" s="23">
        <v>12926</v>
      </c>
      <c r="DF395" s="23">
        <v>125977055</v>
      </c>
      <c r="DG395" s="23">
        <v>0</v>
      </c>
      <c r="DH395" s="23">
        <v>123928</v>
      </c>
      <c r="DI395" s="23">
        <v>0</v>
      </c>
      <c r="DJ395" s="23">
        <v>0</v>
      </c>
      <c r="DK395" s="23">
        <v>0</v>
      </c>
      <c r="DL395" s="23">
        <v>0</v>
      </c>
      <c r="DM395" s="23">
        <v>0</v>
      </c>
      <c r="DN395" s="23">
        <v>545777</v>
      </c>
      <c r="DO395" s="23">
        <v>0</v>
      </c>
      <c r="DP395" s="23">
        <v>126646760</v>
      </c>
      <c r="DQ395" s="23">
        <v>50817980</v>
      </c>
      <c r="DR395" s="23">
        <v>75828780</v>
      </c>
      <c r="DS395" s="23">
        <v>75828780</v>
      </c>
      <c r="DT395" s="23">
        <v>4265302</v>
      </c>
      <c r="DU395" s="23">
        <v>810429</v>
      </c>
      <c r="DV395" s="23">
        <v>9803699890</v>
      </c>
      <c r="DW395" s="23">
        <v>0</v>
      </c>
      <c r="DX395" s="23">
        <v>0</v>
      </c>
      <c r="DY395" s="23">
        <v>0</v>
      </c>
      <c r="DZ395" s="23">
        <v>126100983</v>
      </c>
      <c r="EA395" s="23">
        <v>12926</v>
      </c>
      <c r="EB395" s="23">
        <v>9755.61</v>
      </c>
      <c r="EC395" s="23">
        <v>200</v>
      </c>
      <c r="ED395" s="23">
        <v>9955.61</v>
      </c>
      <c r="EE395" s="23">
        <v>12971</v>
      </c>
      <c r="EF395" s="23">
        <v>129134217</v>
      </c>
      <c r="EG395" s="23">
        <v>0</v>
      </c>
      <c r="EH395" s="23">
        <v>15794</v>
      </c>
      <c r="EI395" s="23">
        <v>0</v>
      </c>
      <c r="EJ395" s="23">
        <v>0</v>
      </c>
      <c r="EK395" s="23">
        <v>0</v>
      </c>
      <c r="EL395" s="23">
        <v>0</v>
      </c>
      <c r="EM395" s="23">
        <v>0</v>
      </c>
      <c r="EN395" s="23">
        <v>0</v>
      </c>
      <c r="EO395" s="23">
        <v>0</v>
      </c>
      <c r="EP395" s="23">
        <v>129150011</v>
      </c>
      <c r="EQ395" s="23">
        <v>46323053</v>
      </c>
      <c r="ER395" s="23">
        <v>82826958</v>
      </c>
      <c r="ES395" s="23">
        <v>82826958</v>
      </c>
      <c r="ET395" s="23">
        <v>4375421</v>
      </c>
      <c r="EU395" s="23">
        <v>889420</v>
      </c>
      <c r="EV395" s="23">
        <v>9629568704</v>
      </c>
      <c r="EW395" s="23">
        <v>0</v>
      </c>
      <c r="EX395" s="23">
        <v>0</v>
      </c>
      <c r="EY395" s="23">
        <v>0</v>
      </c>
      <c r="EZ395" s="23">
        <v>129150011</v>
      </c>
      <c r="FA395" s="23">
        <v>12971</v>
      </c>
      <c r="FB395" s="23">
        <v>9956.83</v>
      </c>
      <c r="FC395" s="23">
        <v>200</v>
      </c>
      <c r="FD395" s="23">
        <v>10156.83</v>
      </c>
      <c r="FE395" s="23">
        <v>13068</v>
      </c>
      <c r="FF395" s="23">
        <v>132729454</v>
      </c>
      <c r="FG395" s="23">
        <v>0</v>
      </c>
      <c r="FH395" s="23">
        <v>67141</v>
      </c>
      <c r="FI395" s="23">
        <v>0</v>
      </c>
      <c r="FJ395" s="23">
        <v>0</v>
      </c>
      <c r="FK395" s="23">
        <v>0</v>
      </c>
      <c r="FL395" s="23">
        <v>0</v>
      </c>
      <c r="FM395" s="23">
        <v>0</v>
      </c>
      <c r="FN395" s="23">
        <v>0</v>
      </c>
      <c r="FO395" s="23">
        <v>0</v>
      </c>
      <c r="FP395" s="23">
        <v>132796595</v>
      </c>
      <c r="FQ395" s="23">
        <v>49939404</v>
      </c>
      <c r="FR395" s="23">
        <v>82857191</v>
      </c>
      <c r="FS395" s="23">
        <v>82847035</v>
      </c>
      <c r="FT395" s="23">
        <v>4322822</v>
      </c>
      <c r="FU395" s="23">
        <v>861902</v>
      </c>
      <c r="FV395" s="23">
        <v>9240536206</v>
      </c>
      <c r="FW395" s="23">
        <v>10156</v>
      </c>
      <c r="FX395" s="23">
        <v>0</v>
      </c>
      <c r="FY395" s="23">
        <v>0</v>
      </c>
    </row>
    <row r="396" spans="1:181" x14ac:dyDescent="0.3">
      <c r="A396" s="23">
        <v>6181</v>
      </c>
      <c r="B396" s="23" t="s">
        <v>414</v>
      </c>
      <c r="C396" s="23">
        <v>23895670</v>
      </c>
      <c r="D396" s="23">
        <v>2955</v>
      </c>
      <c r="E396" s="23">
        <v>8086.52</v>
      </c>
      <c r="F396" s="23">
        <v>241.01</v>
      </c>
      <c r="G396" s="23">
        <v>8327.5300000000007</v>
      </c>
      <c r="H396" s="23">
        <v>3010</v>
      </c>
      <c r="I396" s="23">
        <v>25065865</v>
      </c>
      <c r="J396" s="23">
        <v>0</v>
      </c>
      <c r="K396" s="23">
        <v>31020</v>
      </c>
      <c r="L396" s="23">
        <v>0</v>
      </c>
      <c r="M396" s="23">
        <v>0</v>
      </c>
      <c r="N396" s="23">
        <v>300000</v>
      </c>
      <c r="O396" s="23">
        <v>0</v>
      </c>
      <c r="P396" s="23">
        <v>0</v>
      </c>
      <c r="Q396" s="23">
        <v>0</v>
      </c>
      <c r="R396" s="23">
        <v>0</v>
      </c>
      <c r="S396" s="23">
        <v>25396885</v>
      </c>
      <c r="T396" s="23">
        <v>14032802</v>
      </c>
      <c r="U396" s="23">
        <v>11364083</v>
      </c>
      <c r="V396" s="23">
        <v>11364083</v>
      </c>
      <c r="W396" s="23">
        <v>3502588</v>
      </c>
      <c r="X396" s="23">
        <v>83241</v>
      </c>
      <c r="Y396" s="23">
        <v>1436618476</v>
      </c>
      <c r="Z396" s="23">
        <v>0</v>
      </c>
      <c r="AA396" s="23">
        <v>0</v>
      </c>
      <c r="AB396" s="23">
        <v>25396885</v>
      </c>
      <c r="AC396" s="23">
        <v>3010</v>
      </c>
      <c r="AD396" s="23">
        <v>8437.5</v>
      </c>
      <c r="AE396" s="23">
        <v>248.48</v>
      </c>
      <c r="AF396" s="23">
        <v>8685.98</v>
      </c>
      <c r="AG396" s="23">
        <v>3085</v>
      </c>
      <c r="AH396" s="23">
        <v>26796248</v>
      </c>
      <c r="AI396" s="23">
        <v>0</v>
      </c>
      <c r="AJ396" s="23">
        <v>54243</v>
      </c>
      <c r="AK396" s="23">
        <v>0</v>
      </c>
      <c r="AL396" s="23">
        <v>0</v>
      </c>
      <c r="AM396" s="23">
        <v>300000</v>
      </c>
      <c r="AN396" s="23">
        <v>0</v>
      </c>
      <c r="AO396" s="23">
        <v>0</v>
      </c>
      <c r="AP396" s="23">
        <v>0</v>
      </c>
      <c r="AQ396" s="23">
        <v>0</v>
      </c>
      <c r="AR396" s="23">
        <v>27150491</v>
      </c>
      <c r="AS396" s="23">
        <v>15548839</v>
      </c>
      <c r="AT396" s="23">
        <v>11601652</v>
      </c>
      <c r="AU396" s="23">
        <v>11601652</v>
      </c>
      <c r="AV396" s="23">
        <v>4226724</v>
      </c>
      <c r="AW396" s="23">
        <v>37567</v>
      </c>
      <c r="AX396" s="23">
        <v>1665093712</v>
      </c>
      <c r="AY396" s="23">
        <v>0</v>
      </c>
      <c r="AZ396" s="23">
        <v>0</v>
      </c>
      <c r="BA396" s="23">
        <v>27150491</v>
      </c>
      <c r="BB396" s="23">
        <v>3085</v>
      </c>
      <c r="BC396" s="23">
        <v>8800.81</v>
      </c>
      <c r="BD396" s="23">
        <v>256.93</v>
      </c>
      <c r="BE396" s="23">
        <v>9057.74</v>
      </c>
      <c r="BF396" s="23">
        <v>3187</v>
      </c>
      <c r="BG396" s="23">
        <v>28867017</v>
      </c>
      <c r="BH396" s="23">
        <v>0</v>
      </c>
      <c r="BI396" s="23">
        <v>74856</v>
      </c>
      <c r="BJ396" s="23">
        <v>0</v>
      </c>
      <c r="BK396" s="23">
        <v>0</v>
      </c>
      <c r="BL396" s="23">
        <v>300000</v>
      </c>
      <c r="BM396" s="23">
        <v>0</v>
      </c>
      <c r="BN396" s="23">
        <v>0</v>
      </c>
      <c r="BO396" s="23">
        <v>0</v>
      </c>
      <c r="BP396" s="23">
        <v>0</v>
      </c>
      <c r="BQ396" s="23">
        <v>29241873</v>
      </c>
      <c r="BR396" s="23">
        <v>16159434</v>
      </c>
      <c r="BS396" s="23">
        <v>13082439</v>
      </c>
      <c r="BT396" s="23">
        <v>12991497</v>
      </c>
      <c r="BU396" s="23">
        <v>4178579</v>
      </c>
      <c r="BV396" s="23">
        <v>26578</v>
      </c>
      <c r="BW396" s="23">
        <v>1892425514</v>
      </c>
      <c r="BX396" s="23">
        <v>90942</v>
      </c>
      <c r="BY396" s="23">
        <v>0</v>
      </c>
      <c r="BZ396" s="23">
        <v>29150931</v>
      </c>
      <c r="CA396" s="23">
        <v>3187</v>
      </c>
      <c r="CB396" s="23">
        <v>9146.82</v>
      </c>
      <c r="CC396" s="23">
        <v>264.12</v>
      </c>
      <c r="CD396" s="23">
        <v>9410.94</v>
      </c>
      <c r="CE396" s="23">
        <v>3315</v>
      </c>
      <c r="CF396" s="23">
        <v>31197266</v>
      </c>
      <c r="CG396" s="23">
        <v>90942</v>
      </c>
      <c r="CH396" s="23">
        <v>87147</v>
      </c>
      <c r="CI396" s="23">
        <v>0</v>
      </c>
      <c r="CJ396" s="23">
        <v>0</v>
      </c>
      <c r="CK396" s="23">
        <v>300000</v>
      </c>
      <c r="CL396" s="23">
        <v>0</v>
      </c>
      <c r="CM396" s="23">
        <v>0</v>
      </c>
      <c r="CN396" s="23">
        <v>0</v>
      </c>
      <c r="CO396" s="23">
        <v>0</v>
      </c>
      <c r="CP396" s="23">
        <v>31675355</v>
      </c>
      <c r="CQ396" s="23">
        <v>16670330</v>
      </c>
      <c r="CR396" s="23">
        <v>15005025</v>
      </c>
      <c r="CS396" s="23">
        <v>15005025</v>
      </c>
      <c r="CT396" s="23">
        <v>4408155</v>
      </c>
      <c r="CU396" s="23">
        <v>28768</v>
      </c>
      <c r="CV396" s="23">
        <v>2026071929</v>
      </c>
      <c r="CW396" s="23">
        <v>0</v>
      </c>
      <c r="CX396" s="23">
        <v>0</v>
      </c>
      <c r="CY396" s="23">
        <v>0</v>
      </c>
      <c r="CZ396" s="23">
        <v>31675355</v>
      </c>
      <c r="DA396" s="23">
        <v>3315</v>
      </c>
      <c r="DB396" s="23">
        <v>9555.16</v>
      </c>
      <c r="DC396" s="23">
        <v>274.68</v>
      </c>
      <c r="DD396" s="23">
        <v>9829.84</v>
      </c>
      <c r="DE396" s="23">
        <v>3425</v>
      </c>
      <c r="DF396" s="23">
        <v>33667202</v>
      </c>
      <c r="DG396" s="23">
        <v>0</v>
      </c>
      <c r="DH396" s="23">
        <v>115708</v>
      </c>
      <c r="DI396" s="23">
        <v>0</v>
      </c>
      <c r="DJ396" s="23">
        <v>0</v>
      </c>
      <c r="DK396" s="23">
        <v>0</v>
      </c>
      <c r="DL396" s="23">
        <v>0</v>
      </c>
      <c r="DM396" s="23">
        <v>0</v>
      </c>
      <c r="DN396" s="23">
        <v>0</v>
      </c>
      <c r="DO396" s="23">
        <v>0</v>
      </c>
      <c r="DP396" s="23">
        <v>33782910</v>
      </c>
      <c r="DQ396" s="23">
        <v>18006306</v>
      </c>
      <c r="DR396" s="23">
        <v>15776604</v>
      </c>
      <c r="DS396" s="23">
        <v>15776604</v>
      </c>
      <c r="DT396" s="23">
        <v>5078999</v>
      </c>
      <c r="DU396" s="23">
        <v>33608</v>
      </c>
      <c r="DV396" s="23">
        <v>2134016791</v>
      </c>
      <c r="DW396" s="23">
        <v>0</v>
      </c>
      <c r="DX396" s="23">
        <v>0</v>
      </c>
      <c r="DY396" s="23">
        <v>0</v>
      </c>
      <c r="DZ396" s="23">
        <v>33782910</v>
      </c>
      <c r="EA396" s="23">
        <v>3425</v>
      </c>
      <c r="EB396" s="23">
        <v>9863.6200000000008</v>
      </c>
      <c r="EC396" s="23">
        <v>200</v>
      </c>
      <c r="ED396" s="23">
        <v>10063.620000000001</v>
      </c>
      <c r="EE396" s="23">
        <v>3513</v>
      </c>
      <c r="EF396" s="23">
        <v>35353497</v>
      </c>
      <c r="EG396" s="23">
        <v>0</v>
      </c>
      <c r="EH396" s="23">
        <v>22058</v>
      </c>
      <c r="EI396" s="23">
        <v>0</v>
      </c>
      <c r="EJ396" s="23">
        <v>0</v>
      </c>
      <c r="EK396" s="23">
        <v>0</v>
      </c>
      <c r="EL396" s="23">
        <v>0</v>
      </c>
      <c r="EM396" s="23">
        <v>0</v>
      </c>
      <c r="EN396" s="23">
        <v>0</v>
      </c>
      <c r="EO396" s="23">
        <v>0</v>
      </c>
      <c r="EP396" s="23">
        <v>35375555</v>
      </c>
      <c r="EQ396" s="23">
        <v>17515158</v>
      </c>
      <c r="ER396" s="23">
        <v>17860397</v>
      </c>
      <c r="ES396" s="23">
        <v>17710333</v>
      </c>
      <c r="ET396" s="23">
        <v>5128908</v>
      </c>
      <c r="EU396" s="23">
        <v>42332</v>
      </c>
      <c r="EV396" s="23">
        <v>2107450933</v>
      </c>
      <c r="EW396" s="23">
        <v>150064</v>
      </c>
      <c r="EX396" s="23">
        <v>0</v>
      </c>
      <c r="EY396" s="23">
        <v>0</v>
      </c>
      <c r="EZ396" s="23">
        <v>35225491</v>
      </c>
      <c r="FA396" s="23">
        <v>3513</v>
      </c>
      <c r="FB396" s="23">
        <v>10027.18</v>
      </c>
      <c r="FC396" s="23">
        <v>200</v>
      </c>
      <c r="FD396" s="23">
        <v>10227.18</v>
      </c>
      <c r="FE396" s="23">
        <v>3590</v>
      </c>
      <c r="FF396" s="23">
        <v>36715576</v>
      </c>
      <c r="FG396" s="23">
        <v>150064</v>
      </c>
      <c r="FH396" s="23">
        <v>57044</v>
      </c>
      <c r="FI396" s="23">
        <v>0</v>
      </c>
      <c r="FJ396" s="23">
        <v>0</v>
      </c>
      <c r="FK396" s="23">
        <v>0</v>
      </c>
      <c r="FL396" s="23">
        <v>0</v>
      </c>
      <c r="FM396" s="23">
        <v>0</v>
      </c>
      <c r="FN396" s="23">
        <v>0</v>
      </c>
      <c r="FO396" s="23">
        <v>0</v>
      </c>
      <c r="FP396" s="23">
        <v>36922684</v>
      </c>
      <c r="FQ396" s="23">
        <v>18709155</v>
      </c>
      <c r="FR396" s="23">
        <v>18213529</v>
      </c>
      <c r="FS396" s="23">
        <v>18213529</v>
      </c>
      <c r="FT396" s="23">
        <v>5312524</v>
      </c>
      <c r="FU396" s="23">
        <v>36497</v>
      </c>
      <c r="FV396" s="23">
        <v>2064181832</v>
      </c>
      <c r="FW396" s="23">
        <v>0</v>
      </c>
      <c r="FX396" s="23">
        <v>0</v>
      </c>
      <c r="FY396" s="23">
        <v>0</v>
      </c>
    </row>
    <row r="397" spans="1:181" x14ac:dyDescent="0.3">
      <c r="A397" s="23">
        <v>6195</v>
      </c>
      <c r="B397" s="23" t="s">
        <v>415</v>
      </c>
      <c r="C397" s="23">
        <v>19166000</v>
      </c>
      <c r="D397" s="23">
        <v>2590</v>
      </c>
      <c r="E397" s="23">
        <v>7400</v>
      </c>
      <c r="F397" s="23">
        <v>400</v>
      </c>
      <c r="G397" s="23">
        <v>7800</v>
      </c>
      <c r="H397" s="23">
        <v>2537</v>
      </c>
      <c r="I397" s="23">
        <v>19788600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312000</v>
      </c>
      <c r="R397" s="23">
        <v>0</v>
      </c>
      <c r="S397" s="23">
        <v>20100600</v>
      </c>
      <c r="T397" s="23">
        <v>12015130</v>
      </c>
      <c r="U397" s="23">
        <v>8085470</v>
      </c>
      <c r="V397" s="23">
        <v>8069775</v>
      </c>
      <c r="W397" s="23">
        <v>2913804</v>
      </c>
      <c r="X397" s="23">
        <v>31892</v>
      </c>
      <c r="Y397" s="23">
        <v>1167725423</v>
      </c>
      <c r="Z397" s="23">
        <v>15695</v>
      </c>
      <c r="AA397" s="23">
        <v>0</v>
      </c>
      <c r="AB397" s="23">
        <v>19788600</v>
      </c>
      <c r="AC397" s="23">
        <v>2537</v>
      </c>
      <c r="AD397" s="23">
        <v>7800</v>
      </c>
      <c r="AE397" s="23">
        <v>300</v>
      </c>
      <c r="AF397" s="23">
        <v>8100</v>
      </c>
      <c r="AG397" s="23">
        <v>2474</v>
      </c>
      <c r="AH397" s="23">
        <v>20039400</v>
      </c>
      <c r="AI397" s="23">
        <v>0</v>
      </c>
      <c r="AJ397" s="23">
        <v>-6683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380700</v>
      </c>
      <c r="AQ397" s="23">
        <v>0</v>
      </c>
      <c r="AR397" s="23">
        <v>20413417</v>
      </c>
      <c r="AS397" s="23">
        <v>12056345</v>
      </c>
      <c r="AT397" s="23">
        <v>8357072</v>
      </c>
      <c r="AU397" s="23">
        <v>8154168</v>
      </c>
      <c r="AV397" s="23">
        <v>2895213</v>
      </c>
      <c r="AW397" s="23">
        <v>27630</v>
      </c>
      <c r="AX397" s="23">
        <v>1261246157</v>
      </c>
      <c r="AY397" s="23">
        <v>202904</v>
      </c>
      <c r="AZ397" s="23">
        <v>0</v>
      </c>
      <c r="BA397" s="23">
        <v>20032717</v>
      </c>
      <c r="BB397" s="23">
        <v>2474</v>
      </c>
      <c r="BC397" s="23">
        <v>8097.3</v>
      </c>
      <c r="BD397" s="23">
        <v>302.7</v>
      </c>
      <c r="BE397" s="23">
        <v>8400</v>
      </c>
      <c r="BF397" s="23">
        <v>2438</v>
      </c>
      <c r="BG397" s="23">
        <v>20479200</v>
      </c>
      <c r="BH397" s="23">
        <v>0</v>
      </c>
      <c r="BI397" s="23">
        <v>0</v>
      </c>
      <c r="BJ397" s="23">
        <v>0</v>
      </c>
      <c r="BK397" s="23">
        <v>0</v>
      </c>
      <c r="BL397" s="23">
        <v>0</v>
      </c>
      <c r="BM397" s="23">
        <v>0</v>
      </c>
      <c r="BN397" s="23">
        <v>0</v>
      </c>
      <c r="BO397" s="23">
        <v>226800</v>
      </c>
      <c r="BP397" s="23">
        <v>0</v>
      </c>
      <c r="BQ397" s="23">
        <v>20706000</v>
      </c>
      <c r="BR397" s="23">
        <v>12373688</v>
      </c>
      <c r="BS397" s="23">
        <v>8332312</v>
      </c>
      <c r="BT397" s="23">
        <v>8332266</v>
      </c>
      <c r="BU397" s="23">
        <v>2821480</v>
      </c>
      <c r="BV397" s="23">
        <v>25475</v>
      </c>
      <c r="BW397" s="23">
        <v>1333883267</v>
      </c>
      <c r="BX397" s="23">
        <v>46</v>
      </c>
      <c r="BY397" s="23">
        <v>0</v>
      </c>
      <c r="BZ397" s="23">
        <v>20479200</v>
      </c>
      <c r="CA397" s="23">
        <v>2438</v>
      </c>
      <c r="CB397" s="23">
        <v>8400</v>
      </c>
      <c r="CC397" s="23">
        <v>300</v>
      </c>
      <c r="CD397" s="23">
        <v>8700</v>
      </c>
      <c r="CE397" s="23">
        <v>2414</v>
      </c>
      <c r="CF397" s="23">
        <v>21001800</v>
      </c>
      <c r="CG397" s="23">
        <v>0</v>
      </c>
      <c r="CH397" s="23">
        <v>0</v>
      </c>
      <c r="CI397" s="23">
        <v>0</v>
      </c>
      <c r="CJ397" s="23">
        <v>0</v>
      </c>
      <c r="CK397" s="23">
        <v>0</v>
      </c>
      <c r="CL397" s="23">
        <v>0</v>
      </c>
      <c r="CM397" s="23">
        <v>0</v>
      </c>
      <c r="CN397" s="23">
        <v>208800</v>
      </c>
      <c r="CO397" s="23">
        <v>0</v>
      </c>
      <c r="CP397" s="23">
        <v>21210600</v>
      </c>
      <c r="CQ397" s="23">
        <v>12289835</v>
      </c>
      <c r="CR397" s="23">
        <v>8920765</v>
      </c>
      <c r="CS397" s="23">
        <v>8920765</v>
      </c>
      <c r="CT397" s="23">
        <v>2820505</v>
      </c>
      <c r="CU397" s="23">
        <v>26610</v>
      </c>
      <c r="CV397" s="23">
        <v>1420709522</v>
      </c>
      <c r="CW397" s="23">
        <v>0</v>
      </c>
      <c r="CX397" s="23">
        <v>0</v>
      </c>
      <c r="CY397" s="23">
        <v>0</v>
      </c>
      <c r="CZ397" s="23">
        <v>21001800</v>
      </c>
      <c r="DA397" s="23">
        <v>2414</v>
      </c>
      <c r="DB397" s="23">
        <v>8700</v>
      </c>
      <c r="DC397" s="23">
        <v>300</v>
      </c>
      <c r="DD397" s="23">
        <v>9000</v>
      </c>
      <c r="DE397" s="23">
        <v>2394</v>
      </c>
      <c r="DF397" s="23">
        <v>21546000</v>
      </c>
      <c r="DG397" s="23">
        <v>0</v>
      </c>
      <c r="DH397" s="23">
        <v>0</v>
      </c>
      <c r="DI397" s="23">
        <v>0</v>
      </c>
      <c r="DJ397" s="23">
        <v>0</v>
      </c>
      <c r="DK397" s="23">
        <v>0</v>
      </c>
      <c r="DL397" s="23">
        <v>0</v>
      </c>
      <c r="DM397" s="23">
        <v>0</v>
      </c>
      <c r="DN397" s="23">
        <v>180000</v>
      </c>
      <c r="DO397" s="23">
        <v>0</v>
      </c>
      <c r="DP397" s="23">
        <v>21726000</v>
      </c>
      <c r="DQ397" s="23">
        <v>12344296</v>
      </c>
      <c r="DR397" s="23">
        <v>9381704</v>
      </c>
      <c r="DS397" s="23">
        <v>9381704</v>
      </c>
      <c r="DT397" s="23">
        <v>2820383</v>
      </c>
      <c r="DU397" s="23">
        <v>18745</v>
      </c>
      <c r="DV397" s="23">
        <v>1466275377</v>
      </c>
      <c r="DW397" s="23">
        <v>0</v>
      </c>
      <c r="DX397" s="23">
        <v>0</v>
      </c>
      <c r="DY397" s="23">
        <v>0</v>
      </c>
      <c r="DZ397" s="23">
        <v>21546000</v>
      </c>
      <c r="EA397" s="23">
        <v>2394</v>
      </c>
      <c r="EB397" s="23">
        <v>9000</v>
      </c>
      <c r="EC397" s="23">
        <v>200</v>
      </c>
      <c r="ED397" s="23">
        <v>9200</v>
      </c>
      <c r="EE397" s="23">
        <v>2365</v>
      </c>
      <c r="EF397" s="23">
        <v>21758000</v>
      </c>
      <c r="EG397" s="23">
        <v>0</v>
      </c>
      <c r="EH397" s="23">
        <v>0</v>
      </c>
      <c r="EI397" s="23">
        <v>0</v>
      </c>
      <c r="EJ397" s="23">
        <v>0</v>
      </c>
      <c r="EK397" s="23">
        <v>0</v>
      </c>
      <c r="EL397" s="23">
        <v>0</v>
      </c>
      <c r="EM397" s="23">
        <v>0</v>
      </c>
      <c r="EN397" s="23">
        <v>266800</v>
      </c>
      <c r="EO397" s="23">
        <v>0</v>
      </c>
      <c r="EP397" s="23">
        <v>22024800</v>
      </c>
      <c r="EQ397" s="23">
        <v>11489947</v>
      </c>
      <c r="ER397" s="23">
        <v>10534853</v>
      </c>
      <c r="ES397" s="23">
        <v>9578067</v>
      </c>
      <c r="ET397" s="23">
        <v>2921393</v>
      </c>
      <c r="EU397" s="23">
        <v>17766</v>
      </c>
      <c r="EV397" s="23">
        <v>1485814343</v>
      </c>
      <c r="EW397" s="23">
        <v>956786</v>
      </c>
      <c r="EX397" s="23">
        <v>0</v>
      </c>
      <c r="EY397" s="23">
        <v>0</v>
      </c>
      <c r="EZ397" s="23">
        <v>21068014</v>
      </c>
      <c r="FA397" s="23">
        <v>2365</v>
      </c>
      <c r="FB397" s="23">
        <v>8908.25</v>
      </c>
      <c r="FC397" s="23">
        <v>200</v>
      </c>
      <c r="FD397" s="23">
        <v>9108.25</v>
      </c>
      <c r="FE397" s="23">
        <v>2333</v>
      </c>
      <c r="FF397" s="23">
        <v>21249547</v>
      </c>
      <c r="FG397" s="23">
        <v>689986</v>
      </c>
      <c r="FH397" s="23">
        <v>0</v>
      </c>
      <c r="FI397" s="23">
        <v>0</v>
      </c>
      <c r="FJ397" s="23">
        <v>0</v>
      </c>
      <c r="FK397" s="23">
        <v>0</v>
      </c>
      <c r="FL397" s="23">
        <v>0</v>
      </c>
      <c r="FM397" s="23">
        <v>0</v>
      </c>
      <c r="FN397" s="23">
        <v>291464</v>
      </c>
      <c r="FO397" s="23">
        <v>0</v>
      </c>
      <c r="FP397" s="23">
        <v>22230997</v>
      </c>
      <c r="FQ397" s="23">
        <v>10702000</v>
      </c>
      <c r="FR397" s="23">
        <v>11528997</v>
      </c>
      <c r="FS397" s="23">
        <v>9990935</v>
      </c>
      <c r="FT397" s="23">
        <v>3025993</v>
      </c>
      <c r="FU397" s="23">
        <v>30324</v>
      </c>
      <c r="FV397" s="23">
        <v>1464982854</v>
      </c>
      <c r="FW397" s="23">
        <v>1538062</v>
      </c>
      <c r="FX397" s="23">
        <v>0</v>
      </c>
      <c r="FY397" s="23">
        <v>0</v>
      </c>
    </row>
    <row r="398" spans="1:181" x14ac:dyDescent="0.3">
      <c r="A398" s="23">
        <v>6216</v>
      </c>
      <c r="B398" s="23" t="s">
        <v>416</v>
      </c>
      <c r="C398" s="23">
        <v>18765915</v>
      </c>
      <c r="D398" s="23">
        <v>2413</v>
      </c>
      <c r="E398" s="23">
        <v>7777.01</v>
      </c>
      <c r="F398" s="23">
        <v>241.01</v>
      </c>
      <c r="G398" s="23">
        <v>8018.02</v>
      </c>
      <c r="H398" s="23">
        <v>2371</v>
      </c>
      <c r="I398" s="23">
        <v>19010725</v>
      </c>
      <c r="J398" s="23">
        <v>0</v>
      </c>
      <c r="K398" s="23">
        <v>70231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256577</v>
      </c>
      <c r="R398" s="23">
        <v>0</v>
      </c>
      <c r="S398" s="23">
        <v>19337533</v>
      </c>
      <c r="T398" s="23">
        <v>13933344</v>
      </c>
      <c r="U398" s="23">
        <v>5404189</v>
      </c>
      <c r="V398" s="23">
        <v>5404189</v>
      </c>
      <c r="W398" s="23">
        <v>2033556</v>
      </c>
      <c r="X398" s="23">
        <v>23905</v>
      </c>
      <c r="Y398" s="23">
        <v>745995933</v>
      </c>
      <c r="Z398" s="23">
        <v>0</v>
      </c>
      <c r="AA398" s="23">
        <v>0</v>
      </c>
      <c r="AB398" s="23">
        <v>19080956</v>
      </c>
      <c r="AC398" s="23">
        <v>2371</v>
      </c>
      <c r="AD398" s="23">
        <v>8047.64</v>
      </c>
      <c r="AE398" s="23">
        <v>248.48</v>
      </c>
      <c r="AF398" s="23">
        <v>8296.1200000000008</v>
      </c>
      <c r="AG398" s="23">
        <v>2326</v>
      </c>
      <c r="AH398" s="23">
        <v>19296775</v>
      </c>
      <c r="AI398" s="23">
        <v>0</v>
      </c>
      <c r="AJ398" s="23">
        <v>60135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282068</v>
      </c>
      <c r="AQ398" s="23">
        <v>0</v>
      </c>
      <c r="AR398" s="23">
        <v>19638978</v>
      </c>
      <c r="AS398" s="23">
        <v>14737417</v>
      </c>
      <c r="AT398" s="23">
        <v>4901561</v>
      </c>
      <c r="AU398" s="23">
        <v>4901561</v>
      </c>
      <c r="AV398" s="23">
        <v>2096763</v>
      </c>
      <c r="AW398" s="23">
        <v>42151</v>
      </c>
      <c r="AX398" s="23">
        <v>788076638</v>
      </c>
      <c r="AY398" s="23">
        <v>0</v>
      </c>
      <c r="AZ398" s="23">
        <v>0</v>
      </c>
      <c r="BA398" s="23">
        <v>19356910</v>
      </c>
      <c r="BB398" s="23">
        <v>2326</v>
      </c>
      <c r="BC398" s="23">
        <v>8321.9699999999993</v>
      </c>
      <c r="BD398" s="23">
        <v>256.93</v>
      </c>
      <c r="BE398" s="23">
        <v>8578.9</v>
      </c>
      <c r="BF398" s="23">
        <v>2278</v>
      </c>
      <c r="BG398" s="23">
        <v>19542734</v>
      </c>
      <c r="BH398" s="23">
        <v>0</v>
      </c>
      <c r="BI398" s="23">
        <v>26869</v>
      </c>
      <c r="BJ398" s="23">
        <v>0</v>
      </c>
      <c r="BK398" s="23">
        <v>0</v>
      </c>
      <c r="BL398" s="23">
        <v>0</v>
      </c>
      <c r="BM398" s="23">
        <v>0</v>
      </c>
      <c r="BN398" s="23">
        <v>0</v>
      </c>
      <c r="BO398" s="23">
        <v>308840</v>
      </c>
      <c r="BP398" s="23">
        <v>0</v>
      </c>
      <c r="BQ398" s="23">
        <v>19878443</v>
      </c>
      <c r="BR398" s="23">
        <v>14841976</v>
      </c>
      <c r="BS398" s="23">
        <v>5036467</v>
      </c>
      <c r="BT398" s="23">
        <v>5036467</v>
      </c>
      <c r="BU398" s="23">
        <v>2194238</v>
      </c>
      <c r="BV398" s="23">
        <v>28795</v>
      </c>
      <c r="BW398" s="23">
        <v>879624544</v>
      </c>
      <c r="BX398" s="23">
        <v>0</v>
      </c>
      <c r="BY398" s="23">
        <v>0</v>
      </c>
      <c r="BZ398" s="23">
        <v>19569603</v>
      </c>
      <c r="CA398" s="23">
        <v>2278</v>
      </c>
      <c r="CB398" s="23">
        <v>8590.69</v>
      </c>
      <c r="CC398" s="23">
        <v>264.12</v>
      </c>
      <c r="CD398" s="23">
        <v>8854.8100000000013</v>
      </c>
      <c r="CE398" s="23">
        <v>2227</v>
      </c>
      <c r="CF398" s="23">
        <v>19719662</v>
      </c>
      <c r="CG398" s="23">
        <v>0</v>
      </c>
      <c r="CH398" s="23">
        <v>30231</v>
      </c>
      <c r="CI398" s="23">
        <v>0</v>
      </c>
      <c r="CJ398" s="23">
        <v>0</v>
      </c>
      <c r="CK398" s="23">
        <v>0</v>
      </c>
      <c r="CL398" s="23">
        <v>0</v>
      </c>
      <c r="CM398" s="23">
        <v>0</v>
      </c>
      <c r="CN398" s="23">
        <v>451595</v>
      </c>
      <c r="CO398" s="23">
        <v>0</v>
      </c>
      <c r="CP398" s="23">
        <v>20201488</v>
      </c>
      <c r="CQ398" s="23">
        <v>14253069</v>
      </c>
      <c r="CR398" s="23">
        <v>5948419</v>
      </c>
      <c r="CS398" s="23">
        <v>5833307</v>
      </c>
      <c r="CT398" s="23">
        <v>2268875</v>
      </c>
      <c r="CU398" s="23">
        <v>24607</v>
      </c>
      <c r="CV398" s="23">
        <v>934550878</v>
      </c>
      <c r="CW398" s="23">
        <v>115112</v>
      </c>
      <c r="CX398" s="23">
        <v>0</v>
      </c>
      <c r="CY398" s="23">
        <v>0</v>
      </c>
      <c r="CZ398" s="23">
        <v>19749893</v>
      </c>
      <c r="DA398" s="23">
        <v>2227</v>
      </c>
      <c r="DB398" s="23">
        <v>8868.3799999999992</v>
      </c>
      <c r="DC398" s="23">
        <v>274.68</v>
      </c>
      <c r="DD398" s="23">
        <v>9143.06</v>
      </c>
      <c r="DE398" s="23">
        <v>2175</v>
      </c>
      <c r="DF398" s="23">
        <v>19886156</v>
      </c>
      <c r="DG398" s="23">
        <v>0</v>
      </c>
      <c r="DH398" s="23">
        <v>3958</v>
      </c>
      <c r="DI398" s="23">
        <v>0</v>
      </c>
      <c r="DJ398" s="23">
        <v>0</v>
      </c>
      <c r="DK398" s="23">
        <v>0</v>
      </c>
      <c r="DL398" s="23">
        <v>0</v>
      </c>
      <c r="DM398" s="23">
        <v>0</v>
      </c>
      <c r="DN398" s="23">
        <v>475439</v>
      </c>
      <c r="DO398" s="23">
        <v>0</v>
      </c>
      <c r="DP398" s="23">
        <v>20365553</v>
      </c>
      <c r="DQ398" s="23">
        <v>14329900</v>
      </c>
      <c r="DR398" s="23">
        <v>6035653</v>
      </c>
      <c r="DS398" s="23">
        <v>6035653</v>
      </c>
      <c r="DT398" s="23">
        <v>2340950</v>
      </c>
      <c r="DU398" s="23">
        <v>18084</v>
      </c>
      <c r="DV398" s="23">
        <v>973886856</v>
      </c>
      <c r="DW398" s="23">
        <v>0</v>
      </c>
      <c r="DX398" s="23">
        <v>0</v>
      </c>
      <c r="DY398" s="23">
        <v>0</v>
      </c>
      <c r="DZ398" s="23">
        <v>19890114</v>
      </c>
      <c r="EA398" s="23">
        <v>2175</v>
      </c>
      <c r="EB398" s="23">
        <v>9144.8799999999992</v>
      </c>
      <c r="EC398" s="23">
        <v>200</v>
      </c>
      <c r="ED398" s="23">
        <v>9344.8799999999992</v>
      </c>
      <c r="EE398" s="23">
        <v>2122</v>
      </c>
      <c r="EF398" s="23">
        <v>19829835</v>
      </c>
      <c r="EG398" s="23">
        <v>0</v>
      </c>
      <c r="EH398" s="23">
        <v>30339</v>
      </c>
      <c r="EI398" s="23">
        <v>0</v>
      </c>
      <c r="EJ398" s="23">
        <v>0</v>
      </c>
      <c r="EK398" s="23">
        <v>0</v>
      </c>
      <c r="EL398" s="23">
        <v>0</v>
      </c>
      <c r="EM398" s="23">
        <v>0</v>
      </c>
      <c r="EN398" s="23">
        <v>495279</v>
      </c>
      <c r="EO398" s="23">
        <v>0</v>
      </c>
      <c r="EP398" s="23">
        <v>20415732</v>
      </c>
      <c r="EQ398" s="23">
        <v>13554943</v>
      </c>
      <c r="ER398" s="23">
        <v>6860789</v>
      </c>
      <c r="ES398" s="23">
        <v>6739797</v>
      </c>
      <c r="ET398" s="23">
        <v>2357363</v>
      </c>
      <c r="EU398" s="23">
        <v>8889</v>
      </c>
      <c r="EV398" s="23">
        <v>988006618</v>
      </c>
      <c r="EW398" s="23">
        <v>120992</v>
      </c>
      <c r="EX398" s="23">
        <v>0</v>
      </c>
      <c r="EY398" s="23">
        <v>60279</v>
      </c>
      <c r="EZ398" s="23">
        <v>19860174</v>
      </c>
      <c r="FA398" s="23">
        <v>2122</v>
      </c>
      <c r="FB398" s="23">
        <v>9359.18</v>
      </c>
      <c r="FC398" s="23">
        <v>200</v>
      </c>
      <c r="FD398" s="23">
        <v>9559.18</v>
      </c>
      <c r="FE398" s="23">
        <v>2061</v>
      </c>
      <c r="FF398" s="23">
        <v>19701470</v>
      </c>
      <c r="FG398" s="23">
        <v>0</v>
      </c>
      <c r="FH398" s="23">
        <v>0</v>
      </c>
      <c r="FI398" s="23">
        <v>0</v>
      </c>
      <c r="FJ398" s="23">
        <v>0</v>
      </c>
      <c r="FK398" s="23">
        <v>0</v>
      </c>
      <c r="FL398" s="23">
        <v>0</v>
      </c>
      <c r="FM398" s="23">
        <v>0</v>
      </c>
      <c r="FN398" s="23">
        <v>583110</v>
      </c>
      <c r="FO398" s="23">
        <v>0</v>
      </c>
      <c r="FP398" s="23">
        <v>20443284</v>
      </c>
      <c r="FQ398" s="23">
        <v>12619099</v>
      </c>
      <c r="FR398" s="23">
        <v>7824185</v>
      </c>
      <c r="FS398" s="23">
        <v>7824184</v>
      </c>
      <c r="FT398" s="23">
        <v>2479663</v>
      </c>
      <c r="FU398" s="23">
        <v>9138</v>
      </c>
      <c r="FV398" s="23">
        <v>959949496</v>
      </c>
      <c r="FW398" s="23">
        <v>1</v>
      </c>
      <c r="FX398" s="23">
        <v>0</v>
      </c>
      <c r="FY398" s="23">
        <v>158704</v>
      </c>
    </row>
    <row r="399" spans="1:181" x14ac:dyDescent="0.3">
      <c r="A399" s="23">
        <v>6223</v>
      </c>
      <c r="B399" s="23" t="s">
        <v>417</v>
      </c>
      <c r="C399" s="23">
        <v>73451568</v>
      </c>
      <c r="D399" s="23">
        <v>8771</v>
      </c>
      <c r="E399" s="23">
        <v>8374.3700000000008</v>
      </c>
      <c r="F399" s="23">
        <v>241.01</v>
      </c>
      <c r="G399" s="23">
        <v>8615.380000000001</v>
      </c>
      <c r="H399" s="23">
        <v>8694</v>
      </c>
      <c r="I399" s="23">
        <v>74902114</v>
      </c>
      <c r="J399" s="23">
        <v>0</v>
      </c>
      <c r="K399" s="23">
        <v>1735575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499692</v>
      </c>
      <c r="R399" s="23">
        <v>0</v>
      </c>
      <c r="S399" s="23">
        <v>77137381</v>
      </c>
      <c r="T399" s="23">
        <v>47255922</v>
      </c>
      <c r="U399" s="23">
        <v>29881459</v>
      </c>
      <c r="V399" s="23">
        <v>29815650</v>
      </c>
      <c r="W399" s="23">
        <v>5835107</v>
      </c>
      <c r="X399" s="23">
        <v>374958</v>
      </c>
      <c r="Y399" s="23">
        <v>3161976567</v>
      </c>
      <c r="Z399" s="23">
        <v>65809</v>
      </c>
      <c r="AA399" s="23">
        <v>0</v>
      </c>
      <c r="AB399" s="23">
        <v>76637689</v>
      </c>
      <c r="AC399" s="23">
        <v>8694</v>
      </c>
      <c r="AD399" s="23">
        <v>8815.01</v>
      </c>
      <c r="AE399" s="23">
        <v>248.48</v>
      </c>
      <c r="AF399" s="23">
        <v>9063.49</v>
      </c>
      <c r="AG399" s="23">
        <v>8612</v>
      </c>
      <c r="AH399" s="23">
        <v>78054776</v>
      </c>
      <c r="AI399" s="23">
        <v>0</v>
      </c>
      <c r="AJ399" s="23">
        <v>464085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561936</v>
      </c>
      <c r="AQ399" s="23">
        <v>0</v>
      </c>
      <c r="AR399" s="23">
        <v>79080797</v>
      </c>
      <c r="AS399" s="23">
        <v>52043473</v>
      </c>
      <c r="AT399" s="23">
        <v>27037324</v>
      </c>
      <c r="AU399" s="23">
        <v>27037324</v>
      </c>
      <c r="AV399" s="23">
        <v>6307409</v>
      </c>
      <c r="AW399" s="23">
        <v>363403</v>
      </c>
      <c r="AX399" s="23">
        <v>3314028604</v>
      </c>
      <c r="AY399" s="23">
        <v>0</v>
      </c>
      <c r="AZ399" s="23">
        <v>0</v>
      </c>
      <c r="BA399" s="23">
        <v>78518861</v>
      </c>
      <c r="BB399" s="23">
        <v>8612</v>
      </c>
      <c r="BC399" s="23">
        <v>9117.3799999999992</v>
      </c>
      <c r="BD399" s="23">
        <v>256.93</v>
      </c>
      <c r="BE399" s="23">
        <v>9374.31</v>
      </c>
      <c r="BF399" s="23">
        <v>8632</v>
      </c>
      <c r="BG399" s="23">
        <v>80919044</v>
      </c>
      <c r="BH399" s="23">
        <v>0</v>
      </c>
      <c r="BI399" s="23">
        <v>451794</v>
      </c>
      <c r="BJ399" s="23">
        <v>0</v>
      </c>
      <c r="BK399" s="23">
        <v>0</v>
      </c>
      <c r="BL399" s="23">
        <v>0</v>
      </c>
      <c r="BM399" s="23">
        <v>0</v>
      </c>
      <c r="BN399" s="23">
        <v>0</v>
      </c>
      <c r="BO399" s="23">
        <v>0</v>
      </c>
      <c r="BP399" s="23">
        <v>0</v>
      </c>
      <c r="BQ399" s="23">
        <v>81370838</v>
      </c>
      <c r="BR399" s="23">
        <v>53741749</v>
      </c>
      <c r="BS399" s="23">
        <v>27629089</v>
      </c>
      <c r="BT399" s="23">
        <v>27619715</v>
      </c>
      <c r="BU399" s="23">
        <v>6466311</v>
      </c>
      <c r="BV399" s="23">
        <v>304013</v>
      </c>
      <c r="BW399" s="23">
        <v>3577551801</v>
      </c>
      <c r="BX399" s="23">
        <v>9374</v>
      </c>
      <c r="BY399" s="23">
        <v>0</v>
      </c>
      <c r="BZ399" s="23">
        <v>81361464</v>
      </c>
      <c r="CA399" s="23">
        <v>8632</v>
      </c>
      <c r="CB399" s="23">
        <v>9425.56</v>
      </c>
      <c r="CC399" s="23">
        <v>264.12</v>
      </c>
      <c r="CD399" s="23">
        <v>9689.68</v>
      </c>
      <c r="CE399" s="23">
        <v>8606</v>
      </c>
      <c r="CF399" s="23">
        <v>83389386</v>
      </c>
      <c r="CG399" s="23">
        <v>9374</v>
      </c>
      <c r="CH399" s="23">
        <v>375934</v>
      </c>
      <c r="CI399" s="23">
        <v>0</v>
      </c>
      <c r="CJ399" s="23">
        <v>0</v>
      </c>
      <c r="CK399" s="23">
        <v>0</v>
      </c>
      <c r="CL399" s="23">
        <v>0</v>
      </c>
      <c r="CM399" s="23">
        <v>0</v>
      </c>
      <c r="CN399" s="23">
        <v>251932</v>
      </c>
      <c r="CO399" s="23">
        <v>0</v>
      </c>
      <c r="CP399" s="23">
        <v>84026626</v>
      </c>
      <c r="CQ399" s="23">
        <v>55296432</v>
      </c>
      <c r="CR399" s="23">
        <v>28730194</v>
      </c>
      <c r="CS399" s="23">
        <v>28730196</v>
      </c>
      <c r="CT399" s="23">
        <v>7285278</v>
      </c>
      <c r="CU399" s="23">
        <v>355842</v>
      </c>
      <c r="CV399" s="23">
        <v>3691236738</v>
      </c>
      <c r="CW399" s="23">
        <v>0</v>
      </c>
      <c r="CX399" s="23">
        <v>2</v>
      </c>
      <c r="CY399" s="23">
        <v>0</v>
      </c>
      <c r="CZ399" s="23">
        <v>83774694</v>
      </c>
      <c r="DA399" s="23">
        <v>8606</v>
      </c>
      <c r="DB399" s="23">
        <v>9734.4500000000007</v>
      </c>
      <c r="DC399" s="23">
        <v>274.68</v>
      </c>
      <c r="DD399" s="23">
        <v>10009.130000000001</v>
      </c>
      <c r="DE399" s="23">
        <v>8559</v>
      </c>
      <c r="DF399" s="23">
        <v>85668144</v>
      </c>
      <c r="DG399" s="23">
        <v>0</v>
      </c>
      <c r="DH399" s="23">
        <v>383566</v>
      </c>
      <c r="DI399" s="23">
        <v>0</v>
      </c>
      <c r="DJ399" s="23">
        <v>0</v>
      </c>
      <c r="DK399" s="23">
        <v>0</v>
      </c>
      <c r="DL399" s="23">
        <v>0</v>
      </c>
      <c r="DM399" s="23">
        <v>0</v>
      </c>
      <c r="DN399" s="23">
        <v>470429</v>
      </c>
      <c r="DO399" s="23">
        <v>0</v>
      </c>
      <c r="DP399" s="23">
        <v>86522139</v>
      </c>
      <c r="DQ399" s="23">
        <v>56541868</v>
      </c>
      <c r="DR399" s="23">
        <v>29980271</v>
      </c>
      <c r="DS399" s="23">
        <v>29980349</v>
      </c>
      <c r="DT399" s="23">
        <v>7161057</v>
      </c>
      <c r="DU399" s="23">
        <v>361215</v>
      </c>
      <c r="DV399" s="23">
        <v>3965583671</v>
      </c>
      <c r="DW399" s="23">
        <v>0</v>
      </c>
      <c r="DX399" s="23">
        <v>78</v>
      </c>
      <c r="DY399" s="23">
        <v>0</v>
      </c>
      <c r="DZ399" s="23">
        <v>86051710</v>
      </c>
      <c r="EA399" s="23">
        <v>8559</v>
      </c>
      <c r="EB399" s="23">
        <v>10053.94</v>
      </c>
      <c r="EC399" s="23">
        <v>200</v>
      </c>
      <c r="ED399" s="23">
        <v>10253.94</v>
      </c>
      <c r="EE399" s="23">
        <v>8440</v>
      </c>
      <c r="EF399" s="23">
        <v>86543254</v>
      </c>
      <c r="EG399" s="23">
        <v>0</v>
      </c>
      <c r="EH399" s="23">
        <v>318291</v>
      </c>
      <c r="EI399" s="23">
        <v>0</v>
      </c>
      <c r="EJ399" s="23">
        <v>0</v>
      </c>
      <c r="EK399" s="23">
        <v>0</v>
      </c>
      <c r="EL399" s="23">
        <v>0</v>
      </c>
      <c r="EM399" s="23">
        <v>0</v>
      </c>
      <c r="EN399" s="23">
        <v>1220219</v>
      </c>
      <c r="EO399" s="23">
        <v>0</v>
      </c>
      <c r="EP399" s="23">
        <v>88081764</v>
      </c>
      <c r="EQ399" s="23">
        <v>52549340</v>
      </c>
      <c r="ER399" s="23">
        <v>35532424</v>
      </c>
      <c r="ES399" s="23">
        <v>35532424</v>
      </c>
      <c r="ET399" s="23">
        <v>5651641</v>
      </c>
      <c r="EU399" s="23">
        <v>431775</v>
      </c>
      <c r="EV399" s="23">
        <v>3913775136</v>
      </c>
      <c r="EW399" s="23">
        <v>0</v>
      </c>
      <c r="EX399" s="23">
        <v>0</v>
      </c>
      <c r="EY399" s="23">
        <v>0</v>
      </c>
      <c r="EZ399" s="23">
        <v>86861545</v>
      </c>
      <c r="FA399" s="23">
        <v>8440</v>
      </c>
      <c r="FB399" s="23">
        <v>10291.65</v>
      </c>
      <c r="FC399" s="23">
        <v>200</v>
      </c>
      <c r="FD399" s="23">
        <v>10491.65</v>
      </c>
      <c r="FE399" s="23">
        <v>8362</v>
      </c>
      <c r="FF399" s="23">
        <v>87731177</v>
      </c>
      <c r="FG399" s="23">
        <v>0</v>
      </c>
      <c r="FH399" s="23">
        <v>214111</v>
      </c>
      <c r="FI399" s="23">
        <v>0</v>
      </c>
      <c r="FJ399" s="23">
        <v>0</v>
      </c>
      <c r="FK399" s="23">
        <v>0</v>
      </c>
      <c r="FL399" s="23">
        <v>0</v>
      </c>
      <c r="FM399" s="23">
        <v>0</v>
      </c>
      <c r="FN399" s="23">
        <v>818349</v>
      </c>
      <c r="FO399" s="23">
        <v>0</v>
      </c>
      <c r="FP399" s="23">
        <v>88763637</v>
      </c>
      <c r="FQ399" s="23">
        <v>51556330</v>
      </c>
      <c r="FR399" s="23">
        <v>37207307</v>
      </c>
      <c r="FS399" s="23">
        <v>37207307</v>
      </c>
      <c r="FT399" s="23">
        <v>5756996</v>
      </c>
      <c r="FU399" s="23">
        <v>563980</v>
      </c>
      <c r="FV399" s="23">
        <v>3823891328</v>
      </c>
      <c r="FW399" s="23">
        <v>0</v>
      </c>
      <c r="FX399" s="23">
        <v>0</v>
      </c>
      <c r="FY399" s="23">
        <v>0</v>
      </c>
    </row>
    <row r="400" spans="1:181" x14ac:dyDescent="0.3">
      <c r="A400" s="23">
        <v>6230</v>
      </c>
      <c r="B400" s="23" t="s">
        <v>418</v>
      </c>
      <c r="C400" s="23">
        <v>5601991</v>
      </c>
      <c r="D400" s="23">
        <v>697</v>
      </c>
      <c r="E400" s="23">
        <v>8037.29</v>
      </c>
      <c r="F400" s="23">
        <v>241.01</v>
      </c>
      <c r="G400" s="23">
        <v>8278.2999999999993</v>
      </c>
      <c r="H400" s="23">
        <v>676</v>
      </c>
      <c r="I400" s="23">
        <v>5596131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132453</v>
      </c>
      <c r="R400" s="23">
        <v>0</v>
      </c>
      <c r="S400" s="23">
        <v>5728584</v>
      </c>
      <c r="T400" s="23">
        <v>1395885</v>
      </c>
      <c r="U400" s="23">
        <v>4332699</v>
      </c>
      <c r="V400" s="23">
        <v>4332699</v>
      </c>
      <c r="W400" s="23">
        <v>695151</v>
      </c>
      <c r="X400" s="23">
        <v>2403</v>
      </c>
      <c r="Y400" s="23">
        <v>527722169</v>
      </c>
      <c r="Z400" s="23">
        <v>0</v>
      </c>
      <c r="AA400" s="23">
        <v>0</v>
      </c>
      <c r="AB400" s="23">
        <v>5596131</v>
      </c>
      <c r="AC400" s="23">
        <v>676</v>
      </c>
      <c r="AD400" s="23">
        <v>8278.2999999999993</v>
      </c>
      <c r="AE400" s="23">
        <v>248.48</v>
      </c>
      <c r="AF400" s="23">
        <v>8526.7799999999988</v>
      </c>
      <c r="AG400" s="23">
        <v>655</v>
      </c>
      <c r="AH400" s="23">
        <v>5585041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136428</v>
      </c>
      <c r="AQ400" s="23">
        <v>0</v>
      </c>
      <c r="AR400" s="23">
        <v>5721469</v>
      </c>
      <c r="AS400" s="23">
        <v>1185609</v>
      </c>
      <c r="AT400" s="23">
        <v>4535860</v>
      </c>
      <c r="AU400" s="23">
        <v>4535746</v>
      </c>
      <c r="AV400" s="23">
        <v>699745</v>
      </c>
      <c r="AW400" s="23">
        <v>2548</v>
      </c>
      <c r="AX400" s="23">
        <v>561674339</v>
      </c>
      <c r="AY400" s="23">
        <v>114</v>
      </c>
      <c r="AZ400" s="23">
        <v>0</v>
      </c>
      <c r="BA400" s="23">
        <v>5585041</v>
      </c>
      <c r="BB400" s="23">
        <v>655</v>
      </c>
      <c r="BC400" s="23">
        <v>8526.7800000000007</v>
      </c>
      <c r="BD400" s="23">
        <v>256.93</v>
      </c>
      <c r="BE400" s="23">
        <v>8783.7100000000009</v>
      </c>
      <c r="BF400" s="23">
        <v>633</v>
      </c>
      <c r="BG400" s="23">
        <v>5560088</v>
      </c>
      <c r="BH400" s="23">
        <v>0</v>
      </c>
      <c r="BI400" s="23">
        <v>0</v>
      </c>
      <c r="BJ400" s="23">
        <v>0</v>
      </c>
      <c r="BK400" s="23">
        <v>0</v>
      </c>
      <c r="BL400" s="23">
        <v>0</v>
      </c>
      <c r="BM400" s="23">
        <v>0</v>
      </c>
      <c r="BN400" s="23">
        <v>0</v>
      </c>
      <c r="BO400" s="23">
        <v>149323</v>
      </c>
      <c r="BP400" s="23">
        <v>0</v>
      </c>
      <c r="BQ400" s="23">
        <v>5709411</v>
      </c>
      <c r="BR400" s="23">
        <v>1007002</v>
      </c>
      <c r="BS400" s="23">
        <v>4702409</v>
      </c>
      <c r="BT400" s="23">
        <v>4702409</v>
      </c>
      <c r="BU400" s="23">
        <v>698500</v>
      </c>
      <c r="BV400" s="23">
        <v>1899</v>
      </c>
      <c r="BW400" s="23">
        <v>623761788</v>
      </c>
      <c r="BX400" s="23">
        <v>0</v>
      </c>
      <c r="BY400" s="23">
        <v>0</v>
      </c>
      <c r="BZ400" s="23">
        <v>5560088</v>
      </c>
      <c r="CA400" s="23">
        <v>633</v>
      </c>
      <c r="CB400" s="23">
        <v>8783.7099999999991</v>
      </c>
      <c r="CC400" s="23">
        <v>264.12</v>
      </c>
      <c r="CD400" s="23">
        <v>9047.83</v>
      </c>
      <c r="CE400" s="23">
        <v>624</v>
      </c>
      <c r="CF400" s="23">
        <v>5645846</v>
      </c>
      <c r="CG400" s="23">
        <v>0</v>
      </c>
      <c r="CH400" s="23">
        <v>0</v>
      </c>
      <c r="CI400" s="23">
        <v>0</v>
      </c>
      <c r="CJ400" s="23">
        <v>0</v>
      </c>
      <c r="CK400" s="23">
        <v>0</v>
      </c>
      <c r="CL400" s="23">
        <v>0</v>
      </c>
      <c r="CM400" s="23">
        <v>0</v>
      </c>
      <c r="CN400" s="23">
        <v>81430</v>
      </c>
      <c r="CO400" s="23">
        <v>0</v>
      </c>
      <c r="CP400" s="23">
        <v>5727276</v>
      </c>
      <c r="CQ400" s="23">
        <v>855106</v>
      </c>
      <c r="CR400" s="23">
        <v>4872170</v>
      </c>
      <c r="CS400" s="23">
        <v>4872170</v>
      </c>
      <c r="CT400" s="23">
        <v>689800</v>
      </c>
      <c r="CU400" s="23">
        <v>3118</v>
      </c>
      <c r="CV400" s="23">
        <v>662913934</v>
      </c>
      <c r="CW400" s="23">
        <v>0</v>
      </c>
      <c r="CX400" s="23">
        <v>0</v>
      </c>
      <c r="CY400" s="23">
        <v>0</v>
      </c>
      <c r="CZ400" s="23">
        <v>5645846</v>
      </c>
      <c r="DA400" s="23">
        <v>624</v>
      </c>
      <c r="DB400" s="23">
        <v>9047.83</v>
      </c>
      <c r="DC400" s="23">
        <v>274.68</v>
      </c>
      <c r="DD400" s="23">
        <v>9322.51</v>
      </c>
      <c r="DE400" s="23">
        <v>606</v>
      </c>
      <c r="DF400" s="23">
        <v>5649441</v>
      </c>
      <c r="DG400" s="23">
        <v>0</v>
      </c>
      <c r="DH400" s="23">
        <v>0</v>
      </c>
      <c r="DI400" s="23">
        <v>0</v>
      </c>
      <c r="DJ400" s="23">
        <v>0</v>
      </c>
      <c r="DK400" s="23">
        <v>0</v>
      </c>
      <c r="DL400" s="23">
        <v>0</v>
      </c>
      <c r="DM400" s="23">
        <v>675000</v>
      </c>
      <c r="DN400" s="23">
        <v>167805</v>
      </c>
      <c r="DO400" s="23">
        <v>0</v>
      </c>
      <c r="DP400" s="23">
        <v>6492246</v>
      </c>
      <c r="DQ400" s="23">
        <v>727095</v>
      </c>
      <c r="DR400" s="23">
        <v>5765151</v>
      </c>
      <c r="DS400" s="23">
        <v>5765151</v>
      </c>
      <c r="DT400" s="23">
        <v>686200</v>
      </c>
      <c r="DU400" s="23">
        <v>2510</v>
      </c>
      <c r="DV400" s="23">
        <v>699028956</v>
      </c>
      <c r="DW400" s="23">
        <v>0</v>
      </c>
      <c r="DX400" s="23">
        <v>0</v>
      </c>
      <c r="DY400" s="23">
        <v>0</v>
      </c>
      <c r="DZ400" s="23">
        <v>5649441</v>
      </c>
      <c r="EA400" s="23">
        <v>606</v>
      </c>
      <c r="EB400" s="23">
        <v>9322.51</v>
      </c>
      <c r="EC400" s="23">
        <v>200</v>
      </c>
      <c r="ED400" s="23">
        <v>9522.51</v>
      </c>
      <c r="EE400" s="23">
        <v>586</v>
      </c>
      <c r="EF400" s="23">
        <v>5580191</v>
      </c>
      <c r="EG400" s="23">
        <v>0</v>
      </c>
      <c r="EH400" s="23">
        <v>0</v>
      </c>
      <c r="EI400" s="23">
        <v>0</v>
      </c>
      <c r="EJ400" s="23">
        <v>0</v>
      </c>
      <c r="EK400" s="23">
        <v>0</v>
      </c>
      <c r="EL400" s="23">
        <v>0</v>
      </c>
      <c r="EM400" s="23">
        <v>675000</v>
      </c>
      <c r="EN400" s="23">
        <v>190450</v>
      </c>
      <c r="EO400" s="23">
        <v>0</v>
      </c>
      <c r="EP400" s="23">
        <v>6514891</v>
      </c>
      <c r="EQ400" s="23">
        <v>680914</v>
      </c>
      <c r="ER400" s="23">
        <v>5833977</v>
      </c>
      <c r="ES400" s="23">
        <v>5833977</v>
      </c>
      <c r="ET400" s="23">
        <v>686800</v>
      </c>
      <c r="EU400" s="23">
        <v>2126</v>
      </c>
      <c r="EV400" s="23">
        <v>693649203</v>
      </c>
      <c r="EW400" s="23">
        <v>0</v>
      </c>
      <c r="EX400" s="23">
        <v>0</v>
      </c>
      <c r="EY400" s="23">
        <v>69250</v>
      </c>
      <c r="EZ400" s="23">
        <v>5580191</v>
      </c>
      <c r="FA400" s="23">
        <v>586</v>
      </c>
      <c r="FB400" s="23">
        <v>9522.51</v>
      </c>
      <c r="FC400" s="23">
        <v>200</v>
      </c>
      <c r="FD400" s="23">
        <v>9722.51</v>
      </c>
      <c r="FE400" s="23">
        <v>548</v>
      </c>
      <c r="FF400" s="23">
        <v>5327935</v>
      </c>
      <c r="FG400" s="23">
        <v>0</v>
      </c>
      <c r="FH400" s="23">
        <v>0</v>
      </c>
      <c r="FI400" s="23">
        <v>0</v>
      </c>
      <c r="FJ400" s="23">
        <v>0</v>
      </c>
      <c r="FK400" s="23">
        <v>0</v>
      </c>
      <c r="FL400" s="23">
        <v>0</v>
      </c>
      <c r="FM400" s="23">
        <v>675000</v>
      </c>
      <c r="FN400" s="23">
        <v>369455</v>
      </c>
      <c r="FO400" s="23">
        <v>0</v>
      </c>
      <c r="FP400" s="23">
        <v>6624646</v>
      </c>
      <c r="FQ400" s="23">
        <v>587157</v>
      </c>
      <c r="FR400" s="23">
        <v>6037489</v>
      </c>
      <c r="FS400" s="23">
        <v>6037489</v>
      </c>
      <c r="FT400" s="23">
        <v>537992</v>
      </c>
      <c r="FU400" s="23">
        <v>1571</v>
      </c>
      <c r="FV400" s="23">
        <v>687308182</v>
      </c>
      <c r="FW400" s="23">
        <v>0</v>
      </c>
      <c r="FX400" s="23">
        <v>0</v>
      </c>
      <c r="FY400" s="23">
        <v>252256</v>
      </c>
    </row>
    <row r="401" spans="1:181" x14ac:dyDescent="0.3">
      <c r="A401" s="23">
        <v>6237</v>
      </c>
      <c r="B401" s="23" t="s">
        <v>419</v>
      </c>
      <c r="C401" s="23">
        <v>12138218</v>
      </c>
      <c r="D401" s="23">
        <v>1629</v>
      </c>
      <c r="E401" s="23">
        <v>7451.33</v>
      </c>
      <c r="F401" s="23">
        <v>348.66999999999996</v>
      </c>
      <c r="G401" s="23">
        <v>7800</v>
      </c>
      <c r="H401" s="23">
        <v>1598</v>
      </c>
      <c r="I401" s="23">
        <v>12464400</v>
      </c>
      <c r="J401" s="23">
        <v>0</v>
      </c>
      <c r="K401" s="23">
        <v>16071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179400</v>
      </c>
      <c r="R401" s="23">
        <v>0</v>
      </c>
      <c r="S401" s="23">
        <v>12659871</v>
      </c>
      <c r="T401" s="23">
        <v>6467528</v>
      </c>
      <c r="U401" s="23">
        <v>6192343</v>
      </c>
      <c r="V401" s="23">
        <v>6192343</v>
      </c>
      <c r="W401" s="23">
        <v>625575</v>
      </c>
      <c r="X401" s="23">
        <v>8490</v>
      </c>
      <c r="Y401" s="23">
        <v>833567311</v>
      </c>
      <c r="Z401" s="23">
        <v>0</v>
      </c>
      <c r="AA401" s="23">
        <v>0</v>
      </c>
      <c r="AB401" s="23">
        <v>12480471</v>
      </c>
      <c r="AC401" s="23">
        <v>1598</v>
      </c>
      <c r="AD401" s="23">
        <v>7810.06</v>
      </c>
      <c r="AE401" s="23">
        <v>289.94</v>
      </c>
      <c r="AF401" s="23">
        <v>8100</v>
      </c>
      <c r="AG401" s="23">
        <v>1574</v>
      </c>
      <c r="AH401" s="23">
        <v>12749400</v>
      </c>
      <c r="AI401" s="23">
        <v>0</v>
      </c>
      <c r="AJ401" s="23">
        <v>-16114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145800</v>
      </c>
      <c r="AQ401" s="23">
        <v>0</v>
      </c>
      <c r="AR401" s="23">
        <v>12879086</v>
      </c>
      <c r="AS401" s="23">
        <v>6989499</v>
      </c>
      <c r="AT401" s="23">
        <v>5889587</v>
      </c>
      <c r="AU401" s="23">
        <v>5889587</v>
      </c>
      <c r="AV401" s="23">
        <v>624000</v>
      </c>
      <c r="AW401" s="23">
        <v>7250</v>
      </c>
      <c r="AX401" s="23">
        <v>859967934</v>
      </c>
      <c r="AY401" s="23">
        <v>0</v>
      </c>
      <c r="AZ401" s="23">
        <v>0</v>
      </c>
      <c r="BA401" s="23">
        <v>12733286</v>
      </c>
      <c r="BB401" s="23">
        <v>1574</v>
      </c>
      <c r="BC401" s="23">
        <v>8089.76</v>
      </c>
      <c r="BD401" s="23">
        <v>310.24</v>
      </c>
      <c r="BE401" s="23">
        <v>8400</v>
      </c>
      <c r="BF401" s="23">
        <v>1542</v>
      </c>
      <c r="BG401" s="23">
        <v>12952800</v>
      </c>
      <c r="BH401" s="23">
        <v>0</v>
      </c>
      <c r="BI401" s="23">
        <v>-11300</v>
      </c>
      <c r="BJ401" s="23">
        <v>0</v>
      </c>
      <c r="BK401" s="23">
        <v>0</v>
      </c>
      <c r="BL401" s="23">
        <v>0</v>
      </c>
      <c r="BM401" s="23">
        <v>0</v>
      </c>
      <c r="BN401" s="23">
        <v>0</v>
      </c>
      <c r="BO401" s="23">
        <v>201600</v>
      </c>
      <c r="BP401" s="23">
        <v>0</v>
      </c>
      <c r="BQ401" s="23">
        <v>13143100</v>
      </c>
      <c r="BR401" s="23">
        <v>7178022</v>
      </c>
      <c r="BS401" s="23">
        <v>5965078</v>
      </c>
      <c r="BT401" s="23">
        <v>5965078</v>
      </c>
      <c r="BU401" s="23">
        <v>604000</v>
      </c>
      <c r="BV401" s="23">
        <v>7745</v>
      </c>
      <c r="BW401" s="23">
        <v>928631472</v>
      </c>
      <c r="BX401" s="23">
        <v>0</v>
      </c>
      <c r="BY401" s="23">
        <v>0</v>
      </c>
      <c r="BZ401" s="23">
        <v>12941500</v>
      </c>
      <c r="CA401" s="23">
        <v>1542</v>
      </c>
      <c r="CB401" s="23">
        <v>8392.67</v>
      </c>
      <c r="CC401" s="23">
        <v>307.33</v>
      </c>
      <c r="CD401" s="23">
        <v>8700</v>
      </c>
      <c r="CE401" s="23">
        <v>1523</v>
      </c>
      <c r="CF401" s="23">
        <v>13250100</v>
      </c>
      <c r="CG401" s="23">
        <v>0</v>
      </c>
      <c r="CH401" s="23">
        <v>25086</v>
      </c>
      <c r="CI401" s="23">
        <v>0</v>
      </c>
      <c r="CJ401" s="23">
        <v>0</v>
      </c>
      <c r="CK401" s="23">
        <v>0</v>
      </c>
      <c r="CL401" s="23">
        <v>0</v>
      </c>
      <c r="CM401" s="23">
        <v>0</v>
      </c>
      <c r="CN401" s="23">
        <v>165300</v>
      </c>
      <c r="CO401" s="23">
        <v>0</v>
      </c>
      <c r="CP401" s="23">
        <v>13440486</v>
      </c>
      <c r="CQ401" s="23">
        <v>6997503</v>
      </c>
      <c r="CR401" s="23">
        <v>6442983</v>
      </c>
      <c r="CS401" s="23">
        <v>6455322</v>
      </c>
      <c r="CT401" s="23">
        <v>614000</v>
      </c>
      <c r="CU401" s="23">
        <v>9262</v>
      </c>
      <c r="CV401" s="23">
        <v>986035639</v>
      </c>
      <c r="CW401" s="23">
        <v>0</v>
      </c>
      <c r="CX401" s="23">
        <v>12339</v>
      </c>
      <c r="CY401" s="23">
        <v>0</v>
      </c>
      <c r="CZ401" s="23">
        <v>13275186</v>
      </c>
      <c r="DA401" s="23">
        <v>1523</v>
      </c>
      <c r="DB401" s="23">
        <v>8716.4699999999993</v>
      </c>
      <c r="DC401" s="23">
        <v>283.53000000000003</v>
      </c>
      <c r="DD401" s="23">
        <v>9000</v>
      </c>
      <c r="DE401" s="23">
        <v>1504</v>
      </c>
      <c r="DF401" s="23">
        <v>13536000</v>
      </c>
      <c r="DG401" s="23">
        <v>0</v>
      </c>
      <c r="DH401" s="23">
        <v>-19063</v>
      </c>
      <c r="DI401" s="23">
        <v>0</v>
      </c>
      <c r="DJ401" s="23">
        <v>0</v>
      </c>
      <c r="DK401" s="23">
        <v>0</v>
      </c>
      <c r="DL401" s="23">
        <v>0</v>
      </c>
      <c r="DM401" s="23">
        <v>0</v>
      </c>
      <c r="DN401" s="23">
        <v>171000</v>
      </c>
      <c r="DO401" s="23">
        <v>0</v>
      </c>
      <c r="DP401" s="23">
        <v>13687937</v>
      </c>
      <c r="DQ401" s="23">
        <v>7003068</v>
      </c>
      <c r="DR401" s="23">
        <v>6684869</v>
      </c>
      <c r="DS401" s="23">
        <v>6684869</v>
      </c>
      <c r="DT401" s="23">
        <v>614000</v>
      </c>
      <c r="DU401" s="23">
        <v>5990</v>
      </c>
      <c r="DV401" s="23">
        <v>1066252459</v>
      </c>
      <c r="DW401" s="23">
        <v>0</v>
      </c>
      <c r="DX401" s="23">
        <v>0</v>
      </c>
      <c r="DY401" s="23">
        <v>0</v>
      </c>
      <c r="DZ401" s="23">
        <v>13516937</v>
      </c>
      <c r="EA401" s="23">
        <v>1504</v>
      </c>
      <c r="EB401" s="23">
        <v>8987.33</v>
      </c>
      <c r="EC401" s="23">
        <v>200</v>
      </c>
      <c r="ED401" s="23">
        <v>9187.33</v>
      </c>
      <c r="EE401" s="23">
        <v>1489</v>
      </c>
      <c r="EF401" s="23">
        <v>13679934</v>
      </c>
      <c r="EG401" s="23">
        <v>0</v>
      </c>
      <c r="EH401" s="23">
        <v>-621</v>
      </c>
      <c r="EI401" s="23">
        <v>0</v>
      </c>
      <c r="EJ401" s="23">
        <v>0</v>
      </c>
      <c r="EK401" s="23">
        <v>0</v>
      </c>
      <c r="EL401" s="23">
        <v>0</v>
      </c>
      <c r="EM401" s="23">
        <v>0</v>
      </c>
      <c r="EN401" s="23">
        <v>137810</v>
      </c>
      <c r="EO401" s="23">
        <v>0</v>
      </c>
      <c r="EP401" s="23">
        <v>13817123</v>
      </c>
      <c r="EQ401" s="23">
        <v>6215377</v>
      </c>
      <c r="ER401" s="23">
        <v>7601746</v>
      </c>
      <c r="ES401" s="23">
        <v>7601747</v>
      </c>
      <c r="ET401" s="23">
        <v>604000</v>
      </c>
      <c r="EU401" s="23">
        <v>10432</v>
      </c>
      <c r="EV401" s="23">
        <v>1028544006</v>
      </c>
      <c r="EW401" s="23">
        <v>0</v>
      </c>
      <c r="EX401" s="23">
        <v>1</v>
      </c>
      <c r="EY401" s="23">
        <v>0</v>
      </c>
      <c r="EZ401" s="23">
        <v>13679313</v>
      </c>
      <c r="FA401" s="23">
        <v>1489</v>
      </c>
      <c r="FB401" s="23">
        <v>9186.91</v>
      </c>
      <c r="FC401" s="23">
        <v>200</v>
      </c>
      <c r="FD401" s="23">
        <v>9386.91</v>
      </c>
      <c r="FE401" s="23">
        <v>1475</v>
      </c>
      <c r="FF401" s="23">
        <v>13845692</v>
      </c>
      <c r="FG401" s="23">
        <v>0</v>
      </c>
      <c r="FH401" s="23">
        <v>0</v>
      </c>
      <c r="FI401" s="23">
        <v>0</v>
      </c>
      <c r="FJ401" s="23">
        <v>0</v>
      </c>
      <c r="FK401" s="23">
        <v>0</v>
      </c>
      <c r="FL401" s="23">
        <v>0</v>
      </c>
      <c r="FM401" s="23">
        <v>0</v>
      </c>
      <c r="FN401" s="23">
        <v>131417</v>
      </c>
      <c r="FO401" s="23">
        <v>0</v>
      </c>
      <c r="FP401" s="23">
        <v>13977109</v>
      </c>
      <c r="FQ401" s="23">
        <v>6425722</v>
      </c>
      <c r="FR401" s="23">
        <v>7551387</v>
      </c>
      <c r="FS401" s="23">
        <v>7551387</v>
      </c>
      <c r="FT401" s="23">
        <v>54000</v>
      </c>
      <c r="FU401" s="23">
        <v>6607</v>
      </c>
      <c r="FV401" s="23">
        <v>1016463649</v>
      </c>
      <c r="FW401" s="23">
        <v>0</v>
      </c>
      <c r="FX401" s="23">
        <v>0</v>
      </c>
      <c r="FY401" s="23">
        <v>0</v>
      </c>
    </row>
    <row r="402" spans="1:181" x14ac:dyDescent="0.3">
      <c r="A402" s="23">
        <v>6244</v>
      </c>
      <c r="B402" s="23" t="s">
        <v>420</v>
      </c>
      <c r="C402" s="23">
        <v>53713013</v>
      </c>
      <c r="D402" s="23">
        <v>6054</v>
      </c>
      <c r="E402" s="23">
        <v>8872.32</v>
      </c>
      <c r="F402" s="23">
        <v>241.01</v>
      </c>
      <c r="G402" s="23">
        <v>9113.33</v>
      </c>
      <c r="H402" s="23">
        <v>5993</v>
      </c>
      <c r="I402" s="23">
        <v>54616187</v>
      </c>
      <c r="J402" s="23">
        <v>0</v>
      </c>
      <c r="K402" s="23">
        <v>19657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419213</v>
      </c>
      <c r="R402" s="23">
        <v>0</v>
      </c>
      <c r="S402" s="23">
        <v>55055057</v>
      </c>
      <c r="T402" s="23">
        <v>20897558</v>
      </c>
      <c r="U402" s="23">
        <v>34157499</v>
      </c>
      <c r="V402" s="23">
        <v>34148386</v>
      </c>
      <c r="W402" s="23">
        <v>514538</v>
      </c>
      <c r="X402" s="23">
        <v>460323</v>
      </c>
      <c r="Y402" s="23">
        <v>4412872000</v>
      </c>
      <c r="Z402" s="23">
        <v>9113</v>
      </c>
      <c r="AA402" s="23">
        <v>0</v>
      </c>
      <c r="AB402" s="23">
        <v>54635844</v>
      </c>
      <c r="AC402" s="23">
        <v>5993</v>
      </c>
      <c r="AD402" s="23">
        <v>9116.61</v>
      </c>
      <c r="AE402" s="23">
        <v>248.48</v>
      </c>
      <c r="AF402" s="23">
        <v>9365.09</v>
      </c>
      <c r="AG402" s="23">
        <v>5959</v>
      </c>
      <c r="AH402" s="23">
        <v>55806571</v>
      </c>
      <c r="AI402" s="23">
        <v>0</v>
      </c>
      <c r="AJ402" s="23">
        <v>82165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243492</v>
      </c>
      <c r="AQ402" s="23">
        <v>0</v>
      </c>
      <c r="AR402" s="23">
        <v>56132228</v>
      </c>
      <c r="AS402" s="23">
        <v>22134987</v>
      </c>
      <c r="AT402" s="23">
        <v>33997241</v>
      </c>
      <c r="AU402" s="23">
        <v>33997241</v>
      </c>
      <c r="AV402" s="23">
        <v>444958</v>
      </c>
      <c r="AW402" s="23">
        <v>367302</v>
      </c>
      <c r="AX402" s="23">
        <v>5014597000</v>
      </c>
      <c r="AY402" s="23">
        <v>0</v>
      </c>
      <c r="AZ402" s="23">
        <v>0</v>
      </c>
      <c r="BA402" s="23">
        <v>55888736</v>
      </c>
      <c r="BB402" s="23">
        <v>5959</v>
      </c>
      <c r="BC402" s="23">
        <v>9378.8799999999992</v>
      </c>
      <c r="BD402" s="23">
        <v>256.93</v>
      </c>
      <c r="BE402" s="23">
        <v>9635.81</v>
      </c>
      <c r="BF402" s="23">
        <v>5938</v>
      </c>
      <c r="BG402" s="23">
        <v>57217440</v>
      </c>
      <c r="BH402" s="23">
        <v>0</v>
      </c>
      <c r="BI402" s="23">
        <v>64505</v>
      </c>
      <c r="BJ402" s="23">
        <v>0</v>
      </c>
      <c r="BK402" s="23">
        <v>0</v>
      </c>
      <c r="BL402" s="23">
        <v>0</v>
      </c>
      <c r="BM402" s="23">
        <v>0</v>
      </c>
      <c r="BN402" s="23">
        <v>0</v>
      </c>
      <c r="BO402" s="23">
        <v>154173</v>
      </c>
      <c r="BP402" s="23">
        <v>0</v>
      </c>
      <c r="BQ402" s="23">
        <v>57436118</v>
      </c>
      <c r="BR402" s="23">
        <v>22137922</v>
      </c>
      <c r="BS402" s="23">
        <v>35298196</v>
      </c>
      <c r="BT402" s="23">
        <v>35317467</v>
      </c>
      <c r="BU402" s="23">
        <v>501541</v>
      </c>
      <c r="BV402" s="23">
        <v>355456</v>
      </c>
      <c r="BW402" s="23">
        <v>5306974200</v>
      </c>
      <c r="BX402" s="23">
        <v>0</v>
      </c>
      <c r="BY402" s="23">
        <v>19271</v>
      </c>
      <c r="BZ402" s="23">
        <v>57281945</v>
      </c>
      <c r="CA402" s="23">
        <v>5938</v>
      </c>
      <c r="CB402" s="23">
        <v>9646.67</v>
      </c>
      <c r="CC402" s="23">
        <v>264.12</v>
      </c>
      <c r="CD402" s="23">
        <v>9910.7900000000009</v>
      </c>
      <c r="CE402" s="23">
        <v>5914</v>
      </c>
      <c r="CF402" s="23">
        <v>58612412</v>
      </c>
      <c r="CG402" s="23">
        <v>0</v>
      </c>
      <c r="CH402" s="23">
        <v>75337</v>
      </c>
      <c r="CI402" s="23">
        <v>0</v>
      </c>
      <c r="CJ402" s="23">
        <v>0</v>
      </c>
      <c r="CK402" s="23">
        <v>0</v>
      </c>
      <c r="CL402" s="23">
        <v>0</v>
      </c>
      <c r="CM402" s="23">
        <v>0</v>
      </c>
      <c r="CN402" s="23">
        <v>237859</v>
      </c>
      <c r="CO402" s="23">
        <v>0</v>
      </c>
      <c r="CP402" s="23">
        <v>58925608</v>
      </c>
      <c r="CQ402" s="23">
        <v>20912113</v>
      </c>
      <c r="CR402" s="23">
        <v>38013495</v>
      </c>
      <c r="CS402" s="23">
        <v>37954030</v>
      </c>
      <c r="CT402" s="23">
        <v>565117</v>
      </c>
      <c r="CU402" s="23">
        <v>388562</v>
      </c>
      <c r="CV402" s="23">
        <v>5547750200</v>
      </c>
      <c r="CW402" s="23">
        <v>59465</v>
      </c>
      <c r="CX402" s="23">
        <v>0</v>
      </c>
      <c r="CY402" s="23">
        <v>0</v>
      </c>
      <c r="CZ402" s="23">
        <v>58687749</v>
      </c>
      <c r="DA402" s="23">
        <v>5914</v>
      </c>
      <c r="DB402" s="23">
        <v>9923.5300000000007</v>
      </c>
      <c r="DC402" s="23">
        <v>274.68</v>
      </c>
      <c r="DD402" s="23">
        <v>10198.210000000001</v>
      </c>
      <c r="DE402" s="23">
        <v>5912</v>
      </c>
      <c r="DF402" s="23">
        <v>60291818</v>
      </c>
      <c r="DG402" s="23">
        <v>0</v>
      </c>
      <c r="DH402" s="23">
        <v>55711</v>
      </c>
      <c r="DI402" s="23">
        <v>0</v>
      </c>
      <c r="DJ402" s="23">
        <v>0</v>
      </c>
      <c r="DK402" s="23">
        <v>0</v>
      </c>
      <c r="DL402" s="23">
        <v>0</v>
      </c>
      <c r="DM402" s="23">
        <v>0</v>
      </c>
      <c r="DN402" s="23">
        <v>20396</v>
      </c>
      <c r="DO402" s="23">
        <v>0</v>
      </c>
      <c r="DP402" s="23">
        <v>60367925</v>
      </c>
      <c r="DQ402" s="23">
        <v>20701800</v>
      </c>
      <c r="DR402" s="23">
        <v>39666125</v>
      </c>
      <c r="DS402" s="23">
        <v>39666125</v>
      </c>
      <c r="DT402" s="23">
        <v>745489</v>
      </c>
      <c r="DU402" s="23">
        <v>389441</v>
      </c>
      <c r="DV402" s="23">
        <v>5372543900</v>
      </c>
      <c r="DW402" s="23">
        <v>0</v>
      </c>
      <c r="DX402" s="23">
        <v>0</v>
      </c>
      <c r="DY402" s="23">
        <v>0</v>
      </c>
      <c r="DZ402" s="23">
        <v>60347529</v>
      </c>
      <c r="EA402" s="23">
        <v>5912</v>
      </c>
      <c r="EB402" s="23">
        <v>10207.629999999999</v>
      </c>
      <c r="EC402" s="23">
        <v>200</v>
      </c>
      <c r="ED402" s="23">
        <v>10407.629999999999</v>
      </c>
      <c r="EE402" s="23">
        <v>5903</v>
      </c>
      <c r="EF402" s="23">
        <v>61436240</v>
      </c>
      <c r="EG402" s="23">
        <v>0</v>
      </c>
      <c r="EH402" s="23">
        <v>59121</v>
      </c>
      <c r="EI402" s="23">
        <v>0</v>
      </c>
      <c r="EJ402" s="23">
        <v>0</v>
      </c>
      <c r="EK402" s="23">
        <v>0</v>
      </c>
      <c r="EL402" s="23">
        <v>0</v>
      </c>
      <c r="EM402" s="23">
        <v>0</v>
      </c>
      <c r="EN402" s="23">
        <v>93669</v>
      </c>
      <c r="EO402" s="23">
        <v>0</v>
      </c>
      <c r="EP402" s="23">
        <v>61589030</v>
      </c>
      <c r="EQ402" s="23">
        <v>19731900</v>
      </c>
      <c r="ER402" s="23">
        <v>41857130</v>
      </c>
      <c r="ES402" s="23">
        <v>41861037</v>
      </c>
      <c r="ET402" s="23">
        <v>723706</v>
      </c>
      <c r="EU402" s="23">
        <v>407909</v>
      </c>
      <c r="EV402" s="23">
        <v>5324737600</v>
      </c>
      <c r="EW402" s="23">
        <v>0</v>
      </c>
      <c r="EX402" s="23">
        <v>3907</v>
      </c>
      <c r="EY402" s="23">
        <v>0</v>
      </c>
      <c r="EZ402" s="23">
        <v>61495361</v>
      </c>
      <c r="FA402" s="23">
        <v>5903</v>
      </c>
      <c r="FB402" s="23">
        <v>10417.65</v>
      </c>
      <c r="FC402" s="23">
        <v>200</v>
      </c>
      <c r="FD402" s="23">
        <v>10617.65</v>
      </c>
      <c r="FE402" s="23">
        <v>5942</v>
      </c>
      <c r="FF402" s="23">
        <v>63090076</v>
      </c>
      <c r="FG402" s="23">
        <v>0</v>
      </c>
      <c r="FH402" s="23">
        <v>60518</v>
      </c>
      <c r="FI402" s="23">
        <v>0</v>
      </c>
      <c r="FJ402" s="23">
        <v>0</v>
      </c>
      <c r="FK402" s="23">
        <v>0</v>
      </c>
      <c r="FL402" s="23">
        <v>0</v>
      </c>
      <c r="FM402" s="23">
        <v>0</v>
      </c>
      <c r="FN402" s="23">
        <v>0</v>
      </c>
      <c r="FO402" s="23">
        <v>0</v>
      </c>
      <c r="FP402" s="23">
        <v>63150594</v>
      </c>
      <c r="FQ402" s="23">
        <v>19789666</v>
      </c>
      <c r="FR402" s="23">
        <v>43360928</v>
      </c>
      <c r="FS402" s="23">
        <v>43360928</v>
      </c>
      <c r="FT402" s="23">
        <v>888895</v>
      </c>
      <c r="FU402" s="23">
        <v>385839</v>
      </c>
      <c r="FV402" s="23">
        <v>5206269800</v>
      </c>
      <c r="FW402" s="23">
        <v>0</v>
      </c>
      <c r="FX402" s="23">
        <v>0</v>
      </c>
      <c r="FY402" s="23">
        <v>0</v>
      </c>
    </row>
    <row r="403" spans="1:181" x14ac:dyDescent="0.3">
      <c r="A403" s="23">
        <v>6251</v>
      </c>
      <c r="B403" s="23" t="s">
        <v>421</v>
      </c>
      <c r="C403" s="23">
        <v>2950891</v>
      </c>
      <c r="D403" s="23">
        <v>343</v>
      </c>
      <c r="E403" s="23">
        <v>8603.18</v>
      </c>
      <c r="F403" s="23">
        <v>241.01</v>
      </c>
      <c r="G403" s="23">
        <v>8844.19</v>
      </c>
      <c r="H403" s="23">
        <v>338</v>
      </c>
      <c r="I403" s="23">
        <v>2989336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35377</v>
      </c>
      <c r="R403" s="23">
        <v>0</v>
      </c>
      <c r="S403" s="23">
        <v>3024713</v>
      </c>
      <c r="T403" s="23">
        <v>2641490</v>
      </c>
      <c r="U403" s="23">
        <v>383223</v>
      </c>
      <c r="V403" s="23">
        <v>383223</v>
      </c>
      <c r="W403" s="23">
        <v>218168</v>
      </c>
      <c r="X403" s="23">
        <v>184</v>
      </c>
      <c r="Y403" s="23">
        <v>54238110</v>
      </c>
      <c r="Z403" s="23">
        <v>0</v>
      </c>
      <c r="AA403" s="23">
        <v>0</v>
      </c>
      <c r="AB403" s="23">
        <v>2989336</v>
      </c>
      <c r="AC403" s="23">
        <v>338</v>
      </c>
      <c r="AD403" s="23">
        <v>8844.19</v>
      </c>
      <c r="AE403" s="23">
        <v>248.48</v>
      </c>
      <c r="AF403" s="23">
        <v>9092.67</v>
      </c>
      <c r="AG403" s="23">
        <v>330</v>
      </c>
      <c r="AH403" s="23">
        <v>3000581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54556</v>
      </c>
      <c r="AQ403" s="23">
        <v>0</v>
      </c>
      <c r="AR403" s="23">
        <v>3055137</v>
      </c>
      <c r="AS403" s="23">
        <v>2758379</v>
      </c>
      <c r="AT403" s="23">
        <v>296758</v>
      </c>
      <c r="AU403" s="23">
        <v>296758</v>
      </c>
      <c r="AV403" s="23">
        <v>232080</v>
      </c>
      <c r="AW403" s="23">
        <v>307</v>
      </c>
      <c r="AX403" s="23">
        <v>58521570</v>
      </c>
      <c r="AY403" s="23">
        <v>0</v>
      </c>
      <c r="AZ403" s="23">
        <v>0</v>
      </c>
      <c r="BA403" s="23">
        <v>3000581</v>
      </c>
      <c r="BB403" s="23">
        <v>330</v>
      </c>
      <c r="BC403" s="23">
        <v>9092.67</v>
      </c>
      <c r="BD403" s="23">
        <v>256.93</v>
      </c>
      <c r="BE403" s="23">
        <v>9349.6</v>
      </c>
      <c r="BF403" s="23">
        <v>323</v>
      </c>
      <c r="BG403" s="23">
        <v>3019921</v>
      </c>
      <c r="BH403" s="23">
        <v>0</v>
      </c>
      <c r="BI403" s="23">
        <v>0</v>
      </c>
      <c r="BJ403" s="23">
        <v>0</v>
      </c>
      <c r="BK403" s="23">
        <v>0</v>
      </c>
      <c r="BL403" s="23">
        <v>250000</v>
      </c>
      <c r="BM403" s="23">
        <v>0</v>
      </c>
      <c r="BN403" s="23">
        <v>0</v>
      </c>
      <c r="BO403" s="23">
        <v>46748</v>
      </c>
      <c r="BP403" s="23">
        <v>0</v>
      </c>
      <c r="BQ403" s="23">
        <v>3316669</v>
      </c>
      <c r="BR403" s="23">
        <v>2708969</v>
      </c>
      <c r="BS403" s="23">
        <v>607700</v>
      </c>
      <c r="BT403" s="23">
        <v>607700</v>
      </c>
      <c r="BU403" s="23">
        <v>261040</v>
      </c>
      <c r="BV403" s="23">
        <v>480</v>
      </c>
      <c r="BW403" s="23">
        <v>64055312</v>
      </c>
      <c r="BX403" s="23">
        <v>0</v>
      </c>
      <c r="BY403" s="23">
        <v>0</v>
      </c>
      <c r="BZ403" s="23">
        <v>3269921</v>
      </c>
      <c r="CA403" s="23">
        <v>323</v>
      </c>
      <c r="CB403" s="23">
        <v>10123.59</v>
      </c>
      <c r="CC403" s="23">
        <v>264.12</v>
      </c>
      <c r="CD403" s="23">
        <v>10387.710000000001</v>
      </c>
      <c r="CE403" s="23">
        <v>320</v>
      </c>
      <c r="CF403" s="23">
        <v>3324067</v>
      </c>
      <c r="CG403" s="23">
        <v>0</v>
      </c>
      <c r="CH403" s="23">
        <v>0</v>
      </c>
      <c r="CI403" s="23">
        <v>0</v>
      </c>
      <c r="CJ403" s="23">
        <v>0</v>
      </c>
      <c r="CK403" s="23">
        <v>250000</v>
      </c>
      <c r="CL403" s="23">
        <v>0</v>
      </c>
      <c r="CM403" s="23">
        <v>0</v>
      </c>
      <c r="CN403" s="23">
        <v>31163</v>
      </c>
      <c r="CO403" s="23">
        <v>0</v>
      </c>
      <c r="CP403" s="23">
        <v>3605230</v>
      </c>
      <c r="CQ403" s="23">
        <v>2745989</v>
      </c>
      <c r="CR403" s="23">
        <v>859241</v>
      </c>
      <c r="CS403" s="23">
        <v>859241</v>
      </c>
      <c r="CT403" s="23">
        <v>208853</v>
      </c>
      <c r="CU403" s="23">
        <v>457</v>
      </c>
      <c r="CV403" s="23">
        <v>76833003</v>
      </c>
      <c r="CW403" s="23">
        <v>0</v>
      </c>
      <c r="CX403" s="23">
        <v>0</v>
      </c>
      <c r="CY403" s="23">
        <v>0</v>
      </c>
      <c r="CZ403" s="23">
        <v>3574067</v>
      </c>
      <c r="DA403" s="23">
        <v>320</v>
      </c>
      <c r="DB403" s="23">
        <v>11168.96</v>
      </c>
      <c r="DC403" s="23">
        <v>274.68</v>
      </c>
      <c r="DD403" s="23">
        <v>11443.64</v>
      </c>
      <c r="DE403" s="23">
        <v>322</v>
      </c>
      <c r="DF403" s="23">
        <v>3684852</v>
      </c>
      <c r="DG403" s="23">
        <v>0</v>
      </c>
      <c r="DH403" s="23">
        <v>0</v>
      </c>
      <c r="DI403" s="23">
        <v>0</v>
      </c>
      <c r="DJ403" s="23">
        <v>0</v>
      </c>
      <c r="DK403" s="23">
        <v>0</v>
      </c>
      <c r="DL403" s="23">
        <v>0</v>
      </c>
      <c r="DM403" s="23">
        <v>0</v>
      </c>
      <c r="DN403" s="23">
        <v>0</v>
      </c>
      <c r="DO403" s="23">
        <v>0</v>
      </c>
      <c r="DP403" s="23">
        <v>3684852</v>
      </c>
      <c r="DQ403" s="23">
        <v>2629126</v>
      </c>
      <c r="DR403" s="23">
        <v>1055726</v>
      </c>
      <c r="DS403" s="23">
        <v>705626</v>
      </c>
      <c r="DT403" s="23">
        <v>216445</v>
      </c>
      <c r="DU403" s="23">
        <v>374</v>
      </c>
      <c r="DV403" s="23">
        <v>77871765</v>
      </c>
      <c r="DW403" s="23">
        <v>350100</v>
      </c>
      <c r="DX403" s="23">
        <v>0</v>
      </c>
      <c r="DY403" s="23">
        <v>0</v>
      </c>
      <c r="DZ403" s="23">
        <v>3334752</v>
      </c>
      <c r="EA403" s="23">
        <v>322</v>
      </c>
      <c r="EB403" s="23">
        <v>10356.370000000001</v>
      </c>
      <c r="EC403" s="23">
        <v>200</v>
      </c>
      <c r="ED403" s="23">
        <v>10556.37</v>
      </c>
      <c r="EE403" s="23">
        <v>327</v>
      </c>
      <c r="EF403" s="23">
        <v>3451933</v>
      </c>
      <c r="EG403" s="23">
        <v>350100</v>
      </c>
      <c r="EH403" s="23">
        <v>0</v>
      </c>
      <c r="EI403" s="23">
        <v>0</v>
      </c>
      <c r="EJ403" s="23">
        <v>0</v>
      </c>
      <c r="EK403" s="23">
        <v>0</v>
      </c>
      <c r="EL403" s="23">
        <v>0</v>
      </c>
      <c r="EM403" s="23">
        <v>0</v>
      </c>
      <c r="EN403" s="23">
        <v>0</v>
      </c>
      <c r="EO403" s="23">
        <v>0</v>
      </c>
      <c r="EP403" s="23">
        <v>3802033</v>
      </c>
      <c r="EQ403" s="23">
        <v>2608214</v>
      </c>
      <c r="ER403" s="23">
        <v>1193819</v>
      </c>
      <c r="ES403" s="23">
        <v>915151</v>
      </c>
      <c r="ET403" s="23">
        <v>67938</v>
      </c>
      <c r="EU403" s="23">
        <v>162</v>
      </c>
      <c r="EV403" s="23">
        <v>83321357</v>
      </c>
      <c r="EW403" s="23">
        <v>278668</v>
      </c>
      <c r="EX403" s="23">
        <v>0</v>
      </c>
      <c r="EY403" s="23">
        <v>0</v>
      </c>
      <c r="EZ403" s="23">
        <v>3523365</v>
      </c>
      <c r="FA403" s="23">
        <v>327</v>
      </c>
      <c r="FB403" s="23">
        <v>10774.82</v>
      </c>
      <c r="FC403" s="23">
        <v>200</v>
      </c>
      <c r="FD403" s="23">
        <v>10974.82</v>
      </c>
      <c r="FE403" s="23">
        <v>330</v>
      </c>
      <c r="FF403" s="23">
        <v>3621691</v>
      </c>
      <c r="FG403" s="23">
        <v>278668</v>
      </c>
      <c r="FH403" s="23">
        <v>0</v>
      </c>
      <c r="FI403" s="23">
        <v>0</v>
      </c>
      <c r="FJ403" s="23">
        <v>0</v>
      </c>
      <c r="FK403" s="23">
        <v>0</v>
      </c>
      <c r="FL403" s="23">
        <v>0</v>
      </c>
      <c r="FM403" s="23">
        <v>0</v>
      </c>
      <c r="FN403" s="23">
        <v>0</v>
      </c>
      <c r="FO403" s="23">
        <v>0</v>
      </c>
      <c r="FP403" s="23">
        <v>3900359</v>
      </c>
      <c r="FQ403" s="23">
        <v>3129434</v>
      </c>
      <c r="FR403" s="23">
        <v>770925</v>
      </c>
      <c r="FS403" s="23">
        <v>770925</v>
      </c>
      <c r="FT403" s="23">
        <v>35770</v>
      </c>
      <c r="FU403" s="23">
        <v>149</v>
      </c>
      <c r="FV403" s="23">
        <v>79414537</v>
      </c>
      <c r="FW403" s="23">
        <v>0</v>
      </c>
      <c r="FX403" s="23">
        <v>0</v>
      </c>
      <c r="FY403" s="23">
        <v>0</v>
      </c>
    </row>
    <row r="404" spans="1:181" x14ac:dyDescent="0.3">
      <c r="A404" s="23">
        <v>6293</v>
      </c>
      <c r="B404" s="23" t="s">
        <v>422</v>
      </c>
      <c r="C404" s="23">
        <v>5908479</v>
      </c>
      <c r="D404" s="23">
        <v>749</v>
      </c>
      <c r="E404" s="23">
        <v>7888.49</v>
      </c>
      <c r="F404" s="23">
        <v>241.01</v>
      </c>
      <c r="G404" s="23">
        <v>8129.5</v>
      </c>
      <c r="H404" s="23">
        <v>746</v>
      </c>
      <c r="I404" s="23">
        <v>6064607</v>
      </c>
      <c r="J404" s="23">
        <v>0</v>
      </c>
      <c r="K404" s="23">
        <v>1286</v>
      </c>
      <c r="L404" s="23">
        <v>0</v>
      </c>
      <c r="M404" s="23">
        <v>99393</v>
      </c>
      <c r="N404" s="23">
        <v>0</v>
      </c>
      <c r="O404" s="23">
        <v>0</v>
      </c>
      <c r="P404" s="23">
        <v>0</v>
      </c>
      <c r="Q404" s="23">
        <v>16259</v>
      </c>
      <c r="R404" s="23">
        <v>0</v>
      </c>
      <c r="S404" s="23">
        <v>6181545</v>
      </c>
      <c r="T404" s="23">
        <v>484307</v>
      </c>
      <c r="U404" s="23">
        <v>5697238</v>
      </c>
      <c r="V404" s="23">
        <v>5704082</v>
      </c>
      <c r="W404" s="23">
        <v>850758</v>
      </c>
      <c r="X404" s="23">
        <v>1775</v>
      </c>
      <c r="Y404" s="23">
        <v>1144257181</v>
      </c>
      <c r="Z404" s="23">
        <v>0</v>
      </c>
      <c r="AA404" s="23">
        <v>6844</v>
      </c>
      <c r="AB404" s="23">
        <v>6165286</v>
      </c>
      <c r="AC404" s="23">
        <v>746</v>
      </c>
      <c r="AD404" s="23">
        <v>8264.4599999999991</v>
      </c>
      <c r="AE404" s="23">
        <v>248.48</v>
      </c>
      <c r="AF404" s="23">
        <v>8512.9399999999987</v>
      </c>
      <c r="AG404" s="23">
        <v>744</v>
      </c>
      <c r="AH404" s="23">
        <v>6333627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17026</v>
      </c>
      <c r="AQ404" s="23">
        <v>0</v>
      </c>
      <c r="AR404" s="23">
        <v>6350653</v>
      </c>
      <c r="AS404" s="23">
        <v>405578</v>
      </c>
      <c r="AT404" s="23">
        <v>5945075</v>
      </c>
      <c r="AU404" s="23">
        <v>5945073</v>
      </c>
      <c r="AV404" s="23">
        <v>892043</v>
      </c>
      <c r="AW404" s="23">
        <v>1577</v>
      </c>
      <c r="AX404" s="23">
        <v>1265162972</v>
      </c>
      <c r="AY404" s="23">
        <v>2</v>
      </c>
      <c r="AZ404" s="23">
        <v>0</v>
      </c>
      <c r="BA404" s="23">
        <v>6333627</v>
      </c>
      <c r="BB404" s="23">
        <v>744</v>
      </c>
      <c r="BC404" s="23">
        <v>8512.94</v>
      </c>
      <c r="BD404" s="23">
        <v>256.93</v>
      </c>
      <c r="BE404" s="23">
        <v>8769.8700000000008</v>
      </c>
      <c r="BF404" s="23">
        <v>739</v>
      </c>
      <c r="BG404" s="23">
        <v>6480934</v>
      </c>
      <c r="BH404" s="23">
        <v>0</v>
      </c>
      <c r="BI404" s="23">
        <v>31669</v>
      </c>
      <c r="BJ404" s="23">
        <v>0</v>
      </c>
      <c r="BK404" s="23">
        <v>0</v>
      </c>
      <c r="BL404" s="23">
        <v>0</v>
      </c>
      <c r="BM404" s="23">
        <v>0</v>
      </c>
      <c r="BN404" s="23">
        <v>0</v>
      </c>
      <c r="BO404" s="23">
        <v>35079</v>
      </c>
      <c r="BP404" s="23">
        <v>0</v>
      </c>
      <c r="BQ404" s="23">
        <v>6547682</v>
      </c>
      <c r="BR404" s="23">
        <v>344479</v>
      </c>
      <c r="BS404" s="23">
        <v>6203203</v>
      </c>
      <c r="BT404" s="23">
        <v>6203188</v>
      </c>
      <c r="BU404" s="23">
        <v>933327</v>
      </c>
      <c r="BV404" s="23">
        <v>1144</v>
      </c>
      <c r="BW404" s="23">
        <v>1409635089</v>
      </c>
      <c r="BX404" s="23">
        <v>15</v>
      </c>
      <c r="BY404" s="23">
        <v>0</v>
      </c>
      <c r="BZ404" s="23">
        <v>6512603</v>
      </c>
      <c r="CA404" s="23">
        <v>739</v>
      </c>
      <c r="CB404" s="23">
        <v>8812.7199999999993</v>
      </c>
      <c r="CC404" s="23">
        <v>264.12</v>
      </c>
      <c r="CD404" s="23">
        <v>9076.84</v>
      </c>
      <c r="CE404" s="23">
        <v>754</v>
      </c>
      <c r="CF404" s="23">
        <v>6843937</v>
      </c>
      <c r="CG404" s="23">
        <v>0</v>
      </c>
      <c r="CH404" s="23">
        <v>0</v>
      </c>
      <c r="CI404" s="23">
        <v>0</v>
      </c>
      <c r="CJ404" s="23">
        <v>0</v>
      </c>
      <c r="CK404" s="23">
        <v>0</v>
      </c>
      <c r="CL404" s="23">
        <v>0</v>
      </c>
      <c r="CM404" s="23">
        <v>0</v>
      </c>
      <c r="CN404" s="23">
        <v>0</v>
      </c>
      <c r="CO404" s="23">
        <v>0</v>
      </c>
      <c r="CP404" s="23">
        <v>6843937</v>
      </c>
      <c r="CQ404" s="23">
        <v>350910</v>
      </c>
      <c r="CR404" s="23">
        <v>6493027</v>
      </c>
      <c r="CS404" s="23">
        <v>6493027</v>
      </c>
      <c r="CT404" s="23">
        <v>979512</v>
      </c>
      <c r="CU404" s="23">
        <v>971</v>
      </c>
      <c r="CV404" s="23">
        <v>1513818333</v>
      </c>
      <c r="CW404" s="23">
        <v>0</v>
      </c>
      <c r="CX404" s="23">
        <v>0</v>
      </c>
      <c r="CY404" s="23">
        <v>0</v>
      </c>
      <c r="CZ404" s="23">
        <v>6843937</v>
      </c>
      <c r="DA404" s="23">
        <v>754</v>
      </c>
      <c r="DB404" s="23">
        <v>9076.84</v>
      </c>
      <c r="DC404" s="23">
        <v>274.68</v>
      </c>
      <c r="DD404" s="23">
        <v>9351.52</v>
      </c>
      <c r="DE404" s="23">
        <v>748</v>
      </c>
      <c r="DF404" s="23">
        <v>6994937</v>
      </c>
      <c r="DG404" s="23">
        <v>0</v>
      </c>
      <c r="DH404" s="23">
        <v>1940</v>
      </c>
      <c r="DI404" s="23">
        <v>0</v>
      </c>
      <c r="DJ404" s="23">
        <v>71069</v>
      </c>
      <c r="DK404" s="23">
        <v>0</v>
      </c>
      <c r="DL404" s="23">
        <v>0</v>
      </c>
      <c r="DM404" s="23">
        <v>0</v>
      </c>
      <c r="DN404" s="23">
        <v>56109</v>
      </c>
      <c r="DO404" s="23">
        <v>0</v>
      </c>
      <c r="DP404" s="23">
        <v>7124055</v>
      </c>
      <c r="DQ404" s="23">
        <v>326172</v>
      </c>
      <c r="DR404" s="23">
        <v>6797883</v>
      </c>
      <c r="DS404" s="23">
        <v>6797883</v>
      </c>
      <c r="DT404" s="23">
        <v>1034330</v>
      </c>
      <c r="DU404" s="23">
        <v>1080</v>
      </c>
      <c r="DV404" s="23">
        <v>1519133352</v>
      </c>
      <c r="DW404" s="23">
        <v>0</v>
      </c>
      <c r="DX404" s="23">
        <v>0</v>
      </c>
      <c r="DY404" s="23">
        <v>0</v>
      </c>
      <c r="DZ404" s="23">
        <v>7067946</v>
      </c>
      <c r="EA404" s="23">
        <v>748</v>
      </c>
      <c r="EB404" s="23">
        <v>9449.1299999999992</v>
      </c>
      <c r="EC404" s="23">
        <v>200</v>
      </c>
      <c r="ED404" s="23">
        <v>9649.1299999999992</v>
      </c>
      <c r="EE404" s="23">
        <v>744</v>
      </c>
      <c r="EF404" s="23">
        <v>7178953</v>
      </c>
      <c r="EG404" s="23">
        <v>0</v>
      </c>
      <c r="EH404" s="23">
        <v>-1238</v>
      </c>
      <c r="EI404" s="23">
        <v>0</v>
      </c>
      <c r="EJ404" s="23">
        <v>1648</v>
      </c>
      <c r="EK404" s="23">
        <v>0</v>
      </c>
      <c r="EL404" s="23">
        <v>0</v>
      </c>
      <c r="EM404" s="23">
        <v>0</v>
      </c>
      <c r="EN404" s="23">
        <v>38597</v>
      </c>
      <c r="EO404" s="23">
        <v>0</v>
      </c>
      <c r="EP404" s="23">
        <v>7217960</v>
      </c>
      <c r="EQ404" s="23">
        <v>294557</v>
      </c>
      <c r="ER404" s="23">
        <v>6923403</v>
      </c>
      <c r="ES404" s="23">
        <v>6923403</v>
      </c>
      <c r="ET404" s="23">
        <v>1075472</v>
      </c>
      <c r="EU404" s="23">
        <v>1097</v>
      </c>
      <c r="EV404" s="23">
        <v>1474881366</v>
      </c>
      <c r="EW404" s="23">
        <v>0</v>
      </c>
      <c r="EX404" s="23">
        <v>0</v>
      </c>
      <c r="EY404" s="23">
        <v>0</v>
      </c>
      <c r="EZ404" s="23">
        <v>7179363</v>
      </c>
      <c r="FA404" s="23">
        <v>744</v>
      </c>
      <c r="FB404" s="23">
        <v>9649.68</v>
      </c>
      <c r="FC404" s="23">
        <v>200</v>
      </c>
      <c r="FD404" s="23">
        <v>9849.68</v>
      </c>
      <c r="FE404" s="23">
        <v>717</v>
      </c>
      <c r="FF404" s="23">
        <v>7062221</v>
      </c>
      <c r="FG404" s="23">
        <v>0</v>
      </c>
      <c r="FH404" s="23">
        <v>0</v>
      </c>
      <c r="FI404" s="23">
        <v>0</v>
      </c>
      <c r="FJ404" s="23">
        <v>0</v>
      </c>
      <c r="FK404" s="23">
        <v>0</v>
      </c>
      <c r="FL404" s="23">
        <v>0</v>
      </c>
      <c r="FM404" s="23">
        <v>0</v>
      </c>
      <c r="FN404" s="23">
        <v>265941</v>
      </c>
      <c r="FO404" s="23">
        <v>0</v>
      </c>
      <c r="FP404" s="23">
        <v>7445304</v>
      </c>
      <c r="FQ404" s="23">
        <v>262485</v>
      </c>
      <c r="FR404" s="23">
        <v>7182819</v>
      </c>
      <c r="FS404" s="23">
        <v>7172970</v>
      </c>
      <c r="FT404" s="23">
        <v>1083808</v>
      </c>
      <c r="FU404" s="23">
        <v>1080</v>
      </c>
      <c r="FV404" s="23">
        <v>1397723444</v>
      </c>
      <c r="FW404" s="23">
        <v>9849</v>
      </c>
      <c r="FX404" s="23">
        <v>0</v>
      </c>
      <c r="FY404" s="23">
        <v>117142</v>
      </c>
    </row>
    <row r="405" spans="1:181" x14ac:dyDescent="0.3">
      <c r="A405" s="23">
        <v>6300</v>
      </c>
      <c r="B405" s="23" t="s">
        <v>423</v>
      </c>
      <c r="C405" s="23">
        <v>71155219</v>
      </c>
      <c r="D405" s="23">
        <v>8423</v>
      </c>
      <c r="E405" s="23">
        <v>8447.73</v>
      </c>
      <c r="F405" s="23">
        <v>241.01</v>
      </c>
      <c r="G405" s="23">
        <v>8688.74</v>
      </c>
      <c r="H405" s="23">
        <v>8372</v>
      </c>
      <c r="I405" s="23">
        <v>72742131</v>
      </c>
      <c r="J405" s="23">
        <v>0</v>
      </c>
      <c r="K405" s="23">
        <v>6861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330172</v>
      </c>
      <c r="R405" s="23">
        <v>0</v>
      </c>
      <c r="S405" s="23">
        <v>73079164</v>
      </c>
      <c r="T405" s="23">
        <v>38148922</v>
      </c>
      <c r="U405" s="23">
        <v>34930242</v>
      </c>
      <c r="V405" s="23">
        <v>34930243</v>
      </c>
      <c r="W405" s="23">
        <v>3615213</v>
      </c>
      <c r="X405" s="23">
        <v>211006</v>
      </c>
      <c r="Y405" s="23">
        <v>3979546273</v>
      </c>
      <c r="Z405" s="23">
        <v>0</v>
      </c>
      <c r="AA405" s="23">
        <v>1</v>
      </c>
      <c r="AB405" s="23">
        <v>72748992</v>
      </c>
      <c r="AC405" s="23">
        <v>8372</v>
      </c>
      <c r="AD405" s="23">
        <v>8689.56</v>
      </c>
      <c r="AE405" s="23">
        <v>248.48</v>
      </c>
      <c r="AF405" s="23">
        <v>8938.0399999999991</v>
      </c>
      <c r="AG405" s="23">
        <v>8268</v>
      </c>
      <c r="AH405" s="23">
        <v>73899715</v>
      </c>
      <c r="AI405" s="23">
        <v>0</v>
      </c>
      <c r="AJ405" s="23">
        <v>63067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697167</v>
      </c>
      <c r="AQ405" s="23">
        <v>0</v>
      </c>
      <c r="AR405" s="23">
        <v>74659949</v>
      </c>
      <c r="AS405" s="23">
        <v>41360535</v>
      </c>
      <c r="AT405" s="23">
        <v>33299414</v>
      </c>
      <c r="AU405" s="23">
        <v>33299414</v>
      </c>
      <c r="AV405" s="23">
        <v>3094495</v>
      </c>
      <c r="AW405" s="23">
        <v>193857</v>
      </c>
      <c r="AX405" s="23">
        <v>4353628010</v>
      </c>
      <c r="AY405" s="23">
        <v>0</v>
      </c>
      <c r="AZ405" s="23">
        <v>0</v>
      </c>
      <c r="BA405" s="23">
        <v>73962782</v>
      </c>
      <c r="BB405" s="23">
        <v>8268</v>
      </c>
      <c r="BC405" s="23">
        <v>8945.67</v>
      </c>
      <c r="BD405" s="23">
        <v>256.93</v>
      </c>
      <c r="BE405" s="23">
        <v>9202.6</v>
      </c>
      <c r="BF405" s="23">
        <v>8194</v>
      </c>
      <c r="BG405" s="23">
        <v>75406104</v>
      </c>
      <c r="BH405" s="23">
        <v>0</v>
      </c>
      <c r="BI405" s="23">
        <v>-6002</v>
      </c>
      <c r="BJ405" s="23">
        <v>0</v>
      </c>
      <c r="BK405" s="23">
        <v>0</v>
      </c>
      <c r="BL405" s="23">
        <v>0</v>
      </c>
      <c r="BM405" s="23">
        <v>0</v>
      </c>
      <c r="BN405" s="23">
        <v>0</v>
      </c>
      <c r="BO405" s="23">
        <v>515346</v>
      </c>
      <c r="BP405" s="23">
        <v>0</v>
      </c>
      <c r="BQ405" s="23">
        <v>75915448</v>
      </c>
      <c r="BR405" s="23">
        <v>40523944</v>
      </c>
      <c r="BS405" s="23">
        <v>35391504</v>
      </c>
      <c r="BT405" s="23">
        <v>35381971</v>
      </c>
      <c r="BU405" s="23">
        <v>3938973</v>
      </c>
      <c r="BV405" s="23">
        <v>205131</v>
      </c>
      <c r="BW405" s="23">
        <v>4812570757</v>
      </c>
      <c r="BX405" s="23">
        <v>9533</v>
      </c>
      <c r="BY405" s="23">
        <v>0</v>
      </c>
      <c r="BZ405" s="23">
        <v>75400102</v>
      </c>
      <c r="CA405" s="23">
        <v>8194</v>
      </c>
      <c r="CB405" s="23">
        <v>9201.8700000000008</v>
      </c>
      <c r="CC405" s="23">
        <v>264.12</v>
      </c>
      <c r="CD405" s="23">
        <v>9465.9900000000016</v>
      </c>
      <c r="CE405" s="23">
        <v>8103</v>
      </c>
      <c r="CF405" s="23">
        <v>76702917</v>
      </c>
      <c r="CG405" s="23">
        <v>0</v>
      </c>
      <c r="CH405" s="23">
        <v>85938</v>
      </c>
      <c r="CI405" s="23">
        <v>0</v>
      </c>
      <c r="CJ405" s="23">
        <v>0</v>
      </c>
      <c r="CK405" s="23">
        <v>0</v>
      </c>
      <c r="CL405" s="23">
        <v>0</v>
      </c>
      <c r="CM405" s="23">
        <v>0</v>
      </c>
      <c r="CN405" s="23">
        <v>861405</v>
      </c>
      <c r="CO405" s="23">
        <v>0</v>
      </c>
      <c r="CP405" s="23">
        <v>77650260</v>
      </c>
      <c r="CQ405" s="23">
        <v>39294191</v>
      </c>
      <c r="CR405" s="23">
        <v>38356069</v>
      </c>
      <c r="CS405" s="23">
        <v>38138351</v>
      </c>
      <c r="CT405" s="23">
        <v>4096321</v>
      </c>
      <c r="CU405" s="23">
        <v>221352</v>
      </c>
      <c r="CV405" s="23">
        <v>5001124906</v>
      </c>
      <c r="CW405" s="23">
        <v>217718</v>
      </c>
      <c r="CX405" s="23">
        <v>0</v>
      </c>
      <c r="CY405" s="23">
        <v>0</v>
      </c>
      <c r="CZ405" s="23">
        <v>76788855</v>
      </c>
      <c r="DA405" s="23">
        <v>8103</v>
      </c>
      <c r="DB405" s="23">
        <v>9476.6</v>
      </c>
      <c r="DC405" s="23">
        <v>274.68</v>
      </c>
      <c r="DD405" s="23">
        <v>9751.2800000000007</v>
      </c>
      <c r="DE405" s="23">
        <v>8059</v>
      </c>
      <c r="DF405" s="23">
        <v>78585566</v>
      </c>
      <c r="DG405" s="23">
        <v>0</v>
      </c>
      <c r="DH405" s="23">
        <v>90292</v>
      </c>
      <c r="DI405" s="23">
        <v>0</v>
      </c>
      <c r="DJ405" s="23">
        <v>0</v>
      </c>
      <c r="DK405" s="23">
        <v>0</v>
      </c>
      <c r="DL405" s="23">
        <v>0</v>
      </c>
      <c r="DM405" s="23">
        <v>0</v>
      </c>
      <c r="DN405" s="23">
        <v>429056</v>
      </c>
      <c r="DO405" s="23">
        <v>0</v>
      </c>
      <c r="DP405" s="23">
        <v>79104914</v>
      </c>
      <c r="DQ405" s="23">
        <v>39744846</v>
      </c>
      <c r="DR405" s="23">
        <v>39360068</v>
      </c>
      <c r="DS405" s="23">
        <v>39360068</v>
      </c>
      <c r="DT405" s="23">
        <v>4090410</v>
      </c>
      <c r="DU405" s="23">
        <v>255326</v>
      </c>
      <c r="DV405" s="23">
        <v>5057386874</v>
      </c>
      <c r="DW405" s="23">
        <v>0</v>
      </c>
      <c r="DX405" s="23">
        <v>0</v>
      </c>
      <c r="DY405" s="23">
        <v>0</v>
      </c>
      <c r="DZ405" s="23">
        <v>78675858</v>
      </c>
      <c r="EA405" s="23">
        <v>8059</v>
      </c>
      <c r="EB405" s="23">
        <v>9762.48</v>
      </c>
      <c r="EC405" s="23">
        <v>200</v>
      </c>
      <c r="ED405" s="23">
        <v>9962.48</v>
      </c>
      <c r="EE405" s="23">
        <v>8046</v>
      </c>
      <c r="EF405" s="23">
        <v>80158114</v>
      </c>
      <c r="EG405" s="23">
        <v>0</v>
      </c>
      <c r="EH405" s="23">
        <v>30996</v>
      </c>
      <c r="EI405" s="23">
        <v>0</v>
      </c>
      <c r="EJ405" s="23">
        <v>0</v>
      </c>
      <c r="EK405" s="23">
        <v>0</v>
      </c>
      <c r="EL405" s="23">
        <v>0</v>
      </c>
      <c r="EM405" s="23">
        <v>0</v>
      </c>
      <c r="EN405" s="23">
        <v>129512</v>
      </c>
      <c r="EO405" s="23">
        <v>0</v>
      </c>
      <c r="EP405" s="23">
        <v>80318622</v>
      </c>
      <c r="EQ405" s="23">
        <v>37713234</v>
      </c>
      <c r="ER405" s="23">
        <v>42605388</v>
      </c>
      <c r="ES405" s="23">
        <v>41984781</v>
      </c>
      <c r="ET405" s="23">
        <v>4069278</v>
      </c>
      <c r="EU405" s="23">
        <v>277095</v>
      </c>
      <c r="EV405" s="23">
        <v>4914687010</v>
      </c>
      <c r="EW405" s="23">
        <v>620607</v>
      </c>
      <c r="EX405" s="23">
        <v>0</v>
      </c>
      <c r="EY405" s="23">
        <v>0</v>
      </c>
      <c r="EZ405" s="23">
        <v>79698015</v>
      </c>
      <c r="FA405" s="23">
        <v>8046</v>
      </c>
      <c r="FB405" s="23">
        <v>9905.2999999999993</v>
      </c>
      <c r="FC405" s="23">
        <v>200</v>
      </c>
      <c r="FD405" s="23">
        <v>10105.299999999999</v>
      </c>
      <c r="FE405" s="23">
        <v>8103</v>
      </c>
      <c r="FF405" s="23">
        <v>81883246</v>
      </c>
      <c r="FG405" s="23">
        <v>491095</v>
      </c>
      <c r="FH405" s="23">
        <v>34755</v>
      </c>
      <c r="FI405" s="23">
        <v>0</v>
      </c>
      <c r="FJ405" s="23">
        <v>0</v>
      </c>
      <c r="FK405" s="23">
        <v>0</v>
      </c>
      <c r="FL405" s="23">
        <v>0</v>
      </c>
      <c r="FM405" s="23">
        <v>0</v>
      </c>
      <c r="FN405" s="23">
        <v>0</v>
      </c>
      <c r="FO405" s="23">
        <v>0</v>
      </c>
      <c r="FP405" s="23">
        <v>82409096</v>
      </c>
      <c r="FQ405" s="23">
        <v>39791788</v>
      </c>
      <c r="FR405" s="23">
        <v>42617308</v>
      </c>
      <c r="FS405" s="23">
        <v>42617308</v>
      </c>
      <c r="FT405" s="23">
        <v>4091587</v>
      </c>
      <c r="FU405" s="23">
        <v>259117</v>
      </c>
      <c r="FV405" s="23">
        <v>4652012289</v>
      </c>
      <c r="FW405" s="23">
        <v>0</v>
      </c>
      <c r="FX405" s="23">
        <v>0</v>
      </c>
      <c r="FY405" s="23">
        <v>0</v>
      </c>
    </row>
    <row r="406" spans="1:181" x14ac:dyDescent="0.3">
      <c r="A406" s="23">
        <v>6307</v>
      </c>
      <c r="B406" s="23" t="s">
        <v>424</v>
      </c>
      <c r="C406" s="23">
        <v>50224278</v>
      </c>
      <c r="D406" s="23">
        <v>6618</v>
      </c>
      <c r="E406" s="23">
        <v>7589.04</v>
      </c>
      <c r="F406" s="23">
        <v>241.01</v>
      </c>
      <c r="G406" s="23">
        <v>7830.05</v>
      </c>
      <c r="H406" s="23">
        <v>6677</v>
      </c>
      <c r="I406" s="23">
        <v>52281244</v>
      </c>
      <c r="J406" s="23">
        <v>0</v>
      </c>
      <c r="K406" s="23">
        <v>66968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52348212</v>
      </c>
      <c r="T406" s="23">
        <v>28450398</v>
      </c>
      <c r="U406" s="23">
        <v>23897814</v>
      </c>
      <c r="V406" s="23">
        <v>23889984</v>
      </c>
      <c r="W406" s="23">
        <v>1865562</v>
      </c>
      <c r="X406" s="23">
        <v>157103</v>
      </c>
      <c r="Y406" s="23">
        <v>3594048887</v>
      </c>
      <c r="Z406" s="23">
        <v>7830</v>
      </c>
      <c r="AA406" s="23">
        <v>0</v>
      </c>
      <c r="AB406" s="23">
        <v>52340382</v>
      </c>
      <c r="AC406" s="23">
        <v>6677</v>
      </c>
      <c r="AD406" s="23">
        <v>7838.91</v>
      </c>
      <c r="AE406" s="23">
        <v>261.08999999999997</v>
      </c>
      <c r="AF406" s="23">
        <v>8100</v>
      </c>
      <c r="AG406" s="23">
        <v>6714</v>
      </c>
      <c r="AH406" s="23">
        <v>54383400</v>
      </c>
      <c r="AI406" s="23">
        <v>7830</v>
      </c>
      <c r="AJ406" s="23">
        <v>-2774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54388456</v>
      </c>
      <c r="AS406" s="23">
        <v>31079481</v>
      </c>
      <c r="AT406" s="23">
        <v>23308975</v>
      </c>
      <c r="AU406" s="23">
        <v>23317240</v>
      </c>
      <c r="AV406" s="23">
        <v>1886892</v>
      </c>
      <c r="AW406" s="23">
        <v>133799</v>
      </c>
      <c r="AX406" s="23">
        <v>3947758070</v>
      </c>
      <c r="AY406" s="23">
        <v>0</v>
      </c>
      <c r="AZ406" s="23">
        <v>8265</v>
      </c>
      <c r="BA406" s="23">
        <v>54388456</v>
      </c>
      <c r="BB406" s="23">
        <v>6714</v>
      </c>
      <c r="BC406" s="23">
        <v>8100.75</v>
      </c>
      <c r="BD406" s="23">
        <v>299.25</v>
      </c>
      <c r="BE406" s="23">
        <v>8400</v>
      </c>
      <c r="BF406" s="23">
        <v>6760</v>
      </c>
      <c r="BG406" s="23">
        <v>56784000</v>
      </c>
      <c r="BH406" s="23">
        <v>0</v>
      </c>
      <c r="BI406" s="23">
        <v>122177</v>
      </c>
      <c r="BJ406" s="23">
        <v>0</v>
      </c>
      <c r="BK406" s="23">
        <v>0</v>
      </c>
      <c r="BL406" s="23">
        <v>0</v>
      </c>
      <c r="BM406" s="23">
        <v>0</v>
      </c>
      <c r="BN406" s="23">
        <v>0</v>
      </c>
      <c r="BO406" s="23">
        <v>0</v>
      </c>
      <c r="BP406" s="23">
        <v>0</v>
      </c>
      <c r="BQ406" s="23">
        <v>56906177</v>
      </c>
      <c r="BR406" s="23">
        <v>31247375</v>
      </c>
      <c r="BS406" s="23">
        <v>25658802</v>
      </c>
      <c r="BT406" s="23">
        <v>25658802</v>
      </c>
      <c r="BU406" s="23">
        <v>1905614</v>
      </c>
      <c r="BV406" s="23">
        <v>116760</v>
      </c>
      <c r="BW406" s="23">
        <v>4318206956</v>
      </c>
      <c r="BX406" s="23">
        <v>0</v>
      </c>
      <c r="BY406" s="23">
        <v>0</v>
      </c>
      <c r="BZ406" s="23">
        <v>56906177</v>
      </c>
      <c r="CA406" s="23">
        <v>6760</v>
      </c>
      <c r="CB406" s="23">
        <v>8418.07</v>
      </c>
      <c r="CC406" s="23">
        <v>281.93</v>
      </c>
      <c r="CD406" s="23">
        <v>8700</v>
      </c>
      <c r="CE406" s="23">
        <v>6818</v>
      </c>
      <c r="CF406" s="23">
        <v>59316600</v>
      </c>
      <c r="CG406" s="23">
        <v>0</v>
      </c>
      <c r="CH406" s="23">
        <v>78617</v>
      </c>
      <c r="CI406" s="23">
        <v>0</v>
      </c>
      <c r="CJ406" s="23">
        <v>0</v>
      </c>
      <c r="CK406" s="23">
        <v>0</v>
      </c>
      <c r="CL406" s="23">
        <v>0</v>
      </c>
      <c r="CM406" s="23">
        <v>0</v>
      </c>
      <c r="CN406" s="23">
        <v>0</v>
      </c>
      <c r="CO406" s="23">
        <v>0</v>
      </c>
      <c r="CP406" s="23">
        <v>59395217</v>
      </c>
      <c r="CQ406" s="23">
        <v>31219290</v>
      </c>
      <c r="CR406" s="23">
        <v>28175927</v>
      </c>
      <c r="CS406" s="23">
        <v>28175927</v>
      </c>
      <c r="CT406" s="23">
        <v>2028082</v>
      </c>
      <c r="CU406" s="23">
        <v>128711</v>
      </c>
      <c r="CV406" s="23">
        <v>4541416035</v>
      </c>
      <c r="CW406" s="23">
        <v>0</v>
      </c>
      <c r="CX406" s="23">
        <v>0</v>
      </c>
      <c r="CY406" s="23">
        <v>0</v>
      </c>
      <c r="CZ406" s="23">
        <v>59395217</v>
      </c>
      <c r="DA406" s="23">
        <v>6818</v>
      </c>
      <c r="DB406" s="23">
        <v>8711.5300000000007</v>
      </c>
      <c r="DC406" s="23">
        <v>288.47000000000003</v>
      </c>
      <c r="DD406" s="23">
        <v>9000</v>
      </c>
      <c r="DE406" s="23">
        <v>6878</v>
      </c>
      <c r="DF406" s="23">
        <v>61902000</v>
      </c>
      <c r="DG406" s="23">
        <v>0</v>
      </c>
      <c r="DH406" s="23">
        <v>20212</v>
      </c>
      <c r="DI406" s="23">
        <v>0</v>
      </c>
      <c r="DJ406" s="23">
        <v>0</v>
      </c>
      <c r="DK406" s="23">
        <v>0</v>
      </c>
      <c r="DL406" s="23">
        <v>0</v>
      </c>
      <c r="DM406" s="23">
        <v>0</v>
      </c>
      <c r="DN406" s="23">
        <v>0</v>
      </c>
      <c r="DO406" s="23">
        <v>0</v>
      </c>
      <c r="DP406" s="23">
        <v>61922212</v>
      </c>
      <c r="DQ406" s="23">
        <v>32293023</v>
      </c>
      <c r="DR406" s="23">
        <v>29629189</v>
      </c>
      <c r="DS406" s="23">
        <v>29638189</v>
      </c>
      <c r="DT406" s="23">
        <v>2052163</v>
      </c>
      <c r="DU406" s="23">
        <v>139301</v>
      </c>
      <c r="DV406" s="23">
        <v>4662644088</v>
      </c>
      <c r="DW406" s="23">
        <v>0</v>
      </c>
      <c r="DX406" s="23">
        <v>9000</v>
      </c>
      <c r="DY406" s="23">
        <v>0</v>
      </c>
      <c r="DZ406" s="23">
        <v>61922212</v>
      </c>
      <c r="EA406" s="23">
        <v>6878</v>
      </c>
      <c r="EB406" s="23">
        <v>9002.94</v>
      </c>
      <c r="EC406" s="23">
        <v>200</v>
      </c>
      <c r="ED406" s="23">
        <v>9202.94</v>
      </c>
      <c r="EE406" s="23">
        <v>6930</v>
      </c>
      <c r="EF406" s="23">
        <v>63776374</v>
      </c>
      <c r="EG406" s="23">
        <v>0</v>
      </c>
      <c r="EH406" s="23">
        <v>46198</v>
      </c>
      <c r="EI406" s="23">
        <v>0</v>
      </c>
      <c r="EJ406" s="23">
        <v>0</v>
      </c>
      <c r="EK406" s="23">
        <v>0</v>
      </c>
      <c r="EL406" s="23">
        <v>0</v>
      </c>
      <c r="EM406" s="23">
        <v>0</v>
      </c>
      <c r="EN406" s="23">
        <v>0</v>
      </c>
      <c r="EO406" s="23">
        <v>0</v>
      </c>
      <c r="EP406" s="23">
        <v>63822572</v>
      </c>
      <c r="EQ406" s="23">
        <v>30632477</v>
      </c>
      <c r="ER406" s="23">
        <v>33190095</v>
      </c>
      <c r="ES406" s="23">
        <v>33171689</v>
      </c>
      <c r="ET406" s="23">
        <v>1923006</v>
      </c>
      <c r="EU406" s="23">
        <v>128827</v>
      </c>
      <c r="EV406" s="23">
        <v>4678162448</v>
      </c>
      <c r="EW406" s="23">
        <v>18406</v>
      </c>
      <c r="EX406" s="23">
        <v>0</v>
      </c>
      <c r="EY406" s="23">
        <v>0</v>
      </c>
      <c r="EZ406" s="23">
        <v>63804166</v>
      </c>
      <c r="FA406" s="23">
        <v>6930</v>
      </c>
      <c r="FB406" s="23">
        <v>9206.9500000000007</v>
      </c>
      <c r="FC406" s="23">
        <v>200</v>
      </c>
      <c r="FD406" s="23">
        <v>9406.9500000000007</v>
      </c>
      <c r="FE406" s="23">
        <v>6933</v>
      </c>
      <c r="FF406" s="23">
        <v>65218384</v>
      </c>
      <c r="FG406" s="23">
        <v>18406</v>
      </c>
      <c r="FH406" s="23">
        <v>36697</v>
      </c>
      <c r="FI406" s="23">
        <v>0</v>
      </c>
      <c r="FJ406" s="23">
        <v>0</v>
      </c>
      <c r="FK406" s="23">
        <v>0</v>
      </c>
      <c r="FL406" s="23">
        <v>0</v>
      </c>
      <c r="FM406" s="23">
        <v>0</v>
      </c>
      <c r="FN406" s="23">
        <v>0</v>
      </c>
      <c r="FO406" s="23">
        <v>0</v>
      </c>
      <c r="FP406" s="23">
        <v>65273487</v>
      </c>
      <c r="FQ406" s="23">
        <v>29745216</v>
      </c>
      <c r="FR406" s="23">
        <v>35528271</v>
      </c>
      <c r="FS406" s="23">
        <v>35518385</v>
      </c>
      <c r="FT406" s="23">
        <v>2462663</v>
      </c>
      <c r="FU406" s="23">
        <v>114450</v>
      </c>
      <c r="FV406" s="23">
        <v>4511874945</v>
      </c>
      <c r="FW406" s="23">
        <v>9886</v>
      </c>
      <c r="FX406" s="23">
        <v>0</v>
      </c>
      <c r="FY406" s="23">
        <v>0</v>
      </c>
    </row>
    <row r="407" spans="1:181" x14ac:dyDescent="0.3">
      <c r="A407" s="23">
        <v>6328</v>
      </c>
      <c r="B407" s="23" t="s">
        <v>425</v>
      </c>
      <c r="C407" s="23">
        <v>16219735</v>
      </c>
      <c r="D407" s="23">
        <v>1955</v>
      </c>
      <c r="E407" s="23">
        <v>8296.5400000000009</v>
      </c>
      <c r="F407" s="23">
        <v>241.01</v>
      </c>
      <c r="G407" s="23">
        <v>8537.5500000000011</v>
      </c>
      <c r="H407" s="23">
        <v>2060</v>
      </c>
      <c r="I407" s="23">
        <v>17587353</v>
      </c>
      <c r="J407" s="23">
        <v>0</v>
      </c>
      <c r="K407" s="23">
        <v>19406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17606759</v>
      </c>
      <c r="T407" s="23">
        <v>8546524</v>
      </c>
      <c r="U407" s="23">
        <v>9060235</v>
      </c>
      <c r="V407" s="23">
        <v>9051697</v>
      </c>
      <c r="W407" s="23">
        <v>2475860</v>
      </c>
      <c r="X407" s="23">
        <v>128334</v>
      </c>
      <c r="Y407" s="23">
        <v>1142863525</v>
      </c>
      <c r="Z407" s="23">
        <v>8538</v>
      </c>
      <c r="AA407" s="23">
        <v>0</v>
      </c>
      <c r="AB407" s="23">
        <v>17598221</v>
      </c>
      <c r="AC407" s="23">
        <v>2060</v>
      </c>
      <c r="AD407" s="23">
        <v>8542.83</v>
      </c>
      <c r="AE407" s="23">
        <v>248.48</v>
      </c>
      <c r="AF407" s="23">
        <v>8791.31</v>
      </c>
      <c r="AG407" s="23">
        <v>2180</v>
      </c>
      <c r="AH407" s="23">
        <v>19165056</v>
      </c>
      <c r="AI407" s="23">
        <v>8538</v>
      </c>
      <c r="AJ407" s="23">
        <v>0</v>
      </c>
      <c r="AK407" s="23">
        <v>0</v>
      </c>
      <c r="AL407" s="23">
        <v>24275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19197869</v>
      </c>
      <c r="AS407" s="23">
        <v>10208066</v>
      </c>
      <c r="AT407" s="23">
        <v>8989803</v>
      </c>
      <c r="AU407" s="23">
        <v>8955943</v>
      </c>
      <c r="AV407" s="23">
        <v>2749890</v>
      </c>
      <c r="AW407" s="23">
        <v>110307</v>
      </c>
      <c r="AX407" s="23">
        <v>1320540600</v>
      </c>
      <c r="AY407" s="23">
        <v>33860</v>
      </c>
      <c r="AZ407" s="23">
        <v>0</v>
      </c>
      <c r="BA407" s="23">
        <v>19164009</v>
      </c>
      <c r="BB407" s="23">
        <v>2180</v>
      </c>
      <c r="BC407" s="23">
        <v>8790.83</v>
      </c>
      <c r="BD407" s="23">
        <v>256.93</v>
      </c>
      <c r="BE407" s="23">
        <v>9047.76</v>
      </c>
      <c r="BF407" s="23">
        <v>2293</v>
      </c>
      <c r="BG407" s="23">
        <v>20746514</v>
      </c>
      <c r="BH407" s="23">
        <v>33860</v>
      </c>
      <c r="BI407" s="23">
        <v>20713</v>
      </c>
      <c r="BJ407" s="23">
        <v>0</v>
      </c>
      <c r="BK407" s="23">
        <v>0</v>
      </c>
      <c r="BL407" s="23">
        <v>0</v>
      </c>
      <c r="BM407" s="23">
        <v>0</v>
      </c>
      <c r="BN407" s="23">
        <v>0</v>
      </c>
      <c r="BO407" s="23">
        <v>0</v>
      </c>
      <c r="BP407" s="23">
        <v>0</v>
      </c>
      <c r="BQ407" s="23">
        <v>20801087</v>
      </c>
      <c r="BR407" s="23">
        <v>10402379</v>
      </c>
      <c r="BS407" s="23">
        <v>10398708</v>
      </c>
      <c r="BT407" s="23">
        <v>10396090</v>
      </c>
      <c r="BU407" s="23">
        <v>3456694</v>
      </c>
      <c r="BV407" s="23">
        <v>139884</v>
      </c>
      <c r="BW407" s="23">
        <v>1381453118</v>
      </c>
      <c r="BX407" s="23">
        <v>2618</v>
      </c>
      <c r="BY407" s="23">
        <v>0</v>
      </c>
      <c r="BZ407" s="23">
        <v>20798469</v>
      </c>
      <c r="CA407" s="23">
        <v>2293</v>
      </c>
      <c r="CB407" s="23">
        <v>9070.42</v>
      </c>
      <c r="CC407" s="23">
        <v>264.12</v>
      </c>
      <c r="CD407" s="23">
        <v>9334.5400000000009</v>
      </c>
      <c r="CE407" s="23">
        <v>2418</v>
      </c>
      <c r="CF407" s="23">
        <v>22570918</v>
      </c>
      <c r="CG407" s="23">
        <v>2618</v>
      </c>
      <c r="CH407" s="23">
        <v>0</v>
      </c>
      <c r="CI407" s="23">
        <v>0</v>
      </c>
      <c r="CJ407" s="23">
        <v>0</v>
      </c>
      <c r="CK407" s="23">
        <v>750000</v>
      </c>
      <c r="CL407" s="23">
        <v>0</v>
      </c>
      <c r="CM407" s="23">
        <v>0</v>
      </c>
      <c r="CN407" s="23">
        <v>0</v>
      </c>
      <c r="CO407" s="23">
        <v>0</v>
      </c>
      <c r="CP407" s="23">
        <v>23323536</v>
      </c>
      <c r="CQ407" s="23">
        <v>12186875</v>
      </c>
      <c r="CR407" s="23">
        <v>11136661</v>
      </c>
      <c r="CS407" s="23">
        <v>11136661</v>
      </c>
      <c r="CT407" s="23">
        <v>3989290</v>
      </c>
      <c r="CU407" s="23">
        <v>199390</v>
      </c>
      <c r="CV407" s="23">
        <v>1467212985</v>
      </c>
      <c r="CW407" s="23">
        <v>0</v>
      </c>
      <c r="CX407" s="23">
        <v>0</v>
      </c>
      <c r="CY407" s="23">
        <v>0</v>
      </c>
      <c r="CZ407" s="23">
        <v>23323536</v>
      </c>
      <c r="DA407" s="23">
        <v>2418</v>
      </c>
      <c r="DB407" s="23">
        <v>9645.7999999999993</v>
      </c>
      <c r="DC407" s="23">
        <v>274.68</v>
      </c>
      <c r="DD407" s="23">
        <v>9920.48</v>
      </c>
      <c r="DE407" s="23">
        <v>2576</v>
      </c>
      <c r="DF407" s="23">
        <v>25555156</v>
      </c>
      <c r="DG407" s="23">
        <v>0</v>
      </c>
      <c r="DH407" s="23">
        <v>0</v>
      </c>
      <c r="DI407" s="23">
        <v>0</v>
      </c>
      <c r="DJ407" s="23">
        <v>0</v>
      </c>
      <c r="DK407" s="23">
        <v>0</v>
      </c>
      <c r="DL407" s="23">
        <v>0</v>
      </c>
      <c r="DM407" s="23">
        <v>0</v>
      </c>
      <c r="DN407" s="23">
        <v>0</v>
      </c>
      <c r="DO407" s="23">
        <v>0</v>
      </c>
      <c r="DP407" s="23">
        <v>25555156</v>
      </c>
      <c r="DQ407" s="23">
        <v>13830708</v>
      </c>
      <c r="DR407" s="23">
        <v>11724448</v>
      </c>
      <c r="DS407" s="23">
        <v>11714528</v>
      </c>
      <c r="DT407" s="23">
        <v>3984853</v>
      </c>
      <c r="DU407" s="23">
        <v>221134</v>
      </c>
      <c r="DV407" s="23">
        <v>1587201600</v>
      </c>
      <c r="DW407" s="23">
        <v>9920</v>
      </c>
      <c r="DX407" s="23">
        <v>0</v>
      </c>
      <c r="DY407" s="23">
        <v>0</v>
      </c>
      <c r="DZ407" s="23">
        <v>25545236</v>
      </c>
      <c r="EA407" s="23">
        <v>2576</v>
      </c>
      <c r="EB407" s="23">
        <v>9916.6299999999992</v>
      </c>
      <c r="EC407" s="23">
        <v>200</v>
      </c>
      <c r="ED407" s="23">
        <v>10116.629999999999</v>
      </c>
      <c r="EE407" s="23">
        <v>2708</v>
      </c>
      <c r="EF407" s="23">
        <v>27395834</v>
      </c>
      <c r="EG407" s="23">
        <v>9920</v>
      </c>
      <c r="EH407" s="23">
        <v>0</v>
      </c>
      <c r="EI407" s="23">
        <v>0</v>
      </c>
      <c r="EJ407" s="23">
        <v>5822</v>
      </c>
      <c r="EK407" s="23">
        <v>0</v>
      </c>
      <c r="EL407" s="23">
        <v>0</v>
      </c>
      <c r="EM407" s="23">
        <v>0</v>
      </c>
      <c r="EN407" s="23">
        <v>0</v>
      </c>
      <c r="EO407" s="23">
        <v>0</v>
      </c>
      <c r="EP407" s="23">
        <v>27411576</v>
      </c>
      <c r="EQ407" s="23">
        <v>14271459</v>
      </c>
      <c r="ER407" s="23">
        <v>13140117</v>
      </c>
      <c r="ES407" s="23">
        <v>13140117</v>
      </c>
      <c r="ET407" s="23">
        <v>3903377</v>
      </c>
      <c r="EU407" s="23">
        <v>395058</v>
      </c>
      <c r="EV407" s="23">
        <v>1694797994</v>
      </c>
      <c r="EW407" s="23">
        <v>0</v>
      </c>
      <c r="EX407" s="23">
        <v>0</v>
      </c>
      <c r="EY407" s="23">
        <v>0</v>
      </c>
      <c r="EZ407" s="23">
        <v>27411576</v>
      </c>
      <c r="FA407" s="23">
        <v>2708</v>
      </c>
      <c r="FB407" s="23">
        <v>10122.44</v>
      </c>
      <c r="FC407" s="23">
        <v>200</v>
      </c>
      <c r="FD407" s="23">
        <v>10322.44</v>
      </c>
      <c r="FE407" s="23">
        <v>2810</v>
      </c>
      <c r="FF407" s="23">
        <v>29006056</v>
      </c>
      <c r="FG407" s="23">
        <v>0</v>
      </c>
      <c r="FH407" s="23">
        <v>0</v>
      </c>
      <c r="FI407" s="23">
        <v>0</v>
      </c>
      <c r="FJ407" s="23">
        <v>83097</v>
      </c>
      <c r="FK407" s="23">
        <v>0</v>
      </c>
      <c r="FL407" s="23">
        <v>0</v>
      </c>
      <c r="FM407" s="23">
        <v>0</v>
      </c>
      <c r="FN407" s="23">
        <v>0</v>
      </c>
      <c r="FO407" s="23">
        <v>0</v>
      </c>
      <c r="FP407" s="23">
        <v>29089153</v>
      </c>
      <c r="FQ407" s="23">
        <v>13858572</v>
      </c>
      <c r="FR407" s="23">
        <v>15230581</v>
      </c>
      <c r="FS407" s="23">
        <v>15240904</v>
      </c>
      <c r="FT407" s="23">
        <v>3946962</v>
      </c>
      <c r="FU407" s="23">
        <v>485789</v>
      </c>
      <c r="FV407" s="23">
        <v>1656061280</v>
      </c>
      <c r="FW407" s="23">
        <v>0</v>
      </c>
      <c r="FX407" s="23">
        <v>10323</v>
      </c>
      <c r="FY407" s="23">
        <v>0</v>
      </c>
    </row>
    <row r="408" spans="1:181" x14ac:dyDescent="0.3">
      <c r="A408" s="23">
        <v>6370</v>
      </c>
      <c r="B408" s="23" t="s">
        <v>426</v>
      </c>
      <c r="C408" s="23">
        <v>12954210</v>
      </c>
      <c r="D408" s="23">
        <v>1628</v>
      </c>
      <c r="E408" s="23">
        <v>7957.13</v>
      </c>
      <c r="F408" s="23">
        <v>241.01</v>
      </c>
      <c r="G408" s="23">
        <v>8198.14</v>
      </c>
      <c r="H408" s="23">
        <v>1671</v>
      </c>
      <c r="I408" s="23">
        <v>13699092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13699092</v>
      </c>
      <c r="T408" s="23">
        <v>10109832</v>
      </c>
      <c r="U408" s="23">
        <v>3589260</v>
      </c>
      <c r="V408" s="23">
        <v>3605656</v>
      </c>
      <c r="W408" s="23">
        <v>1932730</v>
      </c>
      <c r="X408" s="23">
        <v>11311</v>
      </c>
      <c r="Y408" s="23">
        <v>520566294</v>
      </c>
      <c r="Z408" s="23">
        <v>0</v>
      </c>
      <c r="AA408" s="23">
        <v>16396</v>
      </c>
      <c r="AB408" s="23">
        <v>13699092</v>
      </c>
      <c r="AC408" s="23">
        <v>1671</v>
      </c>
      <c r="AD408" s="23">
        <v>8198.14</v>
      </c>
      <c r="AE408" s="23">
        <v>248.48</v>
      </c>
      <c r="AF408" s="23">
        <v>8446.619999999999</v>
      </c>
      <c r="AG408" s="23">
        <v>1684</v>
      </c>
      <c r="AH408" s="23">
        <v>14224108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14224108</v>
      </c>
      <c r="AS408" s="23">
        <v>10917655</v>
      </c>
      <c r="AT408" s="23">
        <v>3306453</v>
      </c>
      <c r="AU408" s="23">
        <v>3306453</v>
      </c>
      <c r="AV408" s="23">
        <v>2083214</v>
      </c>
      <c r="AW408" s="23">
        <v>12658</v>
      </c>
      <c r="AX408" s="23">
        <v>555119025</v>
      </c>
      <c r="AY408" s="23">
        <v>0</v>
      </c>
      <c r="AZ408" s="23">
        <v>0</v>
      </c>
      <c r="BA408" s="23">
        <v>14224108</v>
      </c>
      <c r="BB408" s="23">
        <v>1684</v>
      </c>
      <c r="BC408" s="23">
        <v>8446.6200000000008</v>
      </c>
      <c r="BD408" s="23">
        <v>256.93</v>
      </c>
      <c r="BE408" s="23">
        <v>8703.5500000000011</v>
      </c>
      <c r="BF408" s="23">
        <v>1686</v>
      </c>
      <c r="BG408" s="23">
        <v>14674185</v>
      </c>
      <c r="BH408" s="23">
        <v>0</v>
      </c>
      <c r="BI408" s="23">
        <v>0</v>
      </c>
      <c r="BJ408" s="23">
        <v>0</v>
      </c>
      <c r="BK408" s="23">
        <v>0</v>
      </c>
      <c r="BL408" s="23">
        <v>0</v>
      </c>
      <c r="BM408" s="23">
        <v>0</v>
      </c>
      <c r="BN408" s="23">
        <v>0</v>
      </c>
      <c r="BO408" s="23">
        <v>0</v>
      </c>
      <c r="BP408" s="23">
        <v>0</v>
      </c>
      <c r="BQ408" s="23">
        <v>14674185</v>
      </c>
      <c r="BR408" s="23">
        <v>11250746</v>
      </c>
      <c r="BS408" s="23">
        <v>3423439</v>
      </c>
      <c r="BT408" s="23">
        <v>3429049</v>
      </c>
      <c r="BU408" s="23">
        <v>2070500</v>
      </c>
      <c r="BV408" s="23">
        <v>8998</v>
      </c>
      <c r="BW408" s="23">
        <v>594524684</v>
      </c>
      <c r="BX408" s="23">
        <v>0</v>
      </c>
      <c r="BY408" s="23">
        <v>5610</v>
      </c>
      <c r="BZ408" s="23">
        <v>14674185</v>
      </c>
      <c r="CA408" s="23">
        <v>1686</v>
      </c>
      <c r="CB408" s="23">
        <v>8703.5499999999993</v>
      </c>
      <c r="CC408" s="23">
        <v>264.12</v>
      </c>
      <c r="CD408" s="23">
        <v>8967.67</v>
      </c>
      <c r="CE408" s="23">
        <v>1683</v>
      </c>
      <c r="CF408" s="23">
        <v>15092589</v>
      </c>
      <c r="CG408" s="23">
        <v>0</v>
      </c>
      <c r="CH408" s="23">
        <v>0</v>
      </c>
      <c r="CI408" s="23">
        <v>0</v>
      </c>
      <c r="CJ408" s="23">
        <v>0</v>
      </c>
      <c r="CK408" s="23">
        <v>0</v>
      </c>
      <c r="CL408" s="23">
        <v>0</v>
      </c>
      <c r="CM408" s="23">
        <v>0</v>
      </c>
      <c r="CN408" s="23">
        <v>26903</v>
      </c>
      <c r="CO408" s="23">
        <v>0</v>
      </c>
      <c r="CP408" s="23">
        <v>15119492</v>
      </c>
      <c r="CQ408" s="23">
        <v>11626288</v>
      </c>
      <c r="CR408" s="23">
        <v>3493204</v>
      </c>
      <c r="CS408" s="23">
        <v>3435263</v>
      </c>
      <c r="CT408" s="23">
        <v>2010332</v>
      </c>
      <c r="CU408" s="23">
        <v>10391</v>
      </c>
      <c r="CV408" s="23">
        <v>644742978</v>
      </c>
      <c r="CW408" s="23">
        <v>57941</v>
      </c>
      <c r="CX408" s="23">
        <v>0</v>
      </c>
      <c r="CY408" s="23">
        <v>0</v>
      </c>
      <c r="CZ408" s="23">
        <v>15061551</v>
      </c>
      <c r="DA408" s="23">
        <v>1683</v>
      </c>
      <c r="DB408" s="23">
        <v>8949.23</v>
      </c>
      <c r="DC408" s="23">
        <v>274.68</v>
      </c>
      <c r="DD408" s="23">
        <v>9223.91</v>
      </c>
      <c r="DE408" s="23">
        <v>1681</v>
      </c>
      <c r="DF408" s="23">
        <v>15505393</v>
      </c>
      <c r="DG408" s="23">
        <v>31038</v>
      </c>
      <c r="DH408" s="23">
        <v>0</v>
      </c>
      <c r="DI408" s="23">
        <v>0</v>
      </c>
      <c r="DJ408" s="23">
        <v>0</v>
      </c>
      <c r="DK408" s="23">
        <v>0</v>
      </c>
      <c r="DL408" s="23">
        <v>0</v>
      </c>
      <c r="DM408" s="23">
        <v>0</v>
      </c>
      <c r="DN408" s="23">
        <v>18448</v>
      </c>
      <c r="DO408" s="23">
        <v>0</v>
      </c>
      <c r="DP408" s="23">
        <v>15554879</v>
      </c>
      <c r="DQ408" s="23">
        <v>11779862</v>
      </c>
      <c r="DR408" s="23">
        <v>3775017</v>
      </c>
      <c r="DS408" s="23">
        <v>3775017</v>
      </c>
      <c r="DT408" s="23">
        <v>2087900</v>
      </c>
      <c r="DU408" s="23">
        <v>8605</v>
      </c>
      <c r="DV408" s="23">
        <v>670256856</v>
      </c>
      <c r="DW408" s="23">
        <v>0</v>
      </c>
      <c r="DX408" s="23">
        <v>0</v>
      </c>
      <c r="DY408" s="23">
        <v>0</v>
      </c>
      <c r="DZ408" s="23">
        <v>15536431</v>
      </c>
      <c r="EA408" s="23">
        <v>1681</v>
      </c>
      <c r="EB408" s="23">
        <v>9242.3700000000008</v>
      </c>
      <c r="EC408" s="23">
        <v>200</v>
      </c>
      <c r="ED408" s="23">
        <v>9442.3700000000008</v>
      </c>
      <c r="EE408" s="23">
        <v>1700</v>
      </c>
      <c r="EF408" s="23">
        <v>16052029</v>
      </c>
      <c r="EG408" s="23">
        <v>0</v>
      </c>
      <c r="EH408" s="23">
        <v>0</v>
      </c>
      <c r="EI408" s="23">
        <v>0</v>
      </c>
      <c r="EJ408" s="23">
        <v>0</v>
      </c>
      <c r="EK408" s="23">
        <v>0</v>
      </c>
      <c r="EL408" s="23">
        <v>0</v>
      </c>
      <c r="EM408" s="23">
        <v>0</v>
      </c>
      <c r="EN408" s="23">
        <v>0</v>
      </c>
      <c r="EO408" s="23">
        <v>0</v>
      </c>
      <c r="EP408" s="23">
        <v>16052029</v>
      </c>
      <c r="EQ408" s="23">
        <v>11781545</v>
      </c>
      <c r="ER408" s="23">
        <v>4270484</v>
      </c>
      <c r="ES408" s="23">
        <v>4073500</v>
      </c>
      <c r="ET408" s="23">
        <v>2131800</v>
      </c>
      <c r="EU408" s="23">
        <v>8124</v>
      </c>
      <c r="EV408" s="23">
        <v>689741288</v>
      </c>
      <c r="EW408" s="23">
        <v>196984</v>
      </c>
      <c r="EX408" s="23">
        <v>0</v>
      </c>
      <c r="EY408" s="23">
        <v>0</v>
      </c>
      <c r="EZ408" s="23">
        <v>15855045</v>
      </c>
      <c r="FA408" s="23">
        <v>1700</v>
      </c>
      <c r="FB408" s="23">
        <v>9326.5</v>
      </c>
      <c r="FC408" s="23">
        <v>200</v>
      </c>
      <c r="FD408" s="23">
        <v>9526.5</v>
      </c>
      <c r="FE408" s="23">
        <v>1734</v>
      </c>
      <c r="FF408" s="23">
        <v>16518951</v>
      </c>
      <c r="FG408" s="23">
        <v>196984</v>
      </c>
      <c r="FH408" s="23">
        <v>0</v>
      </c>
      <c r="FI408" s="23">
        <v>0</v>
      </c>
      <c r="FJ408" s="23">
        <v>0</v>
      </c>
      <c r="FK408" s="23">
        <v>0</v>
      </c>
      <c r="FL408" s="23">
        <v>0</v>
      </c>
      <c r="FM408" s="23">
        <v>0</v>
      </c>
      <c r="FN408" s="23">
        <v>0</v>
      </c>
      <c r="FO408" s="23">
        <v>0</v>
      </c>
      <c r="FP408" s="23">
        <v>16715935</v>
      </c>
      <c r="FQ408" s="23">
        <v>12018406</v>
      </c>
      <c r="FR408" s="23">
        <v>4697529</v>
      </c>
      <c r="FS408" s="23">
        <v>4632166</v>
      </c>
      <c r="FT408" s="23">
        <v>2138203</v>
      </c>
      <c r="FU408" s="23">
        <v>9993</v>
      </c>
      <c r="FV408" s="23">
        <v>696853206</v>
      </c>
      <c r="FW408" s="23">
        <v>65363</v>
      </c>
      <c r="FX408" s="23">
        <v>0</v>
      </c>
      <c r="FY408" s="23">
        <v>0</v>
      </c>
    </row>
    <row r="409" spans="1:181" x14ac:dyDescent="0.3">
      <c r="A409" s="23">
        <v>6321</v>
      </c>
      <c r="B409" s="23" t="s">
        <v>427</v>
      </c>
      <c r="C409" s="23">
        <v>9439473</v>
      </c>
      <c r="D409" s="23">
        <v>1198</v>
      </c>
      <c r="E409" s="23">
        <v>7879.36</v>
      </c>
      <c r="F409" s="23">
        <v>241.01</v>
      </c>
      <c r="G409" s="23">
        <v>8120.37</v>
      </c>
      <c r="H409" s="23">
        <v>1191</v>
      </c>
      <c r="I409" s="23">
        <v>9671361</v>
      </c>
      <c r="J409" s="23">
        <v>0</v>
      </c>
      <c r="K409" s="23">
        <v>9502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40602</v>
      </c>
      <c r="R409" s="23">
        <v>0</v>
      </c>
      <c r="S409" s="23">
        <v>9721465</v>
      </c>
      <c r="T409" s="23">
        <v>7835450</v>
      </c>
      <c r="U409" s="23">
        <v>1886015</v>
      </c>
      <c r="V409" s="23">
        <v>1886015</v>
      </c>
      <c r="W409" s="23">
        <v>1582053</v>
      </c>
      <c r="X409" s="23">
        <v>3859</v>
      </c>
      <c r="Y409" s="23">
        <v>300996757</v>
      </c>
      <c r="Z409" s="23">
        <v>0</v>
      </c>
      <c r="AA409" s="23">
        <v>0</v>
      </c>
      <c r="AB409" s="23">
        <v>9680863</v>
      </c>
      <c r="AC409" s="23">
        <v>1191</v>
      </c>
      <c r="AD409" s="23">
        <v>8128.35</v>
      </c>
      <c r="AE409" s="23">
        <v>248.48</v>
      </c>
      <c r="AF409" s="23">
        <v>8376.83</v>
      </c>
      <c r="AG409" s="23">
        <v>1173</v>
      </c>
      <c r="AH409" s="23">
        <v>9826022</v>
      </c>
      <c r="AI409" s="23">
        <v>0</v>
      </c>
      <c r="AJ409" s="23">
        <v>493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117276</v>
      </c>
      <c r="AQ409" s="23">
        <v>0</v>
      </c>
      <c r="AR409" s="23">
        <v>9943791</v>
      </c>
      <c r="AS409" s="23">
        <v>8146960</v>
      </c>
      <c r="AT409" s="23">
        <v>1796831</v>
      </c>
      <c r="AU409" s="23">
        <v>1788454</v>
      </c>
      <c r="AV409" s="23">
        <v>1882593</v>
      </c>
      <c r="AW409" s="23">
        <v>2475</v>
      </c>
      <c r="AX409" s="23">
        <v>331765034</v>
      </c>
      <c r="AY409" s="23">
        <v>8377</v>
      </c>
      <c r="AZ409" s="23">
        <v>0</v>
      </c>
      <c r="BA409" s="23">
        <v>9826515</v>
      </c>
      <c r="BB409" s="23">
        <v>1173</v>
      </c>
      <c r="BC409" s="23">
        <v>8377.25</v>
      </c>
      <c r="BD409" s="23">
        <v>256.93</v>
      </c>
      <c r="BE409" s="23">
        <v>8634.18</v>
      </c>
      <c r="BF409" s="23">
        <v>1172</v>
      </c>
      <c r="BG409" s="23">
        <v>10119259</v>
      </c>
      <c r="BH409" s="23">
        <v>0</v>
      </c>
      <c r="BI409" s="23">
        <v>0</v>
      </c>
      <c r="BJ409" s="23">
        <v>0</v>
      </c>
      <c r="BK409" s="23">
        <v>0</v>
      </c>
      <c r="BL409" s="23">
        <v>0</v>
      </c>
      <c r="BM409" s="23">
        <v>0</v>
      </c>
      <c r="BN409" s="23">
        <v>0</v>
      </c>
      <c r="BO409" s="23">
        <v>8634</v>
      </c>
      <c r="BP409" s="23">
        <v>0</v>
      </c>
      <c r="BQ409" s="23">
        <v>10127893</v>
      </c>
      <c r="BR409" s="23">
        <v>8357467</v>
      </c>
      <c r="BS409" s="23">
        <v>1770426</v>
      </c>
      <c r="BT409" s="23">
        <v>1770426</v>
      </c>
      <c r="BU409" s="23">
        <v>1900820</v>
      </c>
      <c r="BV409" s="23">
        <v>2674</v>
      </c>
      <c r="BW409" s="23">
        <v>370287270</v>
      </c>
      <c r="BX409" s="23">
        <v>0</v>
      </c>
      <c r="BY409" s="23">
        <v>0</v>
      </c>
      <c r="BZ409" s="23">
        <v>10119259</v>
      </c>
      <c r="CA409" s="23">
        <v>1172</v>
      </c>
      <c r="CB409" s="23">
        <v>8634.18</v>
      </c>
      <c r="CC409" s="23">
        <v>264.12</v>
      </c>
      <c r="CD409" s="23">
        <v>8898.3000000000011</v>
      </c>
      <c r="CE409" s="23">
        <v>1176</v>
      </c>
      <c r="CF409" s="23">
        <v>10464401</v>
      </c>
      <c r="CG409" s="23">
        <v>0</v>
      </c>
      <c r="CH409" s="23">
        <v>11738</v>
      </c>
      <c r="CI409" s="23">
        <v>0</v>
      </c>
      <c r="CJ409" s="23">
        <v>0</v>
      </c>
      <c r="CK409" s="23">
        <v>0</v>
      </c>
      <c r="CL409" s="23">
        <v>0</v>
      </c>
      <c r="CM409" s="23">
        <v>0</v>
      </c>
      <c r="CN409" s="23">
        <v>0</v>
      </c>
      <c r="CO409" s="23">
        <v>0</v>
      </c>
      <c r="CP409" s="23">
        <v>10476139</v>
      </c>
      <c r="CQ409" s="23">
        <v>8651884</v>
      </c>
      <c r="CR409" s="23">
        <v>1824255</v>
      </c>
      <c r="CS409" s="23">
        <v>1824255</v>
      </c>
      <c r="CT409" s="23">
        <v>1846732</v>
      </c>
      <c r="CU409" s="23">
        <v>2415</v>
      </c>
      <c r="CV409" s="23">
        <v>410358921</v>
      </c>
      <c r="CW409" s="23">
        <v>0</v>
      </c>
      <c r="CX409" s="23">
        <v>0</v>
      </c>
      <c r="CY409" s="23">
        <v>0</v>
      </c>
      <c r="CZ409" s="23">
        <v>10476139</v>
      </c>
      <c r="DA409" s="23">
        <v>1176</v>
      </c>
      <c r="DB409" s="23">
        <v>8908.2800000000007</v>
      </c>
      <c r="DC409" s="23">
        <v>274.68</v>
      </c>
      <c r="DD409" s="23">
        <v>9182.9600000000009</v>
      </c>
      <c r="DE409" s="23">
        <v>1178</v>
      </c>
      <c r="DF409" s="23">
        <v>10817527</v>
      </c>
      <c r="DG409" s="23">
        <v>0</v>
      </c>
      <c r="DH409" s="23">
        <v>31226</v>
      </c>
      <c r="DI409" s="23">
        <v>0</v>
      </c>
      <c r="DJ409" s="23">
        <v>0</v>
      </c>
      <c r="DK409" s="23">
        <v>0</v>
      </c>
      <c r="DL409" s="23">
        <v>0</v>
      </c>
      <c r="DM409" s="23">
        <v>0</v>
      </c>
      <c r="DN409" s="23">
        <v>0</v>
      </c>
      <c r="DO409" s="23">
        <v>0</v>
      </c>
      <c r="DP409" s="23">
        <v>10848753</v>
      </c>
      <c r="DQ409" s="23">
        <v>8646841</v>
      </c>
      <c r="DR409" s="23">
        <v>2201912</v>
      </c>
      <c r="DS409" s="23">
        <v>2211095</v>
      </c>
      <c r="DT409" s="23">
        <v>1742849</v>
      </c>
      <c r="DU409" s="23">
        <v>2720</v>
      </c>
      <c r="DV409" s="23">
        <v>428719987</v>
      </c>
      <c r="DW409" s="23">
        <v>0</v>
      </c>
      <c r="DX409" s="23">
        <v>9183</v>
      </c>
      <c r="DY409" s="23">
        <v>0</v>
      </c>
      <c r="DZ409" s="23">
        <v>10848753</v>
      </c>
      <c r="EA409" s="23">
        <v>1178</v>
      </c>
      <c r="EB409" s="23">
        <v>9209.4699999999993</v>
      </c>
      <c r="EC409" s="23">
        <v>200</v>
      </c>
      <c r="ED409" s="23">
        <v>9409.4699999999993</v>
      </c>
      <c r="EE409" s="23">
        <v>1160</v>
      </c>
      <c r="EF409" s="23">
        <v>10914985</v>
      </c>
      <c r="EG409" s="23">
        <v>0</v>
      </c>
      <c r="EH409" s="23">
        <v>0</v>
      </c>
      <c r="EI409" s="23">
        <v>0</v>
      </c>
      <c r="EJ409" s="23">
        <v>0</v>
      </c>
      <c r="EK409" s="23">
        <v>0</v>
      </c>
      <c r="EL409" s="23">
        <v>0</v>
      </c>
      <c r="EM409" s="23">
        <v>0</v>
      </c>
      <c r="EN409" s="23">
        <v>169370</v>
      </c>
      <c r="EO409" s="23">
        <v>0</v>
      </c>
      <c r="EP409" s="23">
        <v>11084355</v>
      </c>
      <c r="EQ409" s="23">
        <v>8334743</v>
      </c>
      <c r="ER409" s="23">
        <v>2749612</v>
      </c>
      <c r="ES409" s="23">
        <v>2749612</v>
      </c>
      <c r="ET409" s="23">
        <v>1692342</v>
      </c>
      <c r="EU409" s="23">
        <v>3292</v>
      </c>
      <c r="EV409" s="23">
        <v>437810296</v>
      </c>
      <c r="EW409" s="23">
        <v>0</v>
      </c>
      <c r="EX409" s="23">
        <v>0</v>
      </c>
      <c r="EY409" s="23">
        <v>0</v>
      </c>
      <c r="EZ409" s="23">
        <v>10914985</v>
      </c>
      <c r="FA409" s="23">
        <v>1160</v>
      </c>
      <c r="FB409" s="23">
        <v>9409.4699999999993</v>
      </c>
      <c r="FC409" s="23">
        <v>200</v>
      </c>
      <c r="FD409" s="23">
        <v>9609.4699999999993</v>
      </c>
      <c r="FE409" s="23">
        <v>1150</v>
      </c>
      <c r="FF409" s="23">
        <v>11050891</v>
      </c>
      <c r="FG409" s="23">
        <v>0</v>
      </c>
      <c r="FH409" s="23">
        <v>0</v>
      </c>
      <c r="FI409" s="23">
        <v>0</v>
      </c>
      <c r="FJ409" s="23">
        <v>0</v>
      </c>
      <c r="FK409" s="23">
        <v>0</v>
      </c>
      <c r="FL409" s="23">
        <v>0</v>
      </c>
      <c r="FM409" s="23">
        <v>0</v>
      </c>
      <c r="FN409" s="23">
        <v>96095</v>
      </c>
      <c r="FO409" s="23">
        <v>0</v>
      </c>
      <c r="FP409" s="23">
        <v>11146986</v>
      </c>
      <c r="FQ409" s="23">
        <v>8144708</v>
      </c>
      <c r="FR409" s="23">
        <v>3002278</v>
      </c>
      <c r="FS409" s="23">
        <v>3002278</v>
      </c>
      <c r="FT409" s="23">
        <v>1676719</v>
      </c>
      <c r="FU409" s="23">
        <v>2962</v>
      </c>
      <c r="FV409" s="23">
        <v>441872032</v>
      </c>
      <c r="FW409" s="23">
        <v>0</v>
      </c>
      <c r="FX409" s="23">
        <v>0</v>
      </c>
      <c r="FY409" s="23">
        <v>0</v>
      </c>
    </row>
    <row r="410" spans="1:181" x14ac:dyDescent="0.3">
      <c r="A410" s="23">
        <v>6335</v>
      </c>
      <c r="B410" s="23" t="s">
        <v>428</v>
      </c>
      <c r="C410" s="23">
        <v>10191234</v>
      </c>
      <c r="D410" s="23">
        <v>1369</v>
      </c>
      <c r="E410" s="23">
        <v>7444.29</v>
      </c>
      <c r="F410" s="23">
        <v>355.71</v>
      </c>
      <c r="G410" s="23">
        <v>7800</v>
      </c>
      <c r="H410" s="23">
        <v>1367</v>
      </c>
      <c r="I410" s="23">
        <v>10662600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15600</v>
      </c>
      <c r="R410" s="23">
        <v>0</v>
      </c>
      <c r="S410" s="23">
        <v>10678200</v>
      </c>
      <c r="T410" s="23">
        <v>4946800</v>
      </c>
      <c r="U410" s="23">
        <v>5731400</v>
      </c>
      <c r="V410" s="23">
        <v>5731400</v>
      </c>
      <c r="W410" s="23">
        <v>881024</v>
      </c>
      <c r="X410" s="23">
        <v>9851</v>
      </c>
      <c r="Y410" s="23">
        <v>826106730</v>
      </c>
      <c r="Z410" s="23">
        <v>0</v>
      </c>
      <c r="AA410" s="23">
        <v>0</v>
      </c>
      <c r="AB410" s="23">
        <v>10662600</v>
      </c>
      <c r="AC410" s="23">
        <v>1367</v>
      </c>
      <c r="AD410" s="23">
        <v>7800</v>
      </c>
      <c r="AE410" s="23">
        <v>300</v>
      </c>
      <c r="AF410" s="23">
        <v>8100</v>
      </c>
      <c r="AG410" s="23">
        <v>1364</v>
      </c>
      <c r="AH410" s="23">
        <v>11048400</v>
      </c>
      <c r="AI410" s="23">
        <v>0</v>
      </c>
      <c r="AJ410" s="23">
        <v>12560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16200</v>
      </c>
      <c r="AQ410" s="23">
        <v>0</v>
      </c>
      <c r="AR410" s="23">
        <v>11077160</v>
      </c>
      <c r="AS410" s="23">
        <v>5272188</v>
      </c>
      <c r="AT410" s="23">
        <v>5804972</v>
      </c>
      <c r="AU410" s="23">
        <v>5804972</v>
      </c>
      <c r="AV410" s="23">
        <v>883899</v>
      </c>
      <c r="AW410" s="23">
        <v>9319</v>
      </c>
      <c r="AX410" s="23">
        <v>860324849</v>
      </c>
      <c r="AY410" s="23">
        <v>0</v>
      </c>
      <c r="AZ410" s="23">
        <v>0</v>
      </c>
      <c r="BA410" s="23">
        <v>11060960</v>
      </c>
      <c r="BB410" s="23">
        <v>1364</v>
      </c>
      <c r="BC410" s="23">
        <v>8109.21</v>
      </c>
      <c r="BD410" s="23">
        <v>290.79000000000002</v>
      </c>
      <c r="BE410" s="23">
        <v>8400</v>
      </c>
      <c r="BF410" s="23">
        <v>1342</v>
      </c>
      <c r="BG410" s="23">
        <v>11272800</v>
      </c>
      <c r="BH410" s="23">
        <v>0</v>
      </c>
      <c r="BI410" s="23">
        <v>0</v>
      </c>
      <c r="BJ410" s="23">
        <v>0</v>
      </c>
      <c r="BK410" s="23">
        <v>0</v>
      </c>
      <c r="BL410" s="23">
        <v>0</v>
      </c>
      <c r="BM410" s="23">
        <v>0</v>
      </c>
      <c r="BN410" s="23">
        <v>0</v>
      </c>
      <c r="BO410" s="23">
        <v>142800</v>
      </c>
      <c r="BP410" s="23">
        <v>0</v>
      </c>
      <c r="BQ410" s="23">
        <v>11415600</v>
      </c>
      <c r="BR410" s="23">
        <v>5635077</v>
      </c>
      <c r="BS410" s="23">
        <v>5780523</v>
      </c>
      <c r="BT410" s="23">
        <v>5780523</v>
      </c>
      <c r="BU410" s="23">
        <v>885199</v>
      </c>
      <c r="BV410" s="23">
        <v>8989</v>
      </c>
      <c r="BW410" s="23">
        <v>952233444</v>
      </c>
      <c r="BX410" s="23">
        <v>0</v>
      </c>
      <c r="BY410" s="23">
        <v>0</v>
      </c>
      <c r="BZ410" s="23">
        <v>11272800</v>
      </c>
      <c r="CA410" s="23">
        <v>1342</v>
      </c>
      <c r="CB410" s="23">
        <v>8400</v>
      </c>
      <c r="CC410" s="23">
        <v>300</v>
      </c>
      <c r="CD410" s="23">
        <v>8700</v>
      </c>
      <c r="CE410" s="23">
        <v>1332</v>
      </c>
      <c r="CF410" s="23">
        <v>11588400</v>
      </c>
      <c r="CG410" s="23">
        <v>0</v>
      </c>
      <c r="CH410" s="23">
        <v>0</v>
      </c>
      <c r="CI410" s="23">
        <v>0</v>
      </c>
      <c r="CJ410" s="23">
        <v>0</v>
      </c>
      <c r="CK410" s="23">
        <v>0</v>
      </c>
      <c r="CL410" s="23">
        <v>0</v>
      </c>
      <c r="CM410" s="23">
        <v>0</v>
      </c>
      <c r="CN410" s="23">
        <v>87000</v>
      </c>
      <c r="CO410" s="23">
        <v>0</v>
      </c>
      <c r="CP410" s="23">
        <v>11675400</v>
      </c>
      <c r="CQ410" s="23">
        <v>5271253</v>
      </c>
      <c r="CR410" s="23">
        <v>6404147</v>
      </c>
      <c r="CS410" s="23">
        <v>6404147</v>
      </c>
      <c r="CT410" s="23">
        <v>883401</v>
      </c>
      <c r="CU410" s="23">
        <v>8392</v>
      </c>
      <c r="CV410" s="23">
        <v>1012561743</v>
      </c>
      <c r="CW410" s="23">
        <v>0</v>
      </c>
      <c r="CX410" s="23">
        <v>0</v>
      </c>
      <c r="CY410" s="23">
        <v>0</v>
      </c>
      <c r="CZ410" s="23">
        <v>11588400</v>
      </c>
      <c r="DA410" s="23">
        <v>1332</v>
      </c>
      <c r="DB410" s="23">
        <v>8700</v>
      </c>
      <c r="DC410" s="23">
        <v>300</v>
      </c>
      <c r="DD410" s="23">
        <v>9000</v>
      </c>
      <c r="DE410" s="23">
        <v>1309</v>
      </c>
      <c r="DF410" s="23">
        <v>11781000</v>
      </c>
      <c r="DG410" s="23">
        <v>0</v>
      </c>
      <c r="DH410" s="23">
        <v>0</v>
      </c>
      <c r="DI410" s="23">
        <v>0</v>
      </c>
      <c r="DJ410" s="23">
        <v>0</v>
      </c>
      <c r="DK410" s="23">
        <v>0</v>
      </c>
      <c r="DL410" s="23">
        <v>0</v>
      </c>
      <c r="DM410" s="23">
        <v>0</v>
      </c>
      <c r="DN410" s="23">
        <v>207000</v>
      </c>
      <c r="DO410" s="23">
        <v>0</v>
      </c>
      <c r="DP410" s="23">
        <v>11988000</v>
      </c>
      <c r="DQ410" s="23">
        <v>5076609</v>
      </c>
      <c r="DR410" s="23">
        <v>6911391</v>
      </c>
      <c r="DS410" s="23">
        <v>6911391</v>
      </c>
      <c r="DT410" s="23">
        <v>884510</v>
      </c>
      <c r="DU410" s="23">
        <v>7832</v>
      </c>
      <c r="DV410" s="23">
        <v>1089379673</v>
      </c>
      <c r="DW410" s="23">
        <v>0</v>
      </c>
      <c r="DX410" s="23">
        <v>0</v>
      </c>
      <c r="DY410" s="23">
        <v>0</v>
      </c>
      <c r="DZ410" s="23">
        <v>11781000</v>
      </c>
      <c r="EA410" s="23">
        <v>1309</v>
      </c>
      <c r="EB410" s="23">
        <v>9000</v>
      </c>
      <c r="EC410" s="23">
        <v>200</v>
      </c>
      <c r="ED410" s="23">
        <v>9200</v>
      </c>
      <c r="EE410" s="23">
        <v>1291</v>
      </c>
      <c r="EF410" s="23">
        <v>11877200</v>
      </c>
      <c r="EG410" s="23">
        <v>0</v>
      </c>
      <c r="EH410" s="23">
        <v>0</v>
      </c>
      <c r="EI410" s="23">
        <v>0</v>
      </c>
      <c r="EJ410" s="23">
        <v>0</v>
      </c>
      <c r="EK410" s="23">
        <v>0</v>
      </c>
      <c r="EL410" s="23">
        <v>0</v>
      </c>
      <c r="EM410" s="23">
        <v>0</v>
      </c>
      <c r="EN410" s="23">
        <v>165600</v>
      </c>
      <c r="EO410" s="23">
        <v>0</v>
      </c>
      <c r="EP410" s="23">
        <v>12042800</v>
      </c>
      <c r="EQ410" s="23">
        <v>4305003</v>
      </c>
      <c r="ER410" s="23">
        <v>7737797</v>
      </c>
      <c r="ES410" s="23">
        <v>7737797</v>
      </c>
      <c r="ET410" s="23">
        <v>903120</v>
      </c>
      <c r="EU410" s="23">
        <v>5700</v>
      </c>
      <c r="EV410" s="23">
        <v>1070148531</v>
      </c>
      <c r="EW410" s="23">
        <v>0</v>
      </c>
      <c r="EX410" s="23">
        <v>0</v>
      </c>
      <c r="EY410" s="23">
        <v>0</v>
      </c>
      <c r="EZ410" s="23">
        <v>11877200</v>
      </c>
      <c r="FA410" s="23">
        <v>1291</v>
      </c>
      <c r="FB410" s="23">
        <v>9200</v>
      </c>
      <c r="FC410" s="23">
        <v>200</v>
      </c>
      <c r="FD410" s="23">
        <v>9400</v>
      </c>
      <c r="FE410" s="23">
        <v>1258</v>
      </c>
      <c r="FF410" s="23">
        <v>11825200</v>
      </c>
      <c r="FG410" s="23">
        <v>0</v>
      </c>
      <c r="FH410" s="23">
        <v>-10686</v>
      </c>
      <c r="FI410" s="23">
        <v>0</v>
      </c>
      <c r="FJ410" s="23">
        <v>0</v>
      </c>
      <c r="FK410" s="23">
        <v>0</v>
      </c>
      <c r="FL410" s="23">
        <v>0</v>
      </c>
      <c r="FM410" s="23">
        <v>0</v>
      </c>
      <c r="FN410" s="23">
        <v>310200</v>
      </c>
      <c r="FO410" s="23">
        <v>0</v>
      </c>
      <c r="FP410" s="23">
        <v>12176714</v>
      </c>
      <c r="FQ410" s="23">
        <v>3653566</v>
      </c>
      <c r="FR410" s="23">
        <v>8523148</v>
      </c>
      <c r="FS410" s="23">
        <v>8532548</v>
      </c>
      <c r="FT410" s="23">
        <v>882091</v>
      </c>
      <c r="FU410" s="23">
        <v>8215</v>
      </c>
      <c r="FV410" s="23">
        <v>1046419538</v>
      </c>
      <c r="FW410" s="23">
        <v>0</v>
      </c>
      <c r="FX410" s="23">
        <v>9400</v>
      </c>
      <c r="FY410" s="23">
        <v>52000</v>
      </c>
    </row>
    <row r="411" spans="1:181" x14ac:dyDescent="0.3">
      <c r="A411" s="23">
        <v>6354</v>
      </c>
      <c r="B411" s="23" t="s">
        <v>429</v>
      </c>
      <c r="C411" s="23">
        <v>3061476</v>
      </c>
      <c r="D411" s="23">
        <v>373</v>
      </c>
      <c r="E411" s="23">
        <v>8207.7099999999991</v>
      </c>
      <c r="F411" s="23">
        <v>241.01</v>
      </c>
      <c r="G411" s="23">
        <v>8448.7199999999993</v>
      </c>
      <c r="H411" s="23">
        <v>363</v>
      </c>
      <c r="I411" s="23">
        <v>3066885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67590</v>
      </c>
      <c r="R411" s="23">
        <v>0</v>
      </c>
      <c r="S411" s="23">
        <v>3134475</v>
      </c>
      <c r="T411" s="23">
        <v>2138087</v>
      </c>
      <c r="U411" s="23">
        <v>996388</v>
      </c>
      <c r="V411" s="23">
        <v>996394</v>
      </c>
      <c r="W411" s="23">
        <v>266991</v>
      </c>
      <c r="X411" s="23">
        <v>452</v>
      </c>
      <c r="Y411" s="23">
        <v>113550379</v>
      </c>
      <c r="Z411" s="23">
        <v>0</v>
      </c>
      <c r="AA411" s="23">
        <v>6</v>
      </c>
      <c r="AB411" s="23">
        <v>3066885</v>
      </c>
      <c r="AC411" s="23">
        <v>363</v>
      </c>
      <c r="AD411" s="23">
        <v>8448.7199999999993</v>
      </c>
      <c r="AE411" s="23">
        <v>248.48</v>
      </c>
      <c r="AF411" s="23">
        <v>8697.1999999999989</v>
      </c>
      <c r="AG411" s="23">
        <v>359</v>
      </c>
      <c r="AH411" s="23">
        <v>3122295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26092</v>
      </c>
      <c r="AQ411" s="23">
        <v>0</v>
      </c>
      <c r="AR411" s="23">
        <v>3148387</v>
      </c>
      <c r="AS411" s="23">
        <v>2290025</v>
      </c>
      <c r="AT411" s="23">
        <v>858362</v>
      </c>
      <c r="AU411" s="23">
        <v>858356</v>
      </c>
      <c r="AV411" s="23">
        <v>232676</v>
      </c>
      <c r="AW411" s="23">
        <v>403</v>
      </c>
      <c r="AX411" s="23">
        <v>115427803</v>
      </c>
      <c r="AY411" s="23">
        <v>6</v>
      </c>
      <c r="AZ411" s="23">
        <v>0</v>
      </c>
      <c r="BA411" s="23">
        <v>3122295</v>
      </c>
      <c r="BB411" s="23">
        <v>359</v>
      </c>
      <c r="BC411" s="23">
        <v>8697.2000000000007</v>
      </c>
      <c r="BD411" s="23">
        <v>256.93</v>
      </c>
      <c r="BE411" s="23">
        <v>8954.130000000001</v>
      </c>
      <c r="BF411" s="23">
        <v>356</v>
      </c>
      <c r="BG411" s="23">
        <v>3187670</v>
      </c>
      <c r="BH411" s="23">
        <v>0</v>
      </c>
      <c r="BI411" s="23">
        <v>22478</v>
      </c>
      <c r="BJ411" s="23">
        <v>0</v>
      </c>
      <c r="BK411" s="23">
        <v>0</v>
      </c>
      <c r="BL411" s="23">
        <v>0</v>
      </c>
      <c r="BM411" s="23">
        <v>0</v>
      </c>
      <c r="BN411" s="23">
        <v>0</v>
      </c>
      <c r="BO411" s="23">
        <v>17908</v>
      </c>
      <c r="BP411" s="23">
        <v>0</v>
      </c>
      <c r="BQ411" s="23">
        <v>3228056</v>
      </c>
      <c r="BR411" s="23">
        <v>2394857</v>
      </c>
      <c r="BS411" s="23">
        <v>833199</v>
      </c>
      <c r="BT411" s="23">
        <v>833199</v>
      </c>
      <c r="BU411" s="23">
        <v>298257</v>
      </c>
      <c r="BV411" s="23">
        <v>357</v>
      </c>
      <c r="BW411" s="23">
        <v>123722275</v>
      </c>
      <c r="BX411" s="23">
        <v>0</v>
      </c>
      <c r="BY411" s="23">
        <v>0</v>
      </c>
      <c r="BZ411" s="23">
        <v>3210148</v>
      </c>
      <c r="CA411" s="23">
        <v>356</v>
      </c>
      <c r="CB411" s="23">
        <v>9017.27</v>
      </c>
      <c r="CC411" s="23">
        <v>264.12</v>
      </c>
      <c r="CD411" s="23">
        <v>9281.3900000000012</v>
      </c>
      <c r="CE411" s="23">
        <v>346</v>
      </c>
      <c r="CF411" s="23">
        <v>3211361</v>
      </c>
      <c r="CG411" s="23">
        <v>0</v>
      </c>
      <c r="CH411" s="23">
        <v>0</v>
      </c>
      <c r="CI411" s="23">
        <v>0</v>
      </c>
      <c r="CJ411" s="23">
        <v>0</v>
      </c>
      <c r="CK411" s="23">
        <v>0</v>
      </c>
      <c r="CL411" s="23">
        <v>0</v>
      </c>
      <c r="CM411" s="23">
        <v>0</v>
      </c>
      <c r="CN411" s="23">
        <v>92814</v>
      </c>
      <c r="CO411" s="23">
        <v>0</v>
      </c>
      <c r="CP411" s="23">
        <v>3304175</v>
      </c>
      <c r="CQ411" s="23">
        <v>2290980</v>
      </c>
      <c r="CR411" s="23">
        <v>1013195</v>
      </c>
      <c r="CS411" s="23">
        <v>1013195</v>
      </c>
      <c r="CT411" s="23">
        <v>217838</v>
      </c>
      <c r="CU411" s="23">
        <v>196</v>
      </c>
      <c r="CV411" s="23">
        <v>135261718</v>
      </c>
      <c r="CW411" s="23">
        <v>0</v>
      </c>
      <c r="CX411" s="23">
        <v>0</v>
      </c>
      <c r="CY411" s="23">
        <v>0</v>
      </c>
      <c r="CZ411" s="23">
        <v>3211361</v>
      </c>
      <c r="DA411" s="23">
        <v>346</v>
      </c>
      <c r="DB411" s="23">
        <v>9281.39</v>
      </c>
      <c r="DC411" s="23">
        <v>274.68</v>
      </c>
      <c r="DD411" s="23">
        <v>9556.07</v>
      </c>
      <c r="DE411" s="23">
        <v>331</v>
      </c>
      <c r="DF411" s="23">
        <v>3163059</v>
      </c>
      <c r="DG411" s="23">
        <v>0</v>
      </c>
      <c r="DH411" s="23">
        <v>0</v>
      </c>
      <c r="DI411" s="23">
        <v>0</v>
      </c>
      <c r="DJ411" s="23">
        <v>0</v>
      </c>
      <c r="DK411" s="23">
        <v>0</v>
      </c>
      <c r="DL411" s="23">
        <v>0</v>
      </c>
      <c r="DM411" s="23">
        <v>210000</v>
      </c>
      <c r="DN411" s="23">
        <v>143341</v>
      </c>
      <c r="DO411" s="23">
        <v>0</v>
      </c>
      <c r="DP411" s="23">
        <v>3564702</v>
      </c>
      <c r="DQ411" s="23">
        <v>2246956</v>
      </c>
      <c r="DR411" s="23">
        <v>1317746</v>
      </c>
      <c r="DS411" s="23">
        <v>1317746</v>
      </c>
      <c r="DT411" s="23">
        <v>256235</v>
      </c>
      <c r="DU411" s="23">
        <v>381</v>
      </c>
      <c r="DV411" s="23">
        <v>140665413</v>
      </c>
      <c r="DW411" s="23">
        <v>0</v>
      </c>
      <c r="DX411" s="23">
        <v>0</v>
      </c>
      <c r="DY411" s="23">
        <v>48302</v>
      </c>
      <c r="DZ411" s="23">
        <v>3163059</v>
      </c>
      <c r="EA411" s="23">
        <v>331</v>
      </c>
      <c r="EB411" s="23">
        <v>9556.07</v>
      </c>
      <c r="EC411" s="23">
        <v>200</v>
      </c>
      <c r="ED411" s="23">
        <v>9756.07</v>
      </c>
      <c r="EE411" s="23">
        <v>320</v>
      </c>
      <c r="EF411" s="23">
        <v>3121942</v>
      </c>
      <c r="EG411" s="23">
        <v>0</v>
      </c>
      <c r="EH411" s="23">
        <v>0</v>
      </c>
      <c r="EI411" s="23">
        <v>0</v>
      </c>
      <c r="EJ411" s="23">
        <v>0</v>
      </c>
      <c r="EK411" s="23">
        <v>0</v>
      </c>
      <c r="EL411" s="23">
        <v>0</v>
      </c>
      <c r="EM411" s="23">
        <v>210000</v>
      </c>
      <c r="EN411" s="23">
        <v>107317</v>
      </c>
      <c r="EO411" s="23">
        <v>0</v>
      </c>
      <c r="EP411" s="23">
        <v>3480376</v>
      </c>
      <c r="EQ411" s="23">
        <v>2094042</v>
      </c>
      <c r="ER411" s="23">
        <v>1386334</v>
      </c>
      <c r="ES411" s="23">
        <v>1386334</v>
      </c>
      <c r="ET411" s="23">
        <v>286832</v>
      </c>
      <c r="EU411" s="23">
        <v>558</v>
      </c>
      <c r="EV411" s="23">
        <v>145075267</v>
      </c>
      <c r="EW411" s="23">
        <v>0</v>
      </c>
      <c r="EX411" s="23">
        <v>0</v>
      </c>
      <c r="EY411" s="23">
        <v>41117</v>
      </c>
      <c r="EZ411" s="23">
        <v>3121942</v>
      </c>
      <c r="FA411" s="23">
        <v>320</v>
      </c>
      <c r="FB411" s="23">
        <v>9756.07</v>
      </c>
      <c r="FC411" s="23">
        <v>200</v>
      </c>
      <c r="FD411" s="23">
        <v>9956.07</v>
      </c>
      <c r="FE411" s="23">
        <v>318</v>
      </c>
      <c r="FF411" s="23">
        <v>3166030</v>
      </c>
      <c r="FG411" s="23">
        <v>0</v>
      </c>
      <c r="FH411" s="23">
        <v>0</v>
      </c>
      <c r="FI411" s="23">
        <v>0</v>
      </c>
      <c r="FJ411" s="23">
        <v>0</v>
      </c>
      <c r="FK411" s="23">
        <v>0</v>
      </c>
      <c r="FL411" s="23">
        <v>0</v>
      </c>
      <c r="FM411" s="23">
        <v>575000</v>
      </c>
      <c r="FN411" s="23">
        <v>19912</v>
      </c>
      <c r="FO411" s="23">
        <v>0</v>
      </c>
      <c r="FP411" s="23">
        <v>3760942</v>
      </c>
      <c r="FQ411" s="23">
        <v>2016097</v>
      </c>
      <c r="FR411" s="23">
        <v>1744845</v>
      </c>
      <c r="FS411" s="23">
        <v>1744845</v>
      </c>
      <c r="FT411" s="23">
        <v>57226</v>
      </c>
      <c r="FU411" s="23">
        <v>487</v>
      </c>
      <c r="FV411" s="23">
        <v>143562298</v>
      </c>
      <c r="FW411" s="23">
        <v>0</v>
      </c>
      <c r="FX411" s="23">
        <v>0</v>
      </c>
      <c r="FY411" s="23">
        <v>0</v>
      </c>
    </row>
    <row r="412" spans="1:181" x14ac:dyDescent="0.3">
      <c r="A412" s="23">
        <v>6384</v>
      </c>
      <c r="B412" s="23" t="s">
        <v>430</v>
      </c>
      <c r="C412" s="23">
        <v>8829560</v>
      </c>
      <c r="D412" s="23">
        <v>1127</v>
      </c>
      <c r="E412" s="23">
        <v>7834.57</v>
      </c>
      <c r="F412" s="23">
        <v>241.01</v>
      </c>
      <c r="G412" s="23">
        <v>8075.58</v>
      </c>
      <c r="H412" s="23">
        <v>1123</v>
      </c>
      <c r="I412" s="23">
        <v>9068876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24227</v>
      </c>
      <c r="R412" s="23">
        <v>0</v>
      </c>
      <c r="S412" s="23">
        <v>9093103</v>
      </c>
      <c r="T412" s="23">
        <v>5634844</v>
      </c>
      <c r="U412" s="23">
        <v>3458259</v>
      </c>
      <c r="V412" s="23">
        <v>3464405</v>
      </c>
      <c r="W412" s="23">
        <v>444560</v>
      </c>
      <c r="X412" s="23">
        <v>2787</v>
      </c>
      <c r="Y412" s="23">
        <v>466104880</v>
      </c>
      <c r="Z412" s="23">
        <v>0</v>
      </c>
      <c r="AA412" s="23">
        <v>6146</v>
      </c>
      <c r="AB412" s="23">
        <v>9068876</v>
      </c>
      <c r="AC412" s="23">
        <v>1123</v>
      </c>
      <c r="AD412" s="23">
        <v>8075.58</v>
      </c>
      <c r="AE412" s="23">
        <v>248.48</v>
      </c>
      <c r="AF412" s="23">
        <v>8324.06</v>
      </c>
      <c r="AG412" s="23">
        <v>1099</v>
      </c>
      <c r="AH412" s="23">
        <v>9148142</v>
      </c>
      <c r="AI412" s="23">
        <v>0</v>
      </c>
      <c r="AJ412" s="23">
        <v>-4258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149833</v>
      </c>
      <c r="AQ412" s="23">
        <v>0</v>
      </c>
      <c r="AR412" s="23">
        <v>9293717</v>
      </c>
      <c r="AS412" s="23">
        <v>5863123</v>
      </c>
      <c r="AT412" s="23">
        <v>3430594</v>
      </c>
      <c r="AU412" s="23">
        <v>3430394</v>
      </c>
      <c r="AV412" s="23">
        <v>451935</v>
      </c>
      <c r="AW412" s="23">
        <v>3227</v>
      </c>
      <c r="AX412" s="23">
        <v>511940751</v>
      </c>
      <c r="AY412" s="23">
        <v>200</v>
      </c>
      <c r="AZ412" s="23">
        <v>0</v>
      </c>
      <c r="BA412" s="23">
        <v>9143884</v>
      </c>
      <c r="BB412" s="23">
        <v>1099</v>
      </c>
      <c r="BC412" s="23">
        <v>8320.19</v>
      </c>
      <c r="BD412" s="23">
        <v>256.93</v>
      </c>
      <c r="BE412" s="23">
        <v>8577.1200000000008</v>
      </c>
      <c r="BF412" s="23">
        <v>1063</v>
      </c>
      <c r="BG412" s="23">
        <v>9117479</v>
      </c>
      <c r="BH412" s="23">
        <v>0</v>
      </c>
      <c r="BI412" s="23">
        <v>0</v>
      </c>
      <c r="BJ412" s="23">
        <v>0</v>
      </c>
      <c r="BK412" s="23">
        <v>0</v>
      </c>
      <c r="BL412" s="23">
        <v>0</v>
      </c>
      <c r="BM412" s="23">
        <v>0</v>
      </c>
      <c r="BN412" s="23">
        <v>0</v>
      </c>
      <c r="BO412" s="23">
        <v>231582</v>
      </c>
      <c r="BP412" s="23">
        <v>0</v>
      </c>
      <c r="BQ412" s="23">
        <v>9349061</v>
      </c>
      <c r="BR412" s="23">
        <v>5659803</v>
      </c>
      <c r="BS412" s="23">
        <v>3689258</v>
      </c>
      <c r="BT412" s="23">
        <v>3689258</v>
      </c>
      <c r="BU412" s="23">
        <v>439560</v>
      </c>
      <c r="BV412" s="23">
        <v>3733</v>
      </c>
      <c r="BW412" s="23">
        <v>554943860</v>
      </c>
      <c r="BX412" s="23">
        <v>0</v>
      </c>
      <c r="BY412" s="23">
        <v>0</v>
      </c>
      <c r="BZ412" s="23">
        <v>9117479</v>
      </c>
      <c r="CA412" s="23">
        <v>1063</v>
      </c>
      <c r="CB412" s="23">
        <v>8577.1200000000008</v>
      </c>
      <c r="CC412" s="23">
        <v>264.12</v>
      </c>
      <c r="CD412" s="23">
        <v>8841.2400000000016</v>
      </c>
      <c r="CE412" s="23">
        <v>1028</v>
      </c>
      <c r="CF412" s="23">
        <v>9088795</v>
      </c>
      <c r="CG412" s="23">
        <v>0</v>
      </c>
      <c r="CH412" s="23">
        <v>0</v>
      </c>
      <c r="CI412" s="23">
        <v>0</v>
      </c>
      <c r="CJ412" s="23">
        <v>0</v>
      </c>
      <c r="CK412" s="23">
        <v>0</v>
      </c>
      <c r="CL412" s="23">
        <v>0</v>
      </c>
      <c r="CM412" s="23">
        <v>0</v>
      </c>
      <c r="CN412" s="23">
        <v>309443</v>
      </c>
      <c r="CO412" s="23">
        <v>0</v>
      </c>
      <c r="CP412" s="23">
        <v>9426922</v>
      </c>
      <c r="CQ412" s="23">
        <v>5305531</v>
      </c>
      <c r="CR412" s="23">
        <v>4121391</v>
      </c>
      <c r="CS412" s="23">
        <v>4121391</v>
      </c>
      <c r="CT412" s="23">
        <v>439455</v>
      </c>
      <c r="CU412" s="23">
        <v>3392</v>
      </c>
      <c r="CV412" s="23">
        <v>585499763</v>
      </c>
      <c r="CW412" s="23">
        <v>0</v>
      </c>
      <c r="CX412" s="23">
        <v>0</v>
      </c>
      <c r="CY412" s="23">
        <v>28684</v>
      </c>
      <c r="CZ412" s="23">
        <v>9088795</v>
      </c>
      <c r="DA412" s="23">
        <v>1028</v>
      </c>
      <c r="DB412" s="23">
        <v>8841.24</v>
      </c>
      <c r="DC412" s="23">
        <v>274.68</v>
      </c>
      <c r="DD412" s="23">
        <v>9115.92</v>
      </c>
      <c r="DE412" s="23">
        <v>993</v>
      </c>
      <c r="DF412" s="23">
        <v>9052109</v>
      </c>
      <c r="DG412" s="23">
        <v>0</v>
      </c>
      <c r="DH412" s="23">
        <v>-336</v>
      </c>
      <c r="DI412" s="23">
        <v>0</v>
      </c>
      <c r="DJ412" s="23">
        <v>0</v>
      </c>
      <c r="DK412" s="23">
        <v>0</v>
      </c>
      <c r="DL412" s="23">
        <v>0</v>
      </c>
      <c r="DM412" s="23">
        <v>0</v>
      </c>
      <c r="DN412" s="23">
        <v>319057</v>
      </c>
      <c r="DO412" s="23">
        <v>0</v>
      </c>
      <c r="DP412" s="23">
        <v>9407516</v>
      </c>
      <c r="DQ412" s="23">
        <v>5251770</v>
      </c>
      <c r="DR412" s="23">
        <v>4155746</v>
      </c>
      <c r="DS412" s="23">
        <v>4155746</v>
      </c>
      <c r="DT412" s="23">
        <v>425929</v>
      </c>
      <c r="DU412" s="23">
        <v>7438</v>
      </c>
      <c r="DV412" s="23">
        <v>618279302</v>
      </c>
      <c r="DW412" s="23">
        <v>0</v>
      </c>
      <c r="DX412" s="23">
        <v>0</v>
      </c>
      <c r="DY412" s="23">
        <v>36686</v>
      </c>
      <c r="DZ412" s="23">
        <v>9051773</v>
      </c>
      <c r="EA412" s="23">
        <v>993</v>
      </c>
      <c r="EB412" s="23">
        <v>9115.58</v>
      </c>
      <c r="EC412" s="23">
        <v>200</v>
      </c>
      <c r="ED412" s="23">
        <v>9315.58</v>
      </c>
      <c r="EE412" s="23">
        <v>971</v>
      </c>
      <c r="EF412" s="23">
        <v>9045428</v>
      </c>
      <c r="EG412" s="23">
        <v>0</v>
      </c>
      <c r="EH412" s="23">
        <v>-3659</v>
      </c>
      <c r="EI412" s="23">
        <v>0</v>
      </c>
      <c r="EJ412" s="23">
        <v>0</v>
      </c>
      <c r="EK412" s="23">
        <v>0</v>
      </c>
      <c r="EL412" s="23">
        <v>0</v>
      </c>
      <c r="EM412" s="23">
        <v>0</v>
      </c>
      <c r="EN412" s="23">
        <v>204943</v>
      </c>
      <c r="EO412" s="23">
        <v>0</v>
      </c>
      <c r="EP412" s="23">
        <v>9253057</v>
      </c>
      <c r="EQ412" s="23">
        <v>4457569</v>
      </c>
      <c r="ER412" s="23">
        <v>4795488</v>
      </c>
      <c r="ES412" s="23">
        <v>4795488</v>
      </c>
      <c r="ET412" s="23">
        <v>456534</v>
      </c>
      <c r="EU412" s="23">
        <v>4671</v>
      </c>
      <c r="EV412" s="23">
        <v>625131677</v>
      </c>
      <c r="EW412" s="23">
        <v>0</v>
      </c>
      <c r="EX412" s="23">
        <v>0</v>
      </c>
      <c r="EY412" s="23">
        <v>6345</v>
      </c>
      <c r="EZ412" s="23">
        <v>9041769</v>
      </c>
      <c r="FA412" s="23">
        <v>971</v>
      </c>
      <c r="FB412" s="23">
        <v>9311.81</v>
      </c>
      <c r="FC412" s="23">
        <v>200</v>
      </c>
      <c r="FD412" s="23">
        <v>9511.81</v>
      </c>
      <c r="FE412" s="23">
        <v>958</v>
      </c>
      <c r="FF412" s="23">
        <v>9112314</v>
      </c>
      <c r="FG412" s="23">
        <v>0</v>
      </c>
      <c r="FH412" s="23">
        <v>0</v>
      </c>
      <c r="FI412" s="23">
        <v>0</v>
      </c>
      <c r="FJ412" s="23">
        <v>0</v>
      </c>
      <c r="FK412" s="23">
        <v>0</v>
      </c>
      <c r="FL412" s="23">
        <v>0</v>
      </c>
      <c r="FM412" s="23">
        <v>0</v>
      </c>
      <c r="FN412" s="23">
        <v>123654</v>
      </c>
      <c r="FO412" s="23">
        <v>0</v>
      </c>
      <c r="FP412" s="23">
        <v>9235968</v>
      </c>
      <c r="FQ412" s="23">
        <v>4487933</v>
      </c>
      <c r="FR412" s="23">
        <v>4748035</v>
      </c>
      <c r="FS412" s="23">
        <v>4748035</v>
      </c>
      <c r="FT412" s="23">
        <v>200</v>
      </c>
      <c r="FU412" s="23">
        <v>3740</v>
      </c>
      <c r="FV412" s="23">
        <v>599928144</v>
      </c>
      <c r="FW412" s="23">
        <v>0</v>
      </c>
      <c r="FX412" s="23">
        <v>0</v>
      </c>
      <c r="FY412" s="23">
        <v>0</v>
      </c>
    </row>
    <row r="413" spans="1:181" x14ac:dyDescent="0.3">
      <c r="A413" s="23">
        <v>6410</v>
      </c>
      <c r="B413" s="23" t="s">
        <v>538</v>
      </c>
      <c r="C413" s="23">
        <v>2249534</v>
      </c>
      <c r="D413" s="23">
        <v>240</v>
      </c>
      <c r="E413" s="23">
        <v>9373.06</v>
      </c>
      <c r="F413" s="23">
        <v>241.01</v>
      </c>
      <c r="G413" s="23">
        <v>9614.07</v>
      </c>
      <c r="H413" s="23">
        <v>224</v>
      </c>
      <c r="I413" s="23">
        <v>2153552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32000</v>
      </c>
      <c r="Q413" s="23">
        <v>115369</v>
      </c>
      <c r="R413" s="23">
        <v>0</v>
      </c>
      <c r="S413" s="23">
        <v>2300921</v>
      </c>
      <c r="T413" s="23">
        <v>751681</v>
      </c>
      <c r="U413" s="23">
        <v>1549240</v>
      </c>
      <c r="V413" s="23">
        <v>1549240</v>
      </c>
      <c r="W413" s="23">
        <v>39582</v>
      </c>
      <c r="X413" s="23">
        <v>86</v>
      </c>
      <c r="Y413" s="23">
        <v>139841041</v>
      </c>
      <c r="Z413" s="23">
        <v>0</v>
      </c>
      <c r="AA413" s="23">
        <v>0</v>
      </c>
      <c r="AB413" s="23">
        <v>2153552</v>
      </c>
      <c r="AC413" s="23">
        <v>224</v>
      </c>
      <c r="AD413" s="23">
        <v>9614.07</v>
      </c>
      <c r="AE413" s="23">
        <v>248.48</v>
      </c>
      <c r="AF413" s="23">
        <v>9862.5499999999993</v>
      </c>
      <c r="AG413" s="23">
        <v>206</v>
      </c>
      <c r="AH413" s="23">
        <v>2031685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138076</v>
      </c>
      <c r="AQ413" s="23">
        <v>0</v>
      </c>
      <c r="AR413" s="23">
        <v>2169761</v>
      </c>
      <c r="AS413" s="23">
        <v>638448</v>
      </c>
      <c r="AT413" s="23">
        <v>1531313</v>
      </c>
      <c r="AU413" s="23">
        <v>1531313</v>
      </c>
      <c r="AV413" s="23">
        <v>0</v>
      </c>
      <c r="AW413" s="23">
        <v>201</v>
      </c>
      <c r="AX413" s="23">
        <v>153642535</v>
      </c>
      <c r="AY413" s="23">
        <v>0</v>
      </c>
      <c r="AZ413" s="23">
        <v>0</v>
      </c>
      <c r="BA413" s="23">
        <v>2031685</v>
      </c>
      <c r="BB413" s="23">
        <v>206</v>
      </c>
      <c r="BC413" s="23">
        <v>9862.5499999999993</v>
      </c>
      <c r="BD413" s="23">
        <v>256.93</v>
      </c>
      <c r="BE413" s="23">
        <v>10119.48</v>
      </c>
      <c r="BF413" s="23">
        <v>191</v>
      </c>
      <c r="BG413" s="23">
        <v>1932821</v>
      </c>
      <c r="BH413" s="23">
        <v>0</v>
      </c>
      <c r="BI413" s="23">
        <v>10886</v>
      </c>
      <c r="BJ413" s="23">
        <v>0</v>
      </c>
      <c r="BK413" s="23">
        <v>0</v>
      </c>
      <c r="BL413" s="23">
        <v>0</v>
      </c>
      <c r="BM413" s="23">
        <v>0</v>
      </c>
      <c r="BN413" s="23">
        <v>0</v>
      </c>
      <c r="BO413" s="23">
        <v>111314</v>
      </c>
      <c r="BP413" s="23">
        <v>0</v>
      </c>
      <c r="BQ413" s="23">
        <v>2055021</v>
      </c>
      <c r="BR413" s="23">
        <v>542268</v>
      </c>
      <c r="BS413" s="23">
        <v>1512753</v>
      </c>
      <c r="BT413" s="23">
        <v>1512753</v>
      </c>
      <c r="BU413" s="23">
        <v>69471</v>
      </c>
      <c r="BV413" s="23">
        <v>190</v>
      </c>
      <c r="BW413" s="23">
        <v>177208088</v>
      </c>
      <c r="BX413" s="23">
        <v>0</v>
      </c>
      <c r="BY413" s="23">
        <v>0</v>
      </c>
      <c r="BZ413" s="23">
        <v>1943707</v>
      </c>
      <c r="CA413" s="23">
        <v>191</v>
      </c>
      <c r="CB413" s="23">
        <v>10176.48</v>
      </c>
      <c r="CC413" s="23">
        <v>264.12</v>
      </c>
      <c r="CD413" s="23">
        <v>10440.6</v>
      </c>
      <c r="CE413" s="23">
        <v>183</v>
      </c>
      <c r="CF413" s="23">
        <v>1910630</v>
      </c>
      <c r="CG413" s="23">
        <v>0</v>
      </c>
      <c r="CH413" s="23">
        <v>0</v>
      </c>
      <c r="CI413" s="23">
        <v>0</v>
      </c>
      <c r="CJ413" s="23">
        <v>0</v>
      </c>
      <c r="CK413" s="23">
        <v>0</v>
      </c>
      <c r="CL413" s="23">
        <v>0</v>
      </c>
      <c r="CM413" s="23">
        <v>0</v>
      </c>
      <c r="CN413" s="23">
        <v>83525</v>
      </c>
      <c r="CO413" s="23">
        <v>0</v>
      </c>
      <c r="CP413" s="23">
        <v>2027232</v>
      </c>
      <c r="CQ413" s="23">
        <v>460473</v>
      </c>
      <c r="CR413" s="23">
        <v>1566759</v>
      </c>
      <c r="CS413" s="23">
        <v>1566759</v>
      </c>
      <c r="CT413" s="23">
        <v>105071</v>
      </c>
      <c r="CU413" s="23">
        <v>484</v>
      </c>
      <c r="CV413" s="23">
        <v>185775800</v>
      </c>
      <c r="CW413" s="23">
        <v>0</v>
      </c>
      <c r="CX413" s="23">
        <v>0</v>
      </c>
      <c r="CY413" s="23">
        <v>33077</v>
      </c>
      <c r="CZ413" s="23">
        <v>1910630</v>
      </c>
      <c r="DA413" s="23">
        <v>183</v>
      </c>
      <c r="DB413" s="23">
        <v>10440.6</v>
      </c>
      <c r="DC413" s="23">
        <v>274.68</v>
      </c>
      <c r="DD413" s="23">
        <v>10715.28</v>
      </c>
      <c r="DE413" s="23">
        <v>170</v>
      </c>
      <c r="DF413" s="23">
        <v>1821598</v>
      </c>
      <c r="DG413" s="23">
        <v>0</v>
      </c>
      <c r="DH413" s="23">
        <v>22706</v>
      </c>
      <c r="DI413" s="23">
        <v>0</v>
      </c>
      <c r="DJ413" s="23">
        <v>0</v>
      </c>
      <c r="DK413" s="23">
        <v>0</v>
      </c>
      <c r="DL413" s="23">
        <v>0</v>
      </c>
      <c r="DM413" s="23">
        <v>468119</v>
      </c>
      <c r="DN413" s="23">
        <v>139299</v>
      </c>
      <c r="DO413" s="23">
        <v>0</v>
      </c>
      <c r="DP413" s="23">
        <v>2540754</v>
      </c>
      <c r="DQ413" s="23">
        <v>391540</v>
      </c>
      <c r="DR413" s="23">
        <v>2149214</v>
      </c>
      <c r="DS413" s="23">
        <v>2149214</v>
      </c>
      <c r="DT413" s="23">
        <v>89071</v>
      </c>
      <c r="DU413" s="23">
        <v>465</v>
      </c>
      <c r="DV413" s="23">
        <v>202127086</v>
      </c>
      <c r="DW413" s="23">
        <v>0</v>
      </c>
      <c r="DX413" s="23">
        <v>0</v>
      </c>
      <c r="DY413" s="23">
        <v>89032</v>
      </c>
      <c r="DZ413" s="23">
        <v>1844304</v>
      </c>
      <c r="EA413" s="23">
        <v>170</v>
      </c>
      <c r="EB413" s="23">
        <v>10848.85</v>
      </c>
      <c r="EC413" s="23">
        <v>200</v>
      </c>
      <c r="ED413" s="23">
        <v>11048.85</v>
      </c>
      <c r="EE413" s="23">
        <v>159</v>
      </c>
      <c r="EF413" s="23">
        <v>1756767</v>
      </c>
      <c r="EG413" s="23">
        <v>0</v>
      </c>
      <c r="EH413" s="23">
        <v>0</v>
      </c>
      <c r="EI413" s="23">
        <v>0</v>
      </c>
      <c r="EJ413" s="23">
        <v>0</v>
      </c>
      <c r="EK413" s="23">
        <v>0</v>
      </c>
      <c r="EL413" s="23">
        <v>0</v>
      </c>
      <c r="EM413" s="23">
        <v>648119</v>
      </c>
      <c r="EN413" s="23">
        <v>121537</v>
      </c>
      <c r="EO413" s="23">
        <v>0</v>
      </c>
      <c r="EP413" s="23">
        <v>2613960</v>
      </c>
      <c r="EQ413" s="23">
        <v>349790</v>
      </c>
      <c r="ER413" s="23">
        <v>2264170</v>
      </c>
      <c r="ES413" s="23">
        <v>2263713</v>
      </c>
      <c r="ET413" s="23">
        <v>77071</v>
      </c>
      <c r="EU413" s="23">
        <v>8</v>
      </c>
      <c r="EV413" s="23">
        <v>198477984</v>
      </c>
      <c r="EW413" s="23">
        <v>457</v>
      </c>
      <c r="EX413" s="23">
        <v>0</v>
      </c>
      <c r="EY413" s="23">
        <v>87537</v>
      </c>
      <c r="FY413" s="23">
        <v>0</v>
      </c>
    </row>
    <row r="414" spans="1:181" x14ac:dyDescent="0.3">
      <c r="A414" s="23">
        <v>6412</v>
      </c>
      <c r="B414" s="23" t="s">
        <v>431</v>
      </c>
      <c r="C414" s="23">
        <v>3950985</v>
      </c>
      <c r="D414" s="23">
        <v>499</v>
      </c>
      <c r="E414" s="23">
        <v>7917.81</v>
      </c>
      <c r="F414" s="23">
        <v>241.01</v>
      </c>
      <c r="G414" s="23">
        <v>8158.8200000000006</v>
      </c>
      <c r="H414" s="23">
        <v>491</v>
      </c>
      <c r="I414" s="23">
        <v>4005981</v>
      </c>
      <c r="J414" s="23">
        <v>0</v>
      </c>
      <c r="K414" s="23">
        <v>22982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48953</v>
      </c>
      <c r="R414" s="23">
        <v>0</v>
      </c>
      <c r="S414" s="23">
        <v>4077916</v>
      </c>
      <c r="T414" s="23">
        <v>2516714</v>
      </c>
      <c r="U414" s="23">
        <v>1561202</v>
      </c>
      <c r="V414" s="23">
        <v>1561202</v>
      </c>
      <c r="W414" s="23">
        <v>571238</v>
      </c>
      <c r="X414" s="23">
        <v>1108</v>
      </c>
      <c r="Y414" s="23">
        <v>321018779</v>
      </c>
      <c r="Z414" s="23">
        <v>0</v>
      </c>
      <c r="AA414" s="23">
        <v>0</v>
      </c>
      <c r="AB414" s="23">
        <v>4028963</v>
      </c>
      <c r="AC414" s="23">
        <v>491</v>
      </c>
      <c r="AD414" s="23">
        <v>8205.6299999999992</v>
      </c>
      <c r="AE414" s="23">
        <v>248.48</v>
      </c>
      <c r="AF414" s="23">
        <v>8454.1099999999988</v>
      </c>
      <c r="AG414" s="23">
        <v>490</v>
      </c>
      <c r="AH414" s="23">
        <v>4142514</v>
      </c>
      <c r="AI414" s="23">
        <v>0</v>
      </c>
      <c r="AJ414" s="23">
        <v>69504</v>
      </c>
      <c r="AK414" s="23">
        <v>0</v>
      </c>
      <c r="AL414" s="23">
        <v>0</v>
      </c>
      <c r="AM414" s="23">
        <v>0</v>
      </c>
      <c r="AN414" s="23">
        <v>0</v>
      </c>
      <c r="AO414" s="23">
        <v>300000</v>
      </c>
      <c r="AP414" s="23">
        <v>8454</v>
      </c>
      <c r="AQ414" s="23">
        <v>0</v>
      </c>
      <c r="AR414" s="23">
        <v>4520472</v>
      </c>
      <c r="AS414" s="23">
        <v>2699630</v>
      </c>
      <c r="AT414" s="23">
        <v>1820842</v>
      </c>
      <c r="AU414" s="23">
        <v>1829424</v>
      </c>
      <c r="AV414" s="23">
        <v>390812</v>
      </c>
      <c r="AW414" s="23">
        <v>995</v>
      </c>
      <c r="AX414" s="23">
        <v>360152609</v>
      </c>
      <c r="AY414" s="23">
        <v>0</v>
      </c>
      <c r="AZ414" s="23">
        <v>8582</v>
      </c>
      <c r="BA414" s="23">
        <v>4212018</v>
      </c>
      <c r="BB414" s="23">
        <v>490</v>
      </c>
      <c r="BC414" s="23">
        <v>8595.9599999999991</v>
      </c>
      <c r="BD414" s="23">
        <v>256.93</v>
      </c>
      <c r="BE414" s="23">
        <v>8852.89</v>
      </c>
      <c r="BF414" s="23">
        <v>491</v>
      </c>
      <c r="BG414" s="23">
        <v>4346769</v>
      </c>
      <c r="BH414" s="23">
        <v>0</v>
      </c>
      <c r="BI414" s="23">
        <v>44906</v>
      </c>
      <c r="BJ414" s="23">
        <v>0</v>
      </c>
      <c r="BK414" s="23">
        <v>0</v>
      </c>
      <c r="BL414" s="23">
        <v>0</v>
      </c>
      <c r="BM414" s="23">
        <v>0</v>
      </c>
      <c r="BN414" s="23">
        <v>300000</v>
      </c>
      <c r="BO414" s="23">
        <v>0</v>
      </c>
      <c r="BP414" s="23">
        <v>0</v>
      </c>
      <c r="BQ414" s="23">
        <v>4691675</v>
      </c>
      <c r="BR414" s="23">
        <v>2528029</v>
      </c>
      <c r="BS414" s="23">
        <v>2163646</v>
      </c>
      <c r="BT414" s="23">
        <v>2181352</v>
      </c>
      <c r="BU414" s="23">
        <v>388424</v>
      </c>
      <c r="BV414" s="23">
        <v>1038</v>
      </c>
      <c r="BW414" s="23">
        <v>401289675</v>
      </c>
      <c r="BX414" s="23">
        <v>0</v>
      </c>
      <c r="BY414" s="23">
        <v>17706</v>
      </c>
      <c r="BZ414" s="23">
        <v>4391675</v>
      </c>
      <c r="CA414" s="23">
        <v>491</v>
      </c>
      <c r="CB414" s="23">
        <v>8944.35</v>
      </c>
      <c r="CC414" s="23">
        <v>264.12</v>
      </c>
      <c r="CD414" s="23">
        <v>9208.4700000000012</v>
      </c>
      <c r="CE414" s="23">
        <v>484</v>
      </c>
      <c r="CF414" s="23">
        <v>4456899</v>
      </c>
      <c r="CG414" s="23">
        <v>0</v>
      </c>
      <c r="CH414" s="23">
        <v>29965</v>
      </c>
      <c r="CI414" s="23">
        <v>0</v>
      </c>
      <c r="CJ414" s="23">
        <v>0</v>
      </c>
      <c r="CK414" s="23">
        <v>0</v>
      </c>
      <c r="CL414" s="23">
        <v>0</v>
      </c>
      <c r="CM414" s="23">
        <v>300000</v>
      </c>
      <c r="CN414" s="23">
        <v>64459</v>
      </c>
      <c r="CO414" s="23">
        <v>0</v>
      </c>
      <c r="CP414" s="23">
        <v>4851323</v>
      </c>
      <c r="CQ414" s="23">
        <v>2556655</v>
      </c>
      <c r="CR414" s="23">
        <v>2294668</v>
      </c>
      <c r="CS414" s="23">
        <v>2294669</v>
      </c>
      <c r="CT414" s="23">
        <v>385346</v>
      </c>
      <c r="CU414" s="23">
        <v>1733</v>
      </c>
      <c r="CV414" s="23">
        <v>440967915</v>
      </c>
      <c r="CW414" s="23">
        <v>0</v>
      </c>
      <c r="CX414" s="23">
        <v>1</v>
      </c>
      <c r="CY414" s="23">
        <v>0</v>
      </c>
      <c r="CZ414" s="23">
        <v>4486864</v>
      </c>
      <c r="DA414" s="23">
        <v>484</v>
      </c>
      <c r="DB414" s="23">
        <v>9270.3799999999992</v>
      </c>
      <c r="DC414" s="23">
        <v>274.68</v>
      </c>
      <c r="DD414" s="23">
        <v>9545.06</v>
      </c>
      <c r="DE414" s="23">
        <v>478</v>
      </c>
      <c r="DF414" s="23">
        <v>4562539</v>
      </c>
      <c r="DG414" s="23">
        <v>0</v>
      </c>
      <c r="DH414" s="23">
        <v>-25858</v>
      </c>
      <c r="DI414" s="23">
        <v>0</v>
      </c>
      <c r="DJ414" s="23">
        <v>0</v>
      </c>
      <c r="DK414" s="23">
        <v>0</v>
      </c>
      <c r="DL414" s="23">
        <v>0</v>
      </c>
      <c r="DM414" s="23">
        <v>300000</v>
      </c>
      <c r="DN414" s="23">
        <v>57270</v>
      </c>
      <c r="DO414" s="23">
        <v>0</v>
      </c>
      <c r="DP414" s="23">
        <v>4893951</v>
      </c>
      <c r="DQ414" s="23">
        <v>2415980</v>
      </c>
      <c r="DR414" s="23">
        <v>2477971</v>
      </c>
      <c r="DS414" s="23">
        <v>2478779</v>
      </c>
      <c r="DT414" s="23">
        <v>395264</v>
      </c>
      <c r="DU414" s="23">
        <v>808</v>
      </c>
      <c r="DV414" s="23">
        <v>454048842</v>
      </c>
      <c r="DW414" s="23">
        <v>0</v>
      </c>
      <c r="DX414" s="23">
        <v>808</v>
      </c>
      <c r="DY414" s="23">
        <v>0</v>
      </c>
      <c r="DZ414" s="23">
        <v>4536681</v>
      </c>
      <c r="EA414" s="23">
        <v>478</v>
      </c>
      <c r="EB414" s="23">
        <v>9490.9599999999991</v>
      </c>
      <c r="EC414" s="23">
        <v>200</v>
      </c>
      <c r="ED414" s="23">
        <v>9690.9599999999991</v>
      </c>
      <c r="EE414" s="23">
        <v>470</v>
      </c>
      <c r="EF414" s="23">
        <v>4554751</v>
      </c>
      <c r="EG414" s="23">
        <v>0</v>
      </c>
      <c r="EH414" s="23">
        <v>42310</v>
      </c>
      <c r="EI414" s="23">
        <v>0</v>
      </c>
      <c r="EJ414" s="23">
        <v>0</v>
      </c>
      <c r="EK414" s="23">
        <v>0</v>
      </c>
      <c r="EL414" s="23">
        <v>0</v>
      </c>
      <c r="EM414" s="23">
        <v>300000</v>
      </c>
      <c r="EN414" s="23">
        <v>77528</v>
      </c>
      <c r="EO414" s="23">
        <v>0</v>
      </c>
      <c r="EP414" s="23">
        <v>4974589</v>
      </c>
      <c r="EQ414" s="23">
        <v>2050029</v>
      </c>
      <c r="ER414" s="23">
        <v>2924560</v>
      </c>
      <c r="ES414" s="23">
        <v>2924560</v>
      </c>
      <c r="ET414" s="23">
        <v>396421</v>
      </c>
      <c r="EU414" s="23">
        <v>798</v>
      </c>
      <c r="EV414" s="23">
        <v>442505065</v>
      </c>
      <c r="EW414" s="23">
        <v>0</v>
      </c>
      <c r="EX414" s="23">
        <v>0</v>
      </c>
      <c r="EY414" s="23">
        <v>0</v>
      </c>
      <c r="EZ414" s="23">
        <v>4597061</v>
      </c>
      <c r="FA414" s="23">
        <v>470</v>
      </c>
      <c r="FB414" s="23">
        <v>9780.98</v>
      </c>
      <c r="FC414" s="23">
        <v>200</v>
      </c>
      <c r="FD414" s="23">
        <v>9980.98</v>
      </c>
      <c r="FE414" s="23">
        <v>463</v>
      </c>
      <c r="FF414" s="23">
        <v>4621194</v>
      </c>
      <c r="FG414" s="23">
        <v>0</v>
      </c>
      <c r="FH414" s="23">
        <v>-27359</v>
      </c>
      <c r="FI414" s="23">
        <v>0</v>
      </c>
      <c r="FJ414" s="23">
        <v>0</v>
      </c>
      <c r="FK414" s="23">
        <v>0</v>
      </c>
      <c r="FL414" s="23">
        <v>0</v>
      </c>
      <c r="FM414" s="23">
        <v>300000</v>
      </c>
      <c r="FN414" s="23">
        <v>69867</v>
      </c>
      <c r="FO414" s="23">
        <v>0</v>
      </c>
      <c r="FP414" s="23">
        <v>4963702</v>
      </c>
      <c r="FQ414" s="23">
        <v>2064537</v>
      </c>
      <c r="FR414" s="23">
        <v>2899165</v>
      </c>
      <c r="FS414" s="23">
        <v>2899165</v>
      </c>
      <c r="FT414" s="23">
        <v>418012</v>
      </c>
      <c r="FU414" s="23">
        <v>526</v>
      </c>
      <c r="FV414" s="23">
        <v>414136763</v>
      </c>
      <c r="FW414" s="23">
        <v>0</v>
      </c>
      <c r="FX414" s="23">
        <v>0</v>
      </c>
      <c r="FY414" s="23">
        <v>0</v>
      </c>
    </row>
    <row r="415" spans="1:181" x14ac:dyDescent="0.3">
      <c r="A415" s="23">
        <v>6440</v>
      </c>
      <c r="B415" s="23" t="s">
        <v>432</v>
      </c>
      <c r="C415" s="23">
        <v>2494248</v>
      </c>
      <c r="D415" s="23">
        <v>282</v>
      </c>
      <c r="E415" s="23">
        <v>8844.85</v>
      </c>
      <c r="F415" s="23">
        <v>241.01</v>
      </c>
      <c r="G415" s="23">
        <v>9085.86</v>
      </c>
      <c r="H415" s="23">
        <v>270</v>
      </c>
      <c r="I415" s="23">
        <v>2453182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200000</v>
      </c>
      <c r="Q415" s="23">
        <v>81773</v>
      </c>
      <c r="R415" s="23">
        <v>0</v>
      </c>
      <c r="S415" s="23">
        <v>2734955</v>
      </c>
      <c r="T415" s="23">
        <v>1175448</v>
      </c>
      <c r="U415" s="23">
        <v>1559507</v>
      </c>
      <c r="V415" s="23">
        <v>1560067</v>
      </c>
      <c r="W415" s="23">
        <v>484</v>
      </c>
      <c r="X415" s="23">
        <v>1044</v>
      </c>
      <c r="Y415" s="23">
        <v>143844038</v>
      </c>
      <c r="Z415" s="23">
        <v>0</v>
      </c>
      <c r="AA415" s="23">
        <v>560</v>
      </c>
      <c r="AB415" s="23">
        <v>2453182</v>
      </c>
      <c r="AC415" s="23">
        <v>270</v>
      </c>
      <c r="AD415" s="23">
        <v>9085.86</v>
      </c>
      <c r="AE415" s="23">
        <v>248.48</v>
      </c>
      <c r="AF415" s="23">
        <v>9334.34</v>
      </c>
      <c r="AG415" s="23">
        <v>262</v>
      </c>
      <c r="AH415" s="23">
        <v>2445597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200000</v>
      </c>
      <c r="AP415" s="23">
        <v>56006</v>
      </c>
      <c r="AQ415" s="23">
        <v>0</v>
      </c>
      <c r="AR415" s="23">
        <v>2701603</v>
      </c>
      <c r="AS415" s="23">
        <v>999030</v>
      </c>
      <c r="AT415" s="23">
        <v>1702573</v>
      </c>
      <c r="AU415" s="23">
        <v>1702573</v>
      </c>
      <c r="AV415" s="23">
        <v>714</v>
      </c>
      <c r="AW415" s="23">
        <v>385</v>
      </c>
      <c r="AX415" s="23">
        <v>156837999</v>
      </c>
      <c r="AY415" s="23">
        <v>0</v>
      </c>
      <c r="AZ415" s="23">
        <v>0</v>
      </c>
      <c r="BA415" s="23">
        <v>2445597</v>
      </c>
      <c r="BB415" s="23">
        <v>262</v>
      </c>
      <c r="BC415" s="23">
        <v>9334.34</v>
      </c>
      <c r="BD415" s="23">
        <v>256.93</v>
      </c>
      <c r="BE415" s="23">
        <v>9591.27</v>
      </c>
      <c r="BF415" s="23">
        <v>253</v>
      </c>
      <c r="BG415" s="23">
        <v>2426591</v>
      </c>
      <c r="BH415" s="23">
        <v>0</v>
      </c>
      <c r="BI415" s="23">
        <v>0</v>
      </c>
      <c r="BJ415" s="23">
        <v>0</v>
      </c>
      <c r="BK415" s="23">
        <v>0</v>
      </c>
      <c r="BL415" s="23">
        <v>0</v>
      </c>
      <c r="BM415" s="23">
        <v>0</v>
      </c>
      <c r="BN415" s="23">
        <v>250000</v>
      </c>
      <c r="BO415" s="23">
        <v>67139</v>
      </c>
      <c r="BP415" s="23">
        <v>0</v>
      </c>
      <c r="BQ415" s="23">
        <v>2743730</v>
      </c>
      <c r="BR415" s="23">
        <v>1072506</v>
      </c>
      <c r="BS415" s="23">
        <v>1671224</v>
      </c>
      <c r="BT415" s="23">
        <v>1671224</v>
      </c>
      <c r="BU415" s="23">
        <v>0</v>
      </c>
      <c r="BV415" s="23">
        <v>502</v>
      </c>
      <c r="BW415" s="23">
        <v>154845355</v>
      </c>
      <c r="BX415" s="23">
        <v>0</v>
      </c>
      <c r="BY415" s="23">
        <v>0</v>
      </c>
      <c r="BZ415" s="23">
        <v>2426591</v>
      </c>
      <c r="CA415" s="23">
        <v>253</v>
      </c>
      <c r="CB415" s="23">
        <v>9591.27</v>
      </c>
      <c r="CC415" s="23">
        <v>264.12</v>
      </c>
      <c r="CD415" s="23">
        <v>9855.3900000000012</v>
      </c>
      <c r="CE415" s="23">
        <v>251</v>
      </c>
      <c r="CF415" s="23">
        <v>2473703</v>
      </c>
      <c r="CG415" s="23">
        <v>0</v>
      </c>
      <c r="CH415" s="23">
        <v>0</v>
      </c>
      <c r="CI415" s="23">
        <v>0</v>
      </c>
      <c r="CJ415" s="23">
        <v>0</v>
      </c>
      <c r="CK415" s="23">
        <v>0</v>
      </c>
      <c r="CL415" s="23">
        <v>0</v>
      </c>
      <c r="CM415" s="23">
        <v>250000</v>
      </c>
      <c r="CN415" s="23">
        <v>19711</v>
      </c>
      <c r="CO415" s="23">
        <v>0</v>
      </c>
      <c r="CP415" s="23">
        <v>2743414</v>
      </c>
      <c r="CQ415" s="23">
        <v>1189941</v>
      </c>
      <c r="CR415" s="23">
        <v>1553473</v>
      </c>
      <c r="CS415" s="23">
        <v>1553473</v>
      </c>
      <c r="CT415" s="23">
        <v>0</v>
      </c>
      <c r="CU415" s="23">
        <v>500</v>
      </c>
      <c r="CV415" s="23">
        <v>164838427</v>
      </c>
      <c r="CW415" s="23">
        <v>0</v>
      </c>
      <c r="CX415" s="23">
        <v>0</v>
      </c>
      <c r="CY415" s="23">
        <v>0</v>
      </c>
      <c r="CZ415" s="23">
        <v>2473703</v>
      </c>
      <c r="DA415" s="23">
        <v>251</v>
      </c>
      <c r="DB415" s="23">
        <v>9855.39</v>
      </c>
      <c r="DC415" s="23">
        <v>274.68</v>
      </c>
      <c r="DD415" s="23">
        <v>10130.07</v>
      </c>
      <c r="DE415" s="23">
        <v>238</v>
      </c>
      <c r="DF415" s="23">
        <v>2410957</v>
      </c>
      <c r="DG415" s="23">
        <v>0</v>
      </c>
      <c r="DH415" s="23">
        <v>0</v>
      </c>
      <c r="DI415" s="23">
        <v>0</v>
      </c>
      <c r="DJ415" s="23">
        <v>0</v>
      </c>
      <c r="DK415" s="23">
        <v>0</v>
      </c>
      <c r="DL415" s="23">
        <v>0</v>
      </c>
      <c r="DM415" s="23">
        <v>250000</v>
      </c>
      <c r="DN415" s="23">
        <v>131691</v>
      </c>
      <c r="DO415" s="23">
        <v>0</v>
      </c>
      <c r="DP415" s="23">
        <v>2855394</v>
      </c>
      <c r="DQ415" s="23">
        <v>1020015</v>
      </c>
      <c r="DR415" s="23">
        <v>1835379</v>
      </c>
      <c r="DS415" s="23">
        <v>1835379</v>
      </c>
      <c r="DT415" s="23">
        <v>0</v>
      </c>
      <c r="DU415" s="23">
        <v>200</v>
      </c>
      <c r="DV415" s="23">
        <v>179169980</v>
      </c>
      <c r="DW415" s="23">
        <v>0</v>
      </c>
      <c r="DX415" s="23">
        <v>0</v>
      </c>
      <c r="DY415" s="23">
        <v>62746</v>
      </c>
      <c r="DZ415" s="23">
        <v>2410957</v>
      </c>
      <c r="EA415" s="23">
        <v>238</v>
      </c>
      <c r="EB415" s="23">
        <v>10130.07</v>
      </c>
      <c r="EC415" s="23">
        <v>200</v>
      </c>
      <c r="ED415" s="23">
        <v>10330.07</v>
      </c>
      <c r="EE415" s="23">
        <v>223</v>
      </c>
      <c r="EF415" s="23">
        <v>2303606</v>
      </c>
      <c r="EG415" s="23">
        <v>0</v>
      </c>
      <c r="EH415" s="23">
        <v>0</v>
      </c>
      <c r="EI415" s="23">
        <v>0</v>
      </c>
      <c r="EJ415" s="23">
        <v>0</v>
      </c>
      <c r="EK415" s="23">
        <v>0</v>
      </c>
      <c r="EL415" s="23">
        <v>0</v>
      </c>
      <c r="EM415" s="23">
        <v>250000</v>
      </c>
      <c r="EN415" s="23">
        <v>154951</v>
      </c>
      <c r="EO415" s="23">
        <v>0</v>
      </c>
      <c r="EP415" s="23">
        <v>2815908</v>
      </c>
      <c r="EQ415" s="23">
        <v>843427</v>
      </c>
      <c r="ER415" s="23">
        <v>1972481</v>
      </c>
      <c r="ES415" s="23">
        <v>1972777</v>
      </c>
      <c r="ET415" s="23">
        <v>0</v>
      </c>
      <c r="EU415" s="23">
        <v>307</v>
      </c>
      <c r="EV415" s="23">
        <v>174646039</v>
      </c>
      <c r="EW415" s="23">
        <v>0</v>
      </c>
      <c r="EX415" s="23">
        <v>296</v>
      </c>
      <c r="EY415" s="23">
        <v>107351</v>
      </c>
      <c r="EZ415" s="23">
        <v>2303606</v>
      </c>
      <c r="FA415" s="23">
        <v>223</v>
      </c>
      <c r="FB415" s="23">
        <v>10330.07</v>
      </c>
      <c r="FC415" s="23">
        <v>200</v>
      </c>
      <c r="FD415" s="23">
        <v>10530.07</v>
      </c>
      <c r="FE415" s="23">
        <v>207</v>
      </c>
      <c r="FF415" s="23">
        <v>2179724</v>
      </c>
      <c r="FG415" s="23">
        <v>0</v>
      </c>
      <c r="FH415" s="23">
        <v>0</v>
      </c>
      <c r="FI415" s="23">
        <v>0</v>
      </c>
      <c r="FJ415" s="23">
        <v>0</v>
      </c>
      <c r="FK415" s="23">
        <v>0</v>
      </c>
      <c r="FL415" s="23">
        <v>0</v>
      </c>
      <c r="FM415" s="23">
        <v>250000</v>
      </c>
      <c r="FN415" s="23">
        <v>168481</v>
      </c>
      <c r="FO415" s="23">
        <v>0</v>
      </c>
      <c r="FP415" s="23">
        <v>2722087</v>
      </c>
      <c r="FQ415" s="23">
        <v>715013</v>
      </c>
      <c r="FR415" s="23">
        <v>2007074</v>
      </c>
      <c r="FS415" s="23">
        <v>2007074</v>
      </c>
      <c r="FT415" s="23">
        <v>0</v>
      </c>
      <c r="FU415" s="23">
        <v>222</v>
      </c>
      <c r="FV415" s="23">
        <v>167244917</v>
      </c>
      <c r="FW415" s="23">
        <v>0</v>
      </c>
      <c r="FX415" s="23">
        <v>0</v>
      </c>
      <c r="FY415" s="23">
        <v>123882</v>
      </c>
    </row>
    <row r="416" spans="1:181" x14ac:dyDescent="0.3">
      <c r="A416" s="23">
        <v>6419</v>
      </c>
      <c r="B416" s="23" t="s">
        <v>433</v>
      </c>
      <c r="C416" s="23">
        <v>25008734</v>
      </c>
      <c r="D416" s="23">
        <v>2516</v>
      </c>
      <c r="E416" s="23">
        <v>9939.8799999999992</v>
      </c>
      <c r="F416" s="23">
        <v>241.01</v>
      </c>
      <c r="G416" s="23">
        <v>10180.89</v>
      </c>
      <c r="H416" s="23">
        <v>2546</v>
      </c>
      <c r="I416" s="23">
        <v>25920546</v>
      </c>
      <c r="J416" s="23">
        <v>9937</v>
      </c>
      <c r="K416" s="23">
        <v>38275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25968758</v>
      </c>
      <c r="T416" s="23">
        <v>9455218</v>
      </c>
      <c r="U416" s="23">
        <v>16513540</v>
      </c>
      <c r="V416" s="23">
        <v>16507741</v>
      </c>
      <c r="W416" s="23">
        <v>1612418</v>
      </c>
      <c r="X416" s="23">
        <v>11116</v>
      </c>
      <c r="Y416" s="23">
        <v>1635995900</v>
      </c>
      <c r="Z416" s="23">
        <v>5799</v>
      </c>
      <c r="AA416" s="23">
        <v>0</v>
      </c>
      <c r="AB416" s="23">
        <v>25962959</v>
      </c>
      <c r="AC416" s="23">
        <v>2546</v>
      </c>
      <c r="AD416" s="23">
        <v>10197.549999999999</v>
      </c>
      <c r="AE416" s="23">
        <v>248.48</v>
      </c>
      <c r="AF416" s="23">
        <v>10446.029999999999</v>
      </c>
      <c r="AG416" s="23">
        <v>2539</v>
      </c>
      <c r="AH416" s="23">
        <v>26522470</v>
      </c>
      <c r="AI416" s="23">
        <v>5799</v>
      </c>
      <c r="AJ416" s="23">
        <v>13741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52230</v>
      </c>
      <c r="AQ416" s="23">
        <v>0</v>
      </c>
      <c r="AR416" s="23">
        <v>26594240</v>
      </c>
      <c r="AS416" s="23">
        <v>10615755</v>
      </c>
      <c r="AT416" s="23">
        <v>15978485</v>
      </c>
      <c r="AU416" s="23">
        <v>15978485</v>
      </c>
      <c r="AV416" s="23">
        <v>1643112</v>
      </c>
      <c r="AW416" s="23">
        <v>7904</v>
      </c>
      <c r="AX416" s="23">
        <v>1778855200</v>
      </c>
      <c r="AY416" s="23">
        <v>0</v>
      </c>
      <c r="AZ416" s="23">
        <v>0</v>
      </c>
      <c r="BA416" s="23">
        <v>26542010</v>
      </c>
      <c r="BB416" s="23">
        <v>2539</v>
      </c>
      <c r="BC416" s="23">
        <v>10453.73</v>
      </c>
      <c r="BD416" s="23">
        <v>256.93</v>
      </c>
      <c r="BE416" s="23">
        <v>10710.66</v>
      </c>
      <c r="BF416" s="23">
        <v>2532</v>
      </c>
      <c r="BG416" s="23">
        <v>27119391</v>
      </c>
      <c r="BH416" s="23">
        <v>0</v>
      </c>
      <c r="BI416" s="23">
        <v>0</v>
      </c>
      <c r="BJ416" s="23">
        <v>0</v>
      </c>
      <c r="BK416" s="23">
        <v>0</v>
      </c>
      <c r="BL416" s="23">
        <v>0</v>
      </c>
      <c r="BM416" s="23">
        <v>0</v>
      </c>
      <c r="BN416" s="23">
        <v>0</v>
      </c>
      <c r="BO416" s="23">
        <v>53553</v>
      </c>
      <c r="BP416" s="23">
        <v>0</v>
      </c>
      <c r="BQ416" s="23">
        <v>27172944</v>
      </c>
      <c r="BR416" s="23">
        <v>9880311</v>
      </c>
      <c r="BS416" s="23">
        <v>17292633</v>
      </c>
      <c r="BT416" s="23">
        <v>17291736</v>
      </c>
      <c r="BU416" s="23">
        <v>1676398</v>
      </c>
      <c r="BV416" s="23">
        <v>7781</v>
      </c>
      <c r="BW416" s="23">
        <v>1890698900</v>
      </c>
      <c r="BX416" s="23">
        <v>897</v>
      </c>
      <c r="BY416" s="23">
        <v>0</v>
      </c>
      <c r="BZ416" s="23">
        <v>27119391</v>
      </c>
      <c r="CA416" s="23">
        <v>2532</v>
      </c>
      <c r="CB416" s="23">
        <v>10710.66</v>
      </c>
      <c r="CC416" s="23">
        <v>264.12</v>
      </c>
      <c r="CD416" s="23">
        <v>10974.78</v>
      </c>
      <c r="CE416" s="23">
        <v>2514</v>
      </c>
      <c r="CF416" s="23">
        <v>27590597</v>
      </c>
      <c r="CG416" s="23">
        <v>0</v>
      </c>
      <c r="CH416" s="23">
        <v>9994</v>
      </c>
      <c r="CI416" s="23">
        <v>0</v>
      </c>
      <c r="CJ416" s="23">
        <v>0</v>
      </c>
      <c r="CK416" s="23">
        <v>0</v>
      </c>
      <c r="CL416" s="23">
        <v>0</v>
      </c>
      <c r="CM416" s="23">
        <v>0</v>
      </c>
      <c r="CN416" s="23">
        <v>197546</v>
      </c>
      <c r="CO416" s="23">
        <v>0</v>
      </c>
      <c r="CP416" s="23">
        <v>27798137</v>
      </c>
      <c r="CQ416" s="23">
        <v>10533996</v>
      </c>
      <c r="CR416" s="23">
        <v>17264141</v>
      </c>
      <c r="CS416" s="23">
        <v>17264141</v>
      </c>
      <c r="CT416" s="23">
        <v>1697865</v>
      </c>
      <c r="CU416" s="23">
        <v>9554</v>
      </c>
      <c r="CV416" s="23">
        <v>1940365000</v>
      </c>
      <c r="CW416" s="23">
        <v>0</v>
      </c>
      <c r="CX416" s="23">
        <v>0</v>
      </c>
      <c r="CY416" s="23">
        <v>0</v>
      </c>
      <c r="CZ416" s="23">
        <v>27600591</v>
      </c>
      <c r="DA416" s="23">
        <v>2514</v>
      </c>
      <c r="DB416" s="23">
        <v>10978.76</v>
      </c>
      <c r="DC416" s="23">
        <v>274.68</v>
      </c>
      <c r="DD416" s="23">
        <v>11253.44</v>
      </c>
      <c r="DE416" s="23">
        <v>2525</v>
      </c>
      <c r="DF416" s="23">
        <v>28414936</v>
      </c>
      <c r="DG416" s="23">
        <v>0</v>
      </c>
      <c r="DH416" s="23">
        <v>0</v>
      </c>
      <c r="DI416" s="23">
        <v>0</v>
      </c>
      <c r="DJ416" s="23">
        <v>0</v>
      </c>
      <c r="DK416" s="23">
        <v>0</v>
      </c>
      <c r="DL416" s="23">
        <v>0</v>
      </c>
      <c r="DM416" s="23">
        <v>0</v>
      </c>
      <c r="DN416" s="23">
        <v>0</v>
      </c>
      <c r="DO416" s="23">
        <v>0</v>
      </c>
      <c r="DP416" s="23">
        <v>28414936</v>
      </c>
      <c r="DQ416" s="23">
        <v>11027948</v>
      </c>
      <c r="DR416" s="23">
        <v>17386988</v>
      </c>
      <c r="DS416" s="23">
        <v>17386988</v>
      </c>
      <c r="DT416" s="23">
        <v>1693969</v>
      </c>
      <c r="DU416" s="23">
        <v>3146</v>
      </c>
      <c r="DV416" s="23">
        <v>2034421600</v>
      </c>
      <c r="DW416" s="23">
        <v>0</v>
      </c>
      <c r="DX416" s="23">
        <v>0</v>
      </c>
      <c r="DY416" s="23">
        <v>0</v>
      </c>
      <c r="DZ416" s="23">
        <v>28414936</v>
      </c>
      <c r="EA416" s="23">
        <v>2525</v>
      </c>
      <c r="EB416" s="23">
        <v>11253.44</v>
      </c>
      <c r="EC416" s="23">
        <v>200</v>
      </c>
      <c r="ED416" s="23">
        <v>11453.44</v>
      </c>
      <c r="EE416" s="23">
        <v>2546</v>
      </c>
      <c r="EF416" s="23">
        <v>29160458</v>
      </c>
      <c r="EG416" s="23">
        <v>0</v>
      </c>
      <c r="EH416" s="23">
        <v>0</v>
      </c>
      <c r="EI416" s="23">
        <v>0</v>
      </c>
      <c r="EJ416" s="23">
        <v>0</v>
      </c>
      <c r="EK416" s="23">
        <v>0</v>
      </c>
      <c r="EL416" s="23">
        <v>0</v>
      </c>
      <c r="EM416" s="23">
        <v>0</v>
      </c>
      <c r="EN416" s="23">
        <v>0</v>
      </c>
      <c r="EO416" s="23">
        <v>0</v>
      </c>
      <c r="EP416" s="23">
        <v>29160458</v>
      </c>
      <c r="EQ416" s="23">
        <v>9979261</v>
      </c>
      <c r="ER416" s="23">
        <v>19181197</v>
      </c>
      <c r="ES416" s="23">
        <v>18948134</v>
      </c>
      <c r="ET416" s="23">
        <v>1203051</v>
      </c>
      <c r="EU416" s="23">
        <v>2713</v>
      </c>
      <c r="EV416" s="23">
        <v>2035197900</v>
      </c>
      <c r="EW416" s="23">
        <v>233063</v>
      </c>
      <c r="EX416" s="23">
        <v>0</v>
      </c>
      <c r="EY416" s="23">
        <v>0</v>
      </c>
      <c r="EZ416" s="23">
        <v>28927395</v>
      </c>
      <c r="FA416" s="23">
        <v>2546</v>
      </c>
      <c r="FB416" s="23">
        <v>11361.9</v>
      </c>
      <c r="FC416" s="23">
        <v>200</v>
      </c>
      <c r="FD416" s="23">
        <v>11561.9</v>
      </c>
      <c r="FE416" s="23">
        <v>2593</v>
      </c>
      <c r="FF416" s="23">
        <v>29980007</v>
      </c>
      <c r="FG416" s="23">
        <v>233063</v>
      </c>
      <c r="FH416" s="23">
        <v>0</v>
      </c>
      <c r="FI416" s="23">
        <v>0</v>
      </c>
      <c r="FJ416" s="23">
        <v>0</v>
      </c>
      <c r="FK416" s="23">
        <v>0</v>
      </c>
      <c r="FL416" s="23">
        <v>0</v>
      </c>
      <c r="FM416" s="23">
        <v>0</v>
      </c>
      <c r="FN416" s="23">
        <v>0</v>
      </c>
      <c r="FO416" s="23">
        <v>0</v>
      </c>
      <c r="FP416" s="23">
        <v>30213070</v>
      </c>
      <c r="FQ416" s="23">
        <v>10685565</v>
      </c>
      <c r="FR416" s="23">
        <v>19527505</v>
      </c>
      <c r="FS416" s="23">
        <v>19434922</v>
      </c>
      <c r="FT416" s="23">
        <v>2110959</v>
      </c>
      <c r="FU416" s="23">
        <v>1891</v>
      </c>
      <c r="FV416" s="23">
        <v>1967856754</v>
      </c>
      <c r="FW416" s="23">
        <v>92583</v>
      </c>
      <c r="FX416" s="23">
        <v>0</v>
      </c>
      <c r="FY416" s="23">
        <v>0</v>
      </c>
    </row>
    <row r="417" spans="1:181" x14ac:dyDescent="0.3">
      <c r="A417" s="23">
        <v>6426</v>
      </c>
      <c r="B417" s="23" t="s">
        <v>434</v>
      </c>
      <c r="C417" s="23">
        <v>6166822</v>
      </c>
      <c r="D417" s="23">
        <v>760</v>
      </c>
      <c r="E417" s="23">
        <v>8114.24</v>
      </c>
      <c r="F417" s="23">
        <v>241.01</v>
      </c>
      <c r="G417" s="23">
        <v>8355.25</v>
      </c>
      <c r="H417" s="23">
        <v>758</v>
      </c>
      <c r="I417" s="23">
        <v>6333280</v>
      </c>
      <c r="J417" s="23">
        <v>0</v>
      </c>
      <c r="K417" s="23">
        <v>12256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16711</v>
      </c>
      <c r="R417" s="23">
        <v>0</v>
      </c>
      <c r="S417" s="23">
        <v>6362247</v>
      </c>
      <c r="T417" s="23">
        <v>4988955</v>
      </c>
      <c r="U417" s="23">
        <v>1373292</v>
      </c>
      <c r="V417" s="23">
        <v>1373292</v>
      </c>
      <c r="W417" s="23">
        <v>326788</v>
      </c>
      <c r="X417" s="23">
        <v>1856</v>
      </c>
      <c r="Y417" s="23">
        <v>183001538</v>
      </c>
      <c r="Z417" s="23">
        <v>0</v>
      </c>
      <c r="AA417" s="23">
        <v>0</v>
      </c>
      <c r="AB417" s="23">
        <v>6345536</v>
      </c>
      <c r="AC417" s="23">
        <v>758</v>
      </c>
      <c r="AD417" s="23">
        <v>8371.42</v>
      </c>
      <c r="AE417" s="23">
        <v>248.48</v>
      </c>
      <c r="AF417" s="23">
        <v>8619.9</v>
      </c>
      <c r="AG417" s="23">
        <v>759</v>
      </c>
      <c r="AH417" s="23">
        <v>6542504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6542504</v>
      </c>
      <c r="AS417" s="23">
        <v>5275261</v>
      </c>
      <c r="AT417" s="23">
        <v>1267243</v>
      </c>
      <c r="AU417" s="23">
        <v>1267243</v>
      </c>
      <c r="AV417" s="23">
        <v>328255</v>
      </c>
      <c r="AW417" s="23">
        <v>1710</v>
      </c>
      <c r="AX417" s="23">
        <v>189729892</v>
      </c>
      <c r="AY417" s="23">
        <v>0</v>
      </c>
      <c r="AZ417" s="23">
        <v>0</v>
      </c>
      <c r="BA417" s="23">
        <v>6542504</v>
      </c>
      <c r="BB417" s="23">
        <v>759</v>
      </c>
      <c r="BC417" s="23">
        <v>8619.9</v>
      </c>
      <c r="BD417" s="23">
        <v>256.93</v>
      </c>
      <c r="BE417" s="23">
        <v>8876.83</v>
      </c>
      <c r="BF417" s="23">
        <v>769</v>
      </c>
      <c r="BG417" s="23">
        <v>6826282</v>
      </c>
      <c r="BH417" s="23">
        <v>0</v>
      </c>
      <c r="BI417" s="23">
        <v>0</v>
      </c>
      <c r="BJ417" s="23">
        <v>0</v>
      </c>
      <c r="BK417" s="23">
        <v>0</v>
      </c>
      <c r="BL417" s="23">
        <v>0</v>
      </c>
      <c r="BM417" s="23">
        <v>0</v>
      </c>
      <c r="BN417" s="23">
        <v>0</v>
      </c>
      <c r="BO417" s="23">
        <v>0</v>
      </c>
      <c r="BP417" s="23">
        <v>0</v>
      </c>
      <c r="BQ417" s="23">
        <v>6826282</v>
      </c>
      <c r="BR417" s="23">
        <v>5589988</v>
      </c>
      <c r="BS417" s="23">
        <v>1236294</v>
      </c>
      <c r="BT417" s="23">
        <v>1236294</v>
      </c>
      <c r="BU417" s="23">
        <v>332779</v>
      </c>
      <c r="BV417" s="23">
        <v>3200</v>
      </c>
      <c r="BW417" s="23">
        <v>204916700</v>
      </c>
      <c r="BX417" s="23">
        <v>0</v>
      </c>
      <c r="BY417" s="23">
        <v>0</v>
      </c>
      <c r="BZ417" s="23">
        <v>6826282</v>
      </c>
      <c r="CA417" s="23">
        <v>769</v>
      </c>
      <c r="CB417" s="23">
        <v>8876.83</v>
      </c>
      <c r="CC417" s="23">
        <v>264.12</v>
      </c>
      <c r="CD417" s="23">
        <v>9140.9500000000007</v>
      </c>
      <c r="CE417" s="23">
        <v>775</v>
      </c>
      <c r="CF417" s="23">
        <v>7084236</v>
      </c>
      <c r="CG417" s="23">
        <v>0</v>
      </c>
      <c r="CH417" s="23">
        <v>7789</v>
      </c>
      <c r="CI417" s="23">
        <v>0</v>
      </c>
      <c r="CJ417" s="23">
        <v>0</v>
      </c>
      <c r="CK417" s="23">
        <v>0</v>
      </c>
      <c r="CL417" s="23">
        <v>0</v>
      </c>
      <c r="CM417" s="23">
        <v>0</v>
      </c>
      <c r="CN417" s="23">
        <v>0</v>
      </c>
      <c r="CO417" s="23">
        <v>0</v>
      </c>
      <c r="CP417" s="23">
        <v>7092025</v>
      </c>
      <c r="CQ417" s="23">
        <v>5824416</v>
      </c>
      <c r="CR417" s="23">
        <v>1267609</v>
      </c>
      <c r="CS417" s="23">
        <v>1267609</v>
      </c>
      <c r="CT417" s="23">
        <v>336447</v>
      </c>
      <c r="CU417" s="23">
        <v>2597</v>
      </c>
      <c r="CV417" s="23">
        <v>238451451</v>
      </c>
      <c r="CW417" s="23">
        <v>0</v>
      </c>
      <c r="CX417" s="23">
        <v>0</v>
      </c>
      <c r="CY417" s="23">
        <v>0</v>
      </c>
      <c r="CZ417" s="23">
        <v>7092025</v>
      </c>
      <c r="DA417" s="23">
        <v>775</v>
      </c>
      <c r="DB417" s="23">
        <v>9151</v>
      </c>
      <c r="DC417" s="23">
        <v>274.68</v>
      </c>
      <c r="DD417" s="23">
        <v>9425.68</v>
      </c>
      <c r="DE417" s="23">
        <v>780</v>
      </c>
      <c r="DF417" s="23">
        <v>7352030</v>
      </c>
      <c r="DG417" s="23">
        <v>0</v>
      </c>
      <c r="DH417" s="23">
        <v>0</v>
      </c>
      <c r="DI417" s="23">
        <v>0</v>
      </c>
      <c r="DJ417" s="23">
        <v>0</v>
      </c>
      <c r="DK417" s="23">
        <v>0</v>
      </c>
      <c r="DL417" s="23">
        <v>0</v>
      </c>
      <c r="DM417" s="23">
        <v>0</v>
      </c>
      <c r="DN417" s="23">
        <v>0</v>
      </c>
      <c r="DO417" s="23">
        <v>0</v>
      </c>
      <c r="DP417" s="23">
        <v>7352030</v>
      </c>
      <c r="DQ417" s="23">
        <v>5737208</v>
      </c>
      <c r="DR417" s="23">
        <v>1614822</v>
      </c>
      <c r="DS417" s="23">
        <v>1624248</v>
      </c>
      <c r="DT417" s="23">
        <v>346480</v>
      </c>
      <c r="DU417" s="23">
        <v>9899</v>
      </c>
      <c r="DV417" s="23">
        <v>252485716</v>
      </c>
      <c r="DW417" s="23">
        <v>0</v>
      </c>
      <c r="DX417" s="23">
        <v>9426</v>
      </c>
      <c r="DY417" s="23">
        <v>0</v>
      </c>
      <c r="DZ417" s="23">
        <v>7352030</v>
      </c>
      <c r="EA417" s="23">
        <v>780</v>
      </c>
      <c r="EB417" s="23">
        <v>9425.68</v>
      </c>
      <c r="EC417" s="23">
        <v>200</v>
      </c>
      <c r="ED417" s="23">
        <v>9625.68</v>
      </c>
      <c r="EE417" s="23">
        <v>773</v>
      </c>
      <c r="EF417" s="23">
        <v>7440651</v>
      </c>
      <c r="EG417" s="23">
        <v>0</v>
      </c>
      <c r="EH417" s="23">
        <v>0</v>
      </c>
      <c r="EI417" s="23">
        <v>0</v>
      </c>
      <c r="EJ417" s="23">
        <v>0</v>
      </c>
      <c r="EK417" s="23">
        <v>0</v>
      </c>
      <c r="EL417" s="23">
        <v>0</v>
      </c>
      <c r="EM417" s="23">
        <v>200000</v>
      </c>
      <c r="EN417" s="23">
        <v>67380</v>
      </c>
      <c r="EO417" s="23">
        <v>0</v>
      </c>
      <c r="EP417" s="23">
        <v>7708031</v>
      </c>
      <c r="EQ417" s="23">
        <v>5622102</v>
      </c>
      <c r="ER417" s="23">
        <v>2085929</v>
      </c>
      <c r="ES417" s="23">
        <v>2085929</v>
      </c>
      <c r="ET417" s="23">
        <v>0</v>
      </c>
      <c r="EU417" s="23">
        <v>19893</v>
      </c>
      <c r="EV417" s="23">
        <v>258465099</v>
      </c>
      <c r="EW417" s="23">
        <v>0</v>
      </c>
      <c r="EX417" s="23">
        <v>0</v>
      </c>
      <c r="EY417" s="23">
        <v>0</v>
      </c>
      <c r="EZ417" s="23">
        <v>7440651</v>
      </c>
      <c r="FA417" s="23">
        <v>773</v>
      </c>
      <c r="FB417" s="23">
        <v>9625.68</v>
      </c>
      <c r="FC417" s="23">
        <v>200</v>
      </c>
      <c r="FD417" s="23">
        <v>9825.68</v>
      </c>
      <c r="FE417" s="23">
        <v>767</v>
      </c>
      <c r="FF417" s="23">
        <v>7536297</v>
      </c>
      <c r="FG417" s="23">
        <v>0</v>
      </c>
      <c r="FH417" s="23">
        <v>51624</v>
      </c>
      <c r="FI417" s="23">
        <v>0</v>
      </c>
      <c r="FJ417" s="23">
        <v>0</v>
      </c>
      <c r="FK417" s="23">
        <v>0</v>
      </c>
      <c r="FL417" s="23">
        <v>0</v>
      </c>
      <c r="FM417" s="23">
        <v>150000</v>
      </c>
      <c r="FN417" s="23">
        <v>58954</v>
      </c>
      <c r="FO417" s="23">
        <v>0</v>
      </c>
      <c r="FP417" s="23">
        <v>7796875</v>
      </c>
      <c r="FQ417" s="23">
        <v>5367793</v>
      </c>
      <c r="FR417" s="23">
        <v>2429082</v>
      </c>
      <c r="FS417" s="23">
        <v>2429082</v>
      </c>
      <c r="FT417" s="23">
        <v>0</v>
      </c>
      <c r="FU417" s="23">
        <v>16954</v>
      </c>
      <c r="FV417" s="23">
        <v>255662512</v>
      </c>
      <c r="FW417" s="23">
        <v>0</v>
      </c>
      <c r="FX417" s="23">
        <v>0</v>
      </c>
      <c r="FY417" s="23">
        <v>0</v>
      </c>
    </row>
    <row r="418" spans="1:181" x14ac:dyDescent="0.3">
      <c r="A418" s="23">
        <v>6461</v>
      </c>
      <c r="B418" s="23" t="s">
        <v>435</v>
      </c>
      <c r="C418" s="23">
        <v>16077212</v>
      </c>
      <c r="D418" s="23">
        <v>2093</v>
      </c>
      <c r="E418" s="23">
        <v>7681.42</v>
      </c>
      <c r="F418" s="23">
        <v>241.01</v>
      </c>
      <c r="G418" s="23">
        <v>7922.43</v>
      </c>
      <c r="H418" s="23">
        <v>2051</v>
      </c>
      <c r="I418" s="23">
        <v>16248904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253518</v>
      </c>
      <c r="R418" s="23">
        <v>0</v>
      </c>
      <c r="S418" s="23">
        <v>16502422</v>
      </c>
      <c r="T418" s="23">
        <v>8987097</v>
      </c>
      <c r="U418" s="23">
        <v>7515325</v>
      </c>
      <c r="V418" s="23">
        <v>7515325</v>
      </c>
      <c r="W418" s="23">
        <v>2363465</v>
      </c>
      <c r="X418" s="23">
        <v>13080</v>
      </c>
      <c r="Y418" s="23">
        <v>1029726670</v>
      </c>
      <c r="Z418" s="23">
        <v>0</v>
      </c>
      <c r="AA418" s="23">
        <v>0</v>
      </c>
      <c r="AB418" s="23">
        <v>16248904</v>
      </c>
      <c r="AC418" s="23">
        <v>2051</v>
      </c>
      <c r="AD418" s="23">
        <v>7922.43</v>
      </c>
      <c r="AE418" s="23">
        <v>248.48</v>
      </c>
      <c r="AF418" s="23">
        <v>8170.91</v>
      </c>
      <c r="AG418" s="23">
        <v>2012</v>
      </c>
      <c r="AH418" s="23">
        <v>16439871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236956</v>
      </c>
      <c r="AQ418" s="23">
        <v>0</v>
      </c>
      <c r="AR418" s="23">
        <v>16676827</v>
      </c>
      <c r="AS418" s="23">
        <v>9161176</v>
      </c>
      <c r="AT418" s="23">
        <v>7515651</v>
      </c>
      <c r="AU418" s="23">
        <v>7515651</v>
      </c>
      <c r="AV418" s="23">
        <v>2412250</v>
      </c>
      <c r="AW418" s="23">
        <v>13396</v>
      </c>
      <c r="AX418" s="23">
        <v>1123520436</v>
      </c>
      <c r="AY418" s="23">
        <v>0</v>
      </c>
      <c r="AZ418" s="23">
        <v>0</v>
      </c>
      <c r="BA418" s="23">
        <v>16439871</v>
      </c>
      <c r="BB418" s="23">
        <v>2012</v>
      </c>
      <c r="BC418" s="23">
        <v>8170.91</v>
      </c>
      <c r="BD418" s="23">
        <v>256.93</v>
      </c>
      <c r="BE418" s="23">
        <v>8427.84</v>
      </c>
      <c r="BF418" s="23">
        <v>1988</v>
      </c>
      <c r="BG418" s="23">
        <v>16754546</v>
      </c>
      <c r="BH418" s="23">
        <v>0</v>
      </c>
      <c r="BI418" s="23">
        <v>7762</v>
      </c>
      <c r="BJ418" s="23">
        <v>0</v>
      </c>
      <c r="BK418" s="23">
        <v>0</v>
      </c>
      <c r="BL418" s="23">
        <v>0</v>
      </c>
      <c r="BM418" s="23">
        <v>0</v>
      </c>
      <c r="BN418" s="23">
        <v>0</v>
      </c>
      <c r="BO418" s="23">
        <v>151701</v>
      </c>
      <c r="BP418" s="23">
        <v>0</v>
      </c>
      <c r="BQ418" s="23">
        <v>16914009</v>
      </c>
      <c r="BR418" s="23">
        <v>9260357</v>
      </c>
      <c r="BS418" s="23">
        <v>7653652</v>
      </c>
      <c r="BT418" s="23">
        <v>7653649</v>
      </c>
      <c r="BU418" s="23">
        <v>2450630</v>
      </c>
      <c r="BV418" s="23">
        <v>17829</v>
      </c>
      <c r="BW418" s="23">
        <v>1269269233</v>
      </c>
      <c r="BX418" s="23">
        <v>3</v>
      </c>
      <c r="BY418" s="23">
        <v>0</v>
      </c>
      <c r="BZ418" s="23">
        <v>16762308</v>
      </c>
      <c r="CA418" s="23">
        <v>1988</v>
      </c>
      <c r="CB418" s="23">
        <v>8431.74</v>
      </c>
      <c r="CC418" s="23">
        <v>264.12</v>
      </c>
      <c r="CD418" s="23">
        <v>8695.86</v>
      </c>
      <c r="CE418" s="23">
        <v>1998</v>
      </c>
      <c r="CF418" s="23">
        <v>17374328</v>
      </c>
      <c r="CG418" s="23">
        <v>0</v>
      </c>
      <c r="CH418" s="23">
        <v>197131</v>
      </c>
      <c r="CI418" s="23">
        <v>0</v>
      </c>
      <c r="CJ418" s="23">
        <v>0</v>
      </c>
      <c r="CK418" s="23">
        <v>0</v>
      </c>
      <c r="CL418" s="23">
        <v>0</v>
      </c>
      <c r="CM418" s="23">
        <v>620000</v>
      </c>
      <c r="CN418" s="23">
        <v>0</v>
      </c>
      <c r="CO418" s="23">
        <v>0</v>
      </c>
      <c r="CP418" s="23">
        <v>18191459</v>
      </c>
      <c r="CQ418" s="23">
        <v>9092265</v>
      </c>
      <c r="CR418" s="23">
        <v>9099194</v>
      </c>
      <c r="CS418" s="23">
        <v>9099196</v>
      </c>
      <c r="CT418" s="23">
        <v>2371190</v>
      </c>
      <c r="CU418" s="23">
        <v>13661</v>
      </c>
      <c r="CV418" s="23">
        <v>1343489831</v>
      </c>
      <c r="CW418" s="23">
        <v>0</v>
      </c>
      <c r="CX418" s="23">
        <v>2</v>
      </c>
      <c r="CY418" s="23">
        <v>0</v>
      </c>
      <c r="CZ418" s="23">
        <v>17571459</v>
      </c>
      <c r="DA418" s="23">
        <v>1998</v>
      </c>
      <c r="DB418" s="23">
        <v>8794.52</v>
      </c>
      <c r="DC418" s="23">
        <v>274.68</v>
      </c>
      <c r="DD418" s="23">
        <v>9069.2000000000007</v>
      </c>
      <c r="DE418" s="23">
        <v>2019</v>
      </c>
      <c r="DF418" s="23">
        <v>18310715</v>
      </c>
      <c r="DG418" s="23">
        <v>0</v>
      </c>
      <c r="DH418" s="23">
        <v>176717</v>
      </c>
      <c r="DI418" s="23">
        <v>0</v>
      </c>
      <c r="DJ418" s="23">
        <v>0</v>
      </c>
      <c r="DK418" s="23">
        <v>0</v>
      </c>
      <c r="DL418" s="23">
        <v>0</v>
      </c>
      <c r="DM418" s="23">
        <v>620000</v>
      </c>
      <c r="DN418" s="23">
        <v>0</v>
      </c>
      <c r="DO418" s="23">
        <v>0</v>
      </c>
      <c r="DP418" s="23">
        <v>19107432</v>
      </c>
      <c r="DQ418" s="23">
        <v>9259171</v>
      </c>
      <c r="DR418" s="23">
        <v>9848261</v>
      </c>
      <c r="DS418" s="23">
        <v>9857330</v>
      </c>
      <c r="DT418" s="23">
        <v>2429451</v>
      </c>
      <c r="DU418" s="23">
        <v>15117</v>
      </c>
      <c r="DV418" s="23">
        <v>1395000493</v>
      </c>
      <c r="DW418" s="23">
        <v>0</v>
      </c>
      <c r="DX418" s="23">
        <v>9069</v>
      </c>
      <c r="DY418" s="23">
        <v>0</v>
      </c>
      <c r="DZ418" s="23">
        <v>18487432</v>
      </c>
      <c r="EA418" s="23">
        <v>2019</v>
      </c>
      <c r="EB418" s="23">
        <v>9156.73</v>
      </c>
      <c r="EC418" s="23">
        <v>200</v>
      </c>
      <c r="ED418" s="23">
        <v>9356.73</v>
      </c>
      <c r="EE418" s="23">
        <v>2030</v>
      </c>
      <c r="EF418" s="23">
        <v>18994162</v>
      </c>
      <c r="EG418" s="23">
        <v>0</v>
      </c>
      <c r="EH418" s="23">
        <v>208246</v>
      </c>
      <c r="EI418" s="23">
        <v>0</v>
      </c>
      <c r="EJ418" s="23">
        <v>0</v>
      </c>
      <c r="EK418" s="23">
        <v>0</v>
      </c>
      <c r="EL418" s="23">
        <v>0</v>
      </c>
      <c r="EM418" s="23">
        <v>620000</v>
      </c>
      <c r="EN418" s="23">
        <v>0</v>
      </c>
      <c r="EO418" s="23">
        <v>0</v>
      </c>
      <c r="EP418" s="23">
        <v>19822408</v>
      </c>
      <c r="EQ418" s="23">
        <v>8622552</v>
      </c>
      <c r="ER418" s="23">
        <v>11199856</v>
      </c>
      <c r="ES418" s="23">
        <v>11075205</v>
      </c>
      <c r="ET418" s="23">
        <v>2426651</v>
      </c>
      <c r="EU418" s="23">
        <v>15682</v>
      </c>
      <c r="EV418" s="23">
        <v>1404595572</v>
      </c>
      <c r="EW418" s="23">
        <v>124651</v>
      </c>
      <c r="EX418" s="23">
        <v>0</v>
      </c>
      <c r="EY418" s="23">
        <v>0</v>
      </c>
      <c r="EZ418" s="23">
        <v>19202408</v>
      </c>
      <c r="FA418" s="23">
        <v>2030</v>
      </c>
      <c r="FB418" s="23">
        <v>9459.31</v>
      </c>
      <c r="FC418" s="23">
        <v>200</v>
      </c>
      <c r="FD418" s="23">
        <v>9659.31</v>
      </c>
      <c r="FE418" s="23">
        <v>2031</v>
      </c>
      <c r="FF418" s="23">
        <v>19618059</v>
      </c>
      <c r="FG418" s="23">
        <v>0</v>
      </c>
      <c r="FH418" s="23">
        <v>125106</v>
      </c>
      <c r="FI418" s="23">
        <v>0</v>
      </c>
      <c r="FJ418" s="23">
        <v>0</v>
      </c>
      <c r="FK418" s="23">
        <v>0</v>
      </c>
      <c r="FL418" s="23">
        <v>0</v>
      </c>
      <c r="FM418" s="23">
        <v>620000</v>
      </c>
      <c r="FN418" s="23">
        <v>0</v>
      </c>
      <c r="FO418" s="23">
        <v>0</v>
      </c>
      <c r="FP418" s="23">
        <v>20363165</v>
      </c>
      <c r="FQ418" s="23">
        <v>8080175</v>
      </c>
      <c r="FR418" s="23">
        <v>12282990</v>
      </c>
      <c r="FS418" s="23">
        <v>12185650</v>
      </c>
      <c r="FT418" s="23">
        <v>2462445</v>
      </c>
      <c r="FU418" s="23">
        <v>17650</v>
      </c>
      <c r="FV418" s="23">
        <v>1368183711</v>
      </c>
      <c r="FW418" s="23">
        <v>97340</v>
      </c>
      <c r="FX418" s="23">
        <v>0</v>
      </c>
      <c r="FY418" s="23">
        <v>0</v>
      </c>
    </row>
    <row r="419" spans="1:181" x14ac:dyDescent="0.3">
      <c r="A419" s="23">
        <v>6470</v>
      </c>
      <c r="B419" s="23" t="s">
        <v>436</v>
      </c>
      <c r="C419" s="23">
        <v>21291201</v>
      </c>
      <c r="D419" s="23">
        <v>2318</v>
      </c>
      <c r="E419" s="23">
        <v>9185.16</v>
      </c>
      <c r="F419" s="23">
        <v>241.01</v>
      </c>
      <c r="G419" s="23">
        <v>9426.17</v>
      </c>
      <c r="H419" s="23">
        <v>2312</v>
      </c>
      <c r="I419" s="23">
        <v>21793305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47131</v>
      </c>
      <c r="R419" s="23">
        <v>0</v>
      </c>
      <c r="S419" s="23">
        <v>21840436</v>
      </c>
      <c r="T419" s="23">
        <v>8869624</v>
      </c>
      <c r="U419" s="23">
        <v>12970812</v>
      </c>
      <c r="V419" s="23">
        <v>12969349</v>
      </c>
      <c r="W419" s="23">
        <v>1383003</v>
      </c>
      <c r="X419" s="23">
        <v>49073</v>
      </c>
      <c r="Y419" s="23">
        <v>1380844343</v>
      </c>
      <c r="Z419" s="23">
        <v>1463</v>
      </c>
      <c r="AA419" s="23">
        <v>0</v>
      </c>
      <c r="AB419" s="23">
        <v>21793305</v>
      </c>
      <c r="AC419" s="23">
        <v>2312</v>
      </c>
      <c r="AD419" s="23">
        <v>9426.17</v>
      </c>
      <c r="AE419" s="23">
        <v>248.48</v>
      </c>
      <c r="AF419" s="23">
        <v>9674.65</v>
      </c>
      <c r="AG419" s="23">
        <v>2302</v>
      </c>
      <c r="AH419" s="23">
        <v>22271044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77397</v>
      </c>
      <c r="AQ419" s="23">
        <v>0</v>
      </c>
      <c r="AR419" s="23">
        <v>22348441</v>
      </c>
      <c r="AS419" s="23">
        <v>9690576</v>
      </c>
      <c r="AT419" s="23">
        <v>12657865</v>
      </c>
      <c r="AU419" s="23">
        <v>12655199</v>
      </c>
      <c r="AV419" s="23">
        <v>1350178</v>
      </c>
      <c r="AW419" s="23">
        <v>43261</v>
      </c>
      <c r="AX419" s="23">
        <v>1529301863</v>
      </c>
      <c r="AY419" s="23">
        <v>2666</v>
      </c>
      <c r="AZ419" s="23">
        <v>0</v>
      </c>
      <c r="BA419" s="23">
        <v>22271044</v>
      </c>
      <c r="BB419" s="23">
        <v>2302</v>
      </c>
      <c r="BC419" s="23">
        <v>9674.65</v>
      </c>
      <c r="BD419" s="23">
        <v>256.93</v>
      </c>
      <c r="BE419" s="23">
        <v>9931.58</v>
      </c>
      <c r="BF419" s="23">
        <v>2290</v>
      </c>
      <c r="BG419" s="23">
        <v>22743318</v>
      </c>
      <c r="BH419" s="23">
        <v>0</v>
      </c>
      <c r="BI419" s="23">
        <v>41649</v>
      </c>
      <c r="BJ419" s="23">
        <v>0</v>
      </c>
      <c r="BK419" s="23">
        <v>0</v>
      </c>
      <c r="BL419" s="23">
        <v>0</v>
      </c>
      <c r="BM419" s="23">
        <v>0</v>
      </c>
      <c r="BN419" s="23">
        <v>0</v>
      </c>
      <c r="BO419" s="23">
        <v>89384</v>
      </c>
      <c r="BP419" s="23">
        <v>0</v>
      </c>
      <c r="BQ419" s="23">
        <v>22874351</v>
      </c>
      <c r="BR419" s="23">
        <v>9628541</v>
      </c>
      <c r="BS419" s="23">
        <v>13245810</v>
      </c>
      <c r="BT419" s="23">
        <v>13245810</v>
      </c>
      <c r="BU419" s="23">
        <v>1013998</v>
      </c>
      <c r="BV419" s="23">
        <v>31083</v>
      </c>
      <c r="BW419" s="23">
        <v>1638715934</v>
      </c>
      <c r="BX419" s="23">
        <v>0</v>
      </c>
      <c r="BY419" s="23">
        <v>0</v>
      </c>
      <c r="BZ419" s="23">
        <v>22784967</v>
      </c>
      <c r="CA419" s="23">
        <v>2290</v>
      </c>
      <c r="CB419" s="23">
        <v>9949.77</v>
      </c>
      <c r="CC419" s="23">
        <v>264.12</v>
      </c>
      <c r="CD419" s="23">
        <v>10213.890000000001</v>
      </c>
      <c r="CE419" s="23">
        <v>2272</v>
      </c>
      <c r="CF419" s="23">
        <v>23205958</v>
      </c>
      <c r="CG419" s="23">
        <v>0</v>
      </c>
      <c r="CH419" s="23">
        <v>122075</v>
      </c>
      <c r="CI419" s="23">
        <v>0</v>
      </c>
      <c r="CJ419" s="23">
        <v>0</v>
      </c>
      <c r="CK419" s="23">
        <v>0</v>
      </c>
      <c r="CL419" s="23">
        <v>0</v>
      </c>
      <c r="CM419" s="23">
        <v>0</v>
      </c>
      <c r="CN419" s="23">
        <v>183850</v>
      </c>
      <c r="CO419" s="23">
        <v>0</v>
      </c>
      <c r="CP419" s="23">
        <v>23511883</v>
      </c>
      <c r="CQ419" s="23">
        <v>9038778</v>
      </c>
      <c r="CR419" s="23">
        <v>14473105</v>
      </c>
      <c r="CS419" s="23">
        <v>14340557</v>
      </c>
      <c r="CT419" s="23">
        <v>873845</v>
      </c>
      <c r="CU419" s="23">
        <v>29872</v>
      </c>
      <c r="CV419" s="23">
        <v>1705002850</v>
      </c>
      <c r="CW419" s="23">
        <v>132548</v>
      </c>
      <c r="CX419" s="23">
        <v>0</v>
      </c>
      <c r="CY419" s="23">
        <v>0</v>
      </c>
      <c r="CZ419" s="23">
        <v>23328033</v>
      </c>
      <c r="DA419" s="23">
        <v>2272</v>
      </c>
      <c r="DB419" s="23">
        <v>10267.620000000001</v>
      </c>
      <c r="DC419" s="23">
        <v>274.68</v>
      </c>
      <c r="DD419" s="23">
        <v>10542.300000000001</v>
      </c>
      <c r="DE419" s="23">
        <v>2251</v>
      </c>
      <c r="DF419" s="23">
        <v>23730717</v>
      </c>
      <c r="DG419" s="23">
        <v>0</v>
      </c>
      <c r="DH419" s="23">
        <v>58363</v>
      </c>
      <c r="DI419" s="23">
        <v>0</v>
      </c>
      <c r="DJ419" s="23">
        <v>0</v>
      </c>
      <c r="DK419" s="23">
        <v>0</v>
      </c>
      <c r="DL419" s="23">
        <v>0</v>
      </c>
      <c r="DM419" s="23">
        <v>0</v>
      </c>
      <c r="DN419" s="23">
        <v>221388</v>
      </c>
      <c r="DO419" s="23">
        <v>0</v>
      </c>
      <c r="DP419" s="23">
        <v>24010468</v>
      </c>
      <c r="DQ419" s="23">
        <v>9357783</v>
      </c>
      <c r="DR419" s="23">
        <v>14652685</v>
      </c>
      <c r="DS419" s="23">
        <v>14652685</v>
      </c>
      <c r="DT419" s="23">
        <v>808969</v>
      </c>
      <c r="DU419" s="23">
        <v>27248</v>
      </c>
      <c r="DV419" s="23">
        <v>1739756247</v>
      </c>
      <c r="DW419" s="23">
        <v>0</v>
      </c>
      <c r="DX419" s="23">
        <v>0</v>
      </c>
      <c r="DY419" s="23">
        <v>0</v>
      </c>
      <c r="DZ419" s="23">
        <v>23789080</v>
      </c>
      <c r="EA419" s="23">
        <v>2251</v>
      </c>
      <c r="EB419" s="23">
        <v>10568.23</v>
      </c>
      <c r="EC419" s="23">
        <v>200</v>
      </c>
      <c r="ED419" s="23">
        <v>10768.23</v>
      </c>
      <c r="EE419" s="23">
        <v>2217</v>
      </c>
      <c r="EF419" s="23">
        <v>23873166</v>
      </c>
      <c r="EG419" s="23">
        <v>0</v>
      </c>
      <c r="EH419" s="23">
        <v>67672</v>
      </c>
      <c r="EI419" s="23">
        <v>0</v>
      </c>
      <c r="EJ419" s="23">
        <v>0</v>
      </c>
      <c r="EK419" s="23">
        <v>0</v>
      </c>
      <c r="EL419" s="23">
        <v>0</v>
      </c>
      <c r="EM419" s="23">
        <v>0</v>
      </c>
      <c r="EN419" s="23">
        <v>366120</v>
      </c>
      <c r="EO419" s="23">
        <v>0</v>
      </c>
      <c r="EP419" s="23">
        <v>24306958</v>
      </c>
      <c r="EQ419" s="23">
        <v>8096671</v>
      </c>
      <c r="ER419" s="23">
        <v>16210287</v>
      </c>
      <c r="ES419" s="23">
        <v>16181101</v>
      </c>
      <c r="ET419" s="23">
        <v>133000</v>
      </c>
      <c r="EU419" s="23">
        <v>31076</v>
      </c>
      <c r="EV419" s="23">
        <v>1700846631</v>
      </c>
      <c r="EW419" s="23">
        <v>29186</v>
      </c>
      <c r="EX419" s="23">
        <v>0</v>
      </c>
      <c r="EY419" s="23">
        <v>0</v>
      </c>
      <c r="EZ419" s="23">
        <v>23940838</v>
      </c>
      <c r="FA419" s="23">
        <v>2217</v>
      </c>
      <c r="FB419" s="23">
        <v>10798.75</v>
      </c>
      <c r="FC419" s="23">
        <v>200</v>
      </c>
      <c r="FD419" s="23">
        <v>10998.75</v>
      </c>
      <c r="FE419" s="23">
        <v>2174</v>
      </c>
      <c r="FF419" s="23">
        <v>23911283</v>
      </c>
      <c r="FG419" s="23">
        <v>0</v>
      </c>
      <c r="FH419" s="23">
        <v>81240</v>
      </c>
      <c r="FI419" s="23">
        <v>0</v>
      </c>
      <c r="FJ419" s="23">
        <v>0</v>
      </c>
      <c r="FK419" s="23">
        <v>0</v>
      </c>
      <c r="FL419" s="23">
        <v>0</v>
      </c>
      <c r="FM419" s="23">
        <v>0</v>
      </c>
      <c r="FN419" s="23">
        <v>472946</v>
      </c>
      <c r="FO419" s="23">
        <v>0</v>
      </c>
      <c r="FP419" s="23">
        <v>24495024</v>
      </c>
      <c r="FQ419" s="23">
        <v>7942018</v>
      </c>
      <c r="FR419" s="23">
        <v>16553006</v>
      </c>
      <c r="FS419" s="23">
        <v>16523451</v>
      </c>
      <c r="FT419" s="23">
        <v>8679</v>
      </c>
      <c r="FU419" s="23">
        <v>31743</v>
      </c>
      <c r="FV419" s="23">
        <v>1602557675</v>
      </c>
      <c r="FW419" s="23">
        <v>29555</v>
      </c>
      <c r="FX419" s="23">
        <v>0</v>
      </c>
      <c r="FY419" s="23">
        <v>29555</v>
      </c>
    </row>
    <row r="420" spans="1:181" x14ac:dyDescent="0.3">
      <c r="A420" s="23">
        <v>6475</v>
      </c>
      <c r="B420" s="23" t="s">
        <v>437</v>
      </c>
      <c r="C420" s="23">
        <v>5713659</v>
      </c>
      <c r="D420" s="23">
        <v>779</v>
      </c>
      <c r="E420" s="23">
        <v>7334.61</v>
      </c>
      <c r="F420" s="23">
        <v>465.39</v>
      </c>
      <c r="G420" s="23">
        <v>7800</v>
      </c>
      <c r="H420" s="23">
        <v>769</v>
      </c>
      <c r="I420" s="23">
        <v>5998200</v>
      </c>
      <c r="J420" s="23">
        <v>10466</v>
      </c>
      <c r="K420" s="23">
        <v>29594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62400</v>
      </c>
      <c r="R420" s="23">
        <v>0</v>
      </c>
      <c r="S420" s="23">
        <v>6100660</v>
      </c>
      <c r="T420" s="23">
        <v>1467189</v>
      </c>
      <c r="U420" s="23">
        <v>4633471</v>
      </c>
      <c r="V420" s="23">
        <v>4546332</v>
      </c>
      <c r="W420" s="23">
        <v>820051</v>
      </c>
      <c r="X420" s="23">
        <v>500</v>
      </c>
      <c r="Y420" s="23">
        <v>574905447</v>
      </c>
      <c r="Z420" s="23">
        <v>87139</v>
      </c>
      <c r="AA420" s="23">
        <v>0</v>
      </c>
      <c r="AB420" s="23">
        <v>6013521</v>
      </c>
      <c r="AC420" s="23">
        <v>769</v>
      </c>
      <c r="AD420" s="23">
        <v>7819.92</v>
      </c>
      <c r="AE420" s="23">
        <v>280.08</v>
      </c>
      <c r="AF420" s="23">
        <v>8100</v>
      </c>
      <c r="AG420" s="23">
        <v>750</v>
      </c>
      <c r="AH420" s="23">
        <v>6075000</v>
      </c>
      <c r="AI420" s="23">
        <v>24739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113400</v>
      </c>
      <c r="AQ420" s="23">
        <v>0</v>
      </c>
      <c r="AR420" s="23">
        <v>6213139</v>
      </c>
      <c r="AS420" s="23">
        <v>1816576</v>
      </c>
      <c r="AT420" s="23">
        <v>4396563</v>
      </c>
      <c r="AU420" s="23">
        <v>4396562</v>
      </c>
      <c r="AV420" s="23">
        <v>811715</v>
      </c>
      <c r="AW420" s="23">
        <v>580</v>
      </c>
      <c r="AX420" s="23">
        <v>623722379</v>
      </c>
      <c r="AY420" s="23">
        <v>1</v>
      </c>
      <c r="AZ420" s="23">
        <v>0</v>
      </c>
      <c r="BA420" s="23">
        <v>6099739</v>
      </c>
      <c r="BB420" s="23">
        <v>750</v>
      </c>
      <c r="BC420" s="23">
        <v>8132.99</v>
      </c>
      <c r="BD420" s="23">
        <v>267.01</v>
      </c>
      <c r="BE420" s="23">
        <v>8400</v>
      </c>
      <c r="BF420" s="23">
        <v>738</v>
      </c>
      <c r="BG420" s="23">
        <v>6199200</v>
      </c>
      <c r="BH420" s="23">
        <v>0</v>
      </c>
      <c r="BI420" s="23">
        <v>19452</v>
      </c>
      <c r="BJ420" s="23">
        <v>0</v>
      </c>
      <c r="BK420" s="23">
        <v>0</v>
      </c>
      <c r="BL420" s="23">
        <v>0</v>
      </c>
      <c r="BM420" s="23">
        <v>0</v>
      </c>
      <c r="BN420" s="23">
        <v>0</v>
      </c>
      <c r="BO420" s="23">
        <v>75600</v>
      </c>
      <c r="BP420" s="23">
        <v>0</v>
      </c>
      <c r="BQ420" s="23">
        <v>6294252</v>
      </c>
      <c r="BR420" s="23">
        <v>1542820</v>
      </c>
      <c r="BS420" s="23">
        <v>4751432</v>
      </c>
      <c r="BT420" s="23">
        <v>4751432</v>
      </c>
      <c r="BU420" s="23">
        <v>806967</v>
      </c>
      <c r="BV420" s="23">
        <v>733</v>
      </c>
      <c r="BW420" s="23">
        <v>681170957</v>
      </c>
      <c r="BX420" s="23">
        <v>0</v>
      </c>
      <c r="BY420" s="23">
        <v>0</v>
      </c>
      <c r="BZ420" s="23">
        <v>6218652</v>
      </c>
      <c r="CA420" s="23">
        <v>738</v>
      </c>
      <c r="CB420" s="23">
        <v>8426.36</v>
      </c>
      <c r="CC420" s="23">
        <v>273.64</v>
      </c>
      <c r="CD420" s="23">
        <v>8700</v>
      </c>
      <c r="CE420" s="23">
        <v>731</v>
      </c>
      <c r="CF420" s="23">
        <v>6359700</v>
      </c>
      <c r="CG420" s="23">
        <v>0</v>
      </c>
      <c r="CH420" s="23">
        <v>35203</v>
      </c>
      <c r="CI420" s="23">
        <v>0</v>
      </c>
      <c r="CJ420" s="23">
        <v>0</v>
      </c>
      <c r="CK420" s="23">
        <v>0</v>
      </c>
      <c r="CL420" s="23">
        <v>0</v>
      </c>
      <c r="CM420" s="23">
        <v>0</v>
      </c>
      <c r="CN420" s="23">
        <v>60900</v>
      </c>
      <c r="CO420" s="23">
        <v>0</v>
      </c>
      <c r="CP420" s="23">
        <v>6455803</v>
      </c>
      <c r="CQ420" s="23">
        <v>1437928</v>
      </c>
      <c r="CR420" s="23">
        <v>5017875</v>
      </c>
      <c r="CS420" s="23">
        <v>5017875</v>
      </c>
      <c r="CT420" s="23">
        <v>798269</v>
      </c>
      <c r="CU420" s="23">
        <v>745</v>
      </c>
      <c r="CV420" s="23">
        <v>731736885</v>
      </c>
      <c r="CW420" s="23">
        <v>0</v>
      </c>
      <c r="CX420" s="23">
        <v>0</v>
      </c>
      <c r="CY420" s="23">
        <v>0</v>
      </c>
      <c r="CZ420" s="23">
        <v>6394903</v>
      </c>
      <c r="DA420" s="23">
        <v>731</v>
      </c>
      <c r="DB420" s="23">
        <v>8748.16</v>
      </c>
      <c r="DC420" s="23">
        <v>274.68</v>
      </c>
      <c r="DD420" s="23">
        <v>9022.84</v>
      </c>
      <c r="DE420" s="23">
        <v>734</v>
      </c>
      <c r="DF420" s="23">
        <v>6622765</v>
      </c>
      <c r="DG420" s="23">
        <v>0</v>
      </c>
      <c r="DH420" s="23">
        <v>3651</v>
      </c>
      <c r="DI420" s="23">
        <v>0</v>
      </c>
      <c r="DJ420" s="23">
        <v>0</v>
      </c>
      <c r="DK420" s="23">
        <v>0</v>
      </c>
      <c r="DL420" s="23">
        <v>0</v>
      </c>
      <c r="DM420" s="23">
        <v>0</v>
      </c>
      <c r="DN420" s="23">
        <v>0</v>
      </c>
      <c r="DO420" s="23">
        <v>0</v>
      </c>
      <c r="DP420" s="23">
        <v>6626416</v>
      </c>
      <c r="DQ420" s="23">
        <v>1441155</v>
      </c>
      <c r="DR420" s="23">
        <v>5185261</v>
      </c>
      <c r="DS420" s="23">
        <v>5185261</v>
      </c>
      <c r="DT420" s="23">
        <v>810242</v>
      </c>
      <c r="DU420" s="23">
        <v>656</v>
      </c>
      <c r="DV420" s="23">
        <v>780757093</v>
      </c>
      <c r="DW420" s="23">
        <v>0</v>
      </c>
      <c r="DX420" s="23">
        <v>0</v>
      </c>
      <c r="DY420" s="23">
        <v>0</v>
      </c>
      <c r="DZ420" s="23">
        <v>6626416</v>
      </c>
      <c r="EA420" s="23">
        <v>734</v>
      </c>
      <c r="EB420" s="23">
        <v>9027.81</v>
      </c>
      <c r="EC420" s="23">
        <v>200</v>
      </c>
      <c r="ED420" s="23">
        <v>9227.81</v>
      </c>
      <c r="EE420" s="23">
        <v>725</v>
      </c>
      <c r="EF420" s="23">
        <v>6690162</v>
      </c>
      <c r="EG420" s="23">
        <v>0</v>
      </c>
      <c r="EH420" s="23">
        <v>1781</v>
      </c>
      <c r="EI420" s="23">
        <v>0</v>
      </c>
      <c r="EJ420" s="23">
        <v>0</v>
      </c>
      <c r="EK420" s="23">
        <v>0</v>
      </c>
      <c r="EL420" s="23">
        <v>0</v>
      </c>
      <c r="EM420" s="23">
        <v>0</v>
      </c>
      <c r="EN420" s="23">
        <v>83050</v>
      </c>
      <c r="EO420" s="23">
        <v>0</v>
      </c>
      <c r="EP420" s="23">
        <v>6774993</v>
      </c>
      <c r="EQ420" s="23">
        <v>1224261</v>
      </c>
      <c r="ER420" s="23">
        <v>5550732</v>
      </c>
      <c r="ES420" s="23">
        <v>5370732</v>
      </c>
      <c r="ET420" s="23">
        <v>796071</v>
      </c>
      <c r="EU420" s="23">
        <v>731</v>
      </c>
      <c r="EV420" s="23">
        <v>733442735</v>
      </c>
      <c r="EW420" s="23">
        <v>180000</v>
      </c>
      <c r="EX420" s="23">
        <v>0</v>
      </c>
      <c r="EY420" s="23">
        <v>0</v>
      </c>
      <c r="EZ420" s="23">
        <v>6594993</v>
      </c>
      <c r="FA420" s="23">
        <v>725</v>
      </c>
      <c r="FB420" s="23">
        <v>9096.5400000000009</v>
      </c>
      <c r="FC420" s="23">
        <v>200</v>
      </c>
      <c r="FD420" s="23">
        <v>9296.5400000000009</v>
      </c>
      <c r="FE420" s="23">
        <v>702</v>
      </c>
      <c r="FF420" s="23">
        <v>6526171</v>
      </c>
      <c r="FG420" s="23">
        <v>96950</v>
      </c>
      <c r="FH420" s="23">
        <v>2242</v>
      </c>
      <c r="FI420" s="23">
        <v>0</v>
      </c>
      <c r="FJ420" s="23">
        <v>0</v>
      </c>
      <c r="FK420" s="23">
        <v>0</v>
      </c>
      <c r="FL420" s="23">
        <v>0</v>
      </c>
      <c r="FM420" s="23">
        <v>0</v>
      </c>
      <c r="FN420" s="23">
        <v>213820</v>
      </c>
      <c r="FO420" s="23">
        <v>0</v>
      </c>
      <c r="FP420" s="23">
        <v>6908005</v>
      </c>
      <c r="FQ420" s="23">
        <v>1038660</v>
      </c>
      <c r="FR420" s="23">
        <v>5869345</v>
      </c>
      <c r="FS420" s="23">
        <v>5566454</v>
      </c>
      <c r="FT420" s="23">
        <v>782150</v>
      </c>
      <c r="FU420" s="23">
        <v>651</v>
      </c>
      <c r="FV420" s="23">
        <v>736821423</v>
      </c>
      <c r="FW420" s="23">
        <v>302891</v>
      </c>
      <c r="FX420" s="23">
        <v>0</v>
      </c>
      <c r="FY420" s="23">
        <v>68822</v>
      </c>
    </row>
    <row r="421" spans="1:181" x14ac:dyDescent="0.3">
      <c r="A421" s="23">
        <v>6482</v>
      </c>
      <c r="B421" s="23" t="s">
        <v>438</v>
      </c>
      <c r="C421" s="23">
        <v>5480890</v>
      </c>
      <c r="D421" s="23">
        <v>510</v>
      </c>
      <c r="E421" s="23">
        <v>10746.84</v>
      </c>
      <c r="F421" s="23">
        <v>241.01</v>
      </c>
      <c r="G421" s="23">
        <v>10987.85</v>
      </c>
      <c r="H421" s="23">
        <v>500</v>
      </c>
      <c r="I421" s="23">
        <v>5493925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87903</v>
      </c>
      <c r="R421" s="23">
        <v>0</v>
      </c>
      <c r="S421" s="23">
        <v>5581828</v>
      </c>
      <c r="T421" s="23">
        <v>177376</v>
      </c>
      <c r="U421" s="23">
        <v>5404452</v>
      </c>
      <c r="V421" s="23">
        <v>5404452</v>
      </c>
      <c r="W421" s="23">
        <v>771639</v>
      </c>
      <c r="X421" s="23">
        <v>1831</v>
      </c>
      <c r="Y421" s="23">
        <v>718737083</v>
      </c>
      <c r="Z421" s="23">
        <v>0</v>
      </c>
      <c r="AA421" s="23">
        <v>0</v>
      </c>
      <c r="AB421" s="23">
        <v>5493925</v>
      </c>
      <c r="AC421" s="23">
        <v>500</v>
      </c>
      <c r="AD421" s="23">
        <v>10987.85</v>
      </c>
      <c r="AE421" s="23">
        <v>248.48</v>
      </c>
      <c r="AF421" s="23">
        <v>11236.33</v>
      </c>
      <c r="AG421" s="23">
        <v>510</v>
      </c>
      <c r="AH421" s="23">
        <v>5730528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5730528</v>
      </c>
      <c r="AS421" s="23">
        <v>150656</v>
      </c>
      <c r="AT421" s="23">
        <v>5579872</v>
      </c>
      <c r="AU421" s="23">
        <v>5602345</v>
      </c>
      <c r="AV421" s="23">
        <v>768056</v>
      </c>
      <c r="AW421" s="23">
        <v>1722</v>
      </c>
      <c r="AX421" s="23">
        <v>810767845</v>
      </c>
      <c r="AY421" s="23">
        <v>0</v>
      </c>
      <c r="AZ421" s="23">
        <v>22473</v>
      </c>
      <c r="BA421" s="23">
        <v>5730528</v>
      </c>
      <c r="BB421" s="23">
        <v>510</v>
      </c>
      <c r="BC421" s="23">
        <v>11236.33</v>
      </c>
      <c r="BD421" s="23">
        <v>256.93</v>
      </c>
      <c r="BE421" s="23">
        <v>11493.26</v>
      </c>
      <c r="BF421" s="23">
        <v>512</v>
      </c>
      <c r="BG421" s="23">
        <v>5884549</v>
      </c>
      <c r="BH421" s="23">
        <v>0</v>
      </c>
      <c r="BI421" s="23">
        <v>0</v>
      </c>
      <c r="BJ421" s="23">
        <v>0</v>
      </c>
      <c r="BK421" s="23">
        <v>0</v>
      </c>
      <c r="BL421" s="23">
        <v>0</v>
      </c>
      <c r="BM421" s="23">
        <v>0</v>
      </c>
      <c r="BN421" s="23">
        <v>0</v>
      </c>
      <c r="BO421" s="23">
        <v>0</v>
      </c>
      <c r="BP421" s="23">
        <v>0</v>
      </c>
      <c r="BQ421" s="23">
        <v>5884549</v>
      </c>
      <c r="BR421" s="23">
        <v>109019</v>
      </c>
      <c r="BS421" s="23">
        <v>5775530</v>
      </c>
      <c r="BT421" s="23">
        <v>5775530</v>
      </c>
      <c r="BU421" s="23">
        <v>850490</v>
      </c>
      <c r="BV421" s="23">
        <v>1278</v>
      </c>
      <c r="BW421" s="23">
        <v>926784174</v>
      </c>
      <c r="BX421" s="23">
        <v>0</v>
      </c>
      <c r="BY421" s="23">
        <v>0</v>
      </c>
      <c r="BZ421" s="23">
        <v>5884549</v>
      </c>
      <c r="CA421" s="23">
        <v>512</v>
      </c>
      <c r="CB421" s="23">
        <v>11493.26</v>
      </c>
      <c r="CC421" s="23">
        <v>264.12</v>
      </c>
      <c r="CD421" s="23">
        <v>11757.380000000001</v>
      </c>
      <c r="CE421" s="23">
        <v>512</v>
      </c>
      <c r="CF421" s="23">
        <v>6019779</v>
      </c>
      <c r="CG421" s="23">
        <v>0</v>
      </c>
      <c r="CH421" s="23">
        <v>0</v>
      </c>
      <c r="CI421" s="23">
        <v>0</v>
      </c>
      <c r="CJ421" s="23">
        <v>0</v>
      </c>
      <c r="CK421" s="23">
        <v>0</v>
      </c>
      <c r="CL421" s="23">
        <v>0</v>
      </c>
      <c r="CM421" s="23">
        <v>0</v>
      </c>
      <c r="CN421" s="23">
        <v>0</v>
      </c>
      <c r="CO421" s="23">
        <v>0</v>
      </c>
      <c r="CP421" s="23">
        <v>6019779</v>
      </c>
      <c r="CQ421" s="23">
        <v>92575</v>
      </c>
      <c r="CR421" s="23">
        <v>5927204</v>
      </c>
      <c r="CS421" s="23">
        <v>5927204</v>
      </c>
      <c r="CT421" s="23">
        <v>979636</v>
      </c>
      <c r="CU421" s="23">
        <v>719</v>
      </c>
      <c r="CV421" s="23">
        <v>1051949442</v>
      </c>
      <c r="CW421" s="23">
        <v>0</v>
      </c>
      <c r="CX421" s="23">
        <v>0</v>
      </c>
      <c r="CY421" s="23">
        <v>0</v>
      </c>
      <c r="CZ421" s="23">
        <v>6019779</v>
      </c>
      <c r="DA421" s="23">
        <v>512</v>
      </c>
      <c r="DB421" s="23">
        <v>11757.38</v>
      </c>
      <c r="DC421" s="23">
        <v>274.68</v>
      </c>
      <c r="DD421" s="23">
        <v>12032.06</v>
      </c>
      <c r="DE421" s="23">
        <v>510</v>
      </c>
      <c r="DF421" s="23">
        <v>6136351</v>
      </c>
      <c r="DG421" s="23">
        <v>0</v>
      </c>
      <c r="DH421" s="23">
        <v>0</v>
      </c>
      <c r="DI421" s="23">
        <v>0</v>
      </c>
      <c r="DJ421" s="23">
        <v>0</v>
      </c>
      <c r="DK421" s="23">
        <v>0</v>
      </c>
      <c r="DL421" s="23">
        <v>0</v>
      </c>
      <c r="DM421" s="23">
        <v>0</v>
      </c>
      <c r="DN421" s="23">
        <v>24064</v>
      </c>
      <c r="DO421" s="23">
        <v>0</v>
      </c>
      <c r="DP421" s="23">
        <v>6160415</v>
      </c>
      <c r="DQ421" s="23">
        <v>78716</v>
      </c>
      <c r="DR421" s="23">
        <v>6081699</v>
      </c>
      <c r="DS421" s="23">
        <v>6081699</v>
      </c>
      <c r="DT421" s="23">
        <v>973058</v>
      </c>
      <c r="DU421" s="23">
        <v>1261</v>
      </c>
      <c r="DV421" s="23">
        <v>1125151513</v>
      </c>
      <c r="DW421" s="23">
        <v>0</v>
      </c>
      <c r="DX421" s="23">
        <v>0</v>
      </c>
      <c r="DY421" s="23">
        <v>0</v>
      </c>
      <c r="DZ421" s="23">
        <v>6136351</v>
      </c>
      <c r="EA421" s="23">
        <v>510</v>
      </c>
      <c r="EB421" s="23">
        <v>12032.06</v>
      </c>
      <c r="EC421" s="23">
        <v>200</v>
      </c>
      <c r="ED421" s="23">
        <v>12232.06</v>
      </c>
      <c r="EE421" s="23">
        <v>517</v>
      </c>
      <c r="EF421" s="23">
        <v>6323975</v>
      </c>
      <c r="EG421" s="23">
        <v>0</v>
      </c>
      <c r="EH421" s="23">
        <v>0</v>
      </c>
      <c r="EI421" s="23">
        <v>0</v>
      </c>
      <c r="EJ421" s="23">
        <v>0</v>
      </c>
      <c r="EK421" s="23">
        <v>0</v>
      </c>
      <c r="EL421" s="23">
        <v>0</v>
      </c>
      <c r="EM421" s="23">
        <v>0</v>
      </c>
      <c r="EN421" s="23">
        <v>0</v>
      </c>
      <c r="EO421" s="23">
        <v>0</v>
      </c>
      <c r="EP421" s="23">
        <v>6323975</v>
      </c>
      <c r="EQ421" s="23">
        <v>66794</v>
      </c>
      <c r="ER421" s="23">
        <v>6257181</v>
      </c>
      <c r="ES421" s="23">
        <v>6257181</v>
      </c>
      <c r="ET421" s="23">
        <v>970042</v>
      </c>
      <c r="EU421" s="23">
        <v>1435</v>
      </c>
      <c r="EV421" s="23">
        <v>1158497210</v>
      </c>
      <c r="EW421" s="23">
        <v>0</v>
      </c>
      <c r="EX421" s="23">
        <v>0</v>
      </c>
      <c r="EY421" s="23">
        <v>0</v>
      </c>
      <c r="EZ421" s="23">
        <v>6323975</v>
      </c>
      <c r="FA421" s="23">
        <v>517</v>
      </c>
      <c r="FB421" s="23">
        <v>12232.06</v>
      </c>
      <c r="FC421" s="23">
        <v>200</v>
      </c>
      <c r="FD421" s="23">
        <v>12432.06</v>
      </c>
      <c r="FE421" s="23">
        <v>518</v>
      </c>
      <c r="FF421" s="23">
        <v>6439807</v>
      </c>
      <c r="FG421" s="23">
        <v>0</v>
      </c>
      <c r="FH421" s="23">
        <v>0</v>
      </c>
      <c r="FI421" s="23">
        <v>0</v>
      </c>
      <c r="FJ421" s="23">
        <v>0</v>
      </c>
      <c r="FK421" s="23">
        <v>0</v>
      </c>
      <c r="FL421" s="23">
        <v>0</v>
      </c>
      <c r="FM421" s="23">
        <v>0</v>
      </c>
      <c r="FN421" s="23">
        <v>0</v>
      </c>
      <c r="FO421" s="23">
        <v>0</v>
      </c>
      <c r="FP421" s="23">
        <v>6439807</v>
      </c>
      <c r="FQ421" s="23">
        <v>56644</v>
      </c>
      <c r="FR421" s="23">
        <v>6383163</v>
      </c>
      <c r="FS421" s="23">
        <v>6383162</v>
      </c>
      <c r="FT421" s="23">
        <v>862741</v>
      </c>
      <c r="FU421" s="23">
        <v>1174</v>
      </c>
      <c r="FV421" s="23">
        <v>1111858660</v>
      </c>
      <c r="FW421" s="23">
        <v>1</v>
      </c>
      <c r="FX421" s="23">
        <v>0</v>
      </c>
      <c r="FY421" s="23">
        <v>0</v>
      </c>
    </row>
    <row r="422" spans="1:181" x14ac:dyDescent="0.3">
      <c r="A422" s="23">
        <v>5075</v>
      </c>
      <c r="B422" s="23" t="s">
        <v>439</v>
      </c>
      <c r="C422" s="23">
        <v>1427837</v>
      </c>
      <c r="D422" s="23">
        <v>150</v>
      </c>
      <c r="E422" s="23">
        <v>9518.91</v>
      </c>
      <c r="F422" s="23">
        <v>241.01</v>
      </c>
      <c r="G422" s="23">
        <v>9759.92</v>
      </c>
      <c r="H422" s="23">
        <v>148</v>
      </c>
      <c r="I422" s="23">
        <v>1444468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19520</v>
      </c>
      <c r="R422" s="23">
        <v>0</v>
      </c>
      <c r="S422" s="23">
        <v>1463988</v>
      </c>
      <c r="T422" s="23">
        <v>832259</v>
      </c>
      <c r="U422" s="23">
        <v>631729</v>
      </c>
      <c r="V422" s="23">
        <v>631729</v>
      </c>
      <c r="W422" s="23">
        <v>11920</v>
      </c>
      <c r="X422" s="23">
        <v>365</v>
      </c>
      <c r="Y422" s="23">
        <v>93703106</v>
      </c>
      <c r="Z422" s="23">
        <v>0</v>
      </c>
      <c r="AA422" s="23">
        <v>0</v>
      </c>
      <c r="AB422" s="23">
        <v>1444468</v>
      </c>
      <c r="AC422" s="23">
        <v>148</v>
      </c>
      <c r="AD422" s="23">
        <v>9759.92</v>
      </c>
      <c r="AE422" s="23">
        <v>248.48</v>
      </c>
      <c r="AF422" s="23">
        <v>10008.4</v>
      </c>
      <c r="AG422" s="23">
        <v>147</v>
      </c>
      <c r="AH422" s="23">
        <v>1471235</v>
      </c>
      <c r="AI422" s="23">
        <v>0</v>
      </c>
      <c r="AJ422" s="23">
        <v>12092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10008</v>
      </c>
      <c r="AQ422" s="23">
        <v>0</v>
      </c>
      <c r="AR422" s="23">
        <v>1493335</v>
      </c>
      <c r="AS422" s="23">
        <v>793602</v>
      </c>
      <c r="AT422" s="23">
        <v>699733</v>
      </c>
      <c r="AU422" s="23">
        <v>699730</v>
      </c>
      <c r="AV422" s="23">
        <v>13415</v>
      </c>
      <c r="AW422" s="23">
        <v>411</v>
      </c>
      <c r="AX422" s="23">
        <v>100312852</v>
      </c>
      <c r="AY422" s="23">
        <v>3</v>
      </c>
      <c r="AZ422" s="23">
        <v>0</v>
      </c>
      <c r="CY422" s="23">
        <v>0</v>
      </c>
      <c r="DY422" s="23">
        <v>0</v>
      </c>
      <c r="EY422" s="23">
        <v>0</v>
      </c>
      <c r="FY422" s="23">
        <v>0</v>
      </c>
    </row>
    <row r="423" spans="1:181" x14ac:dyDescent="0.3">
      <c r="A423" s="23">
        <v>6545</v>
      </c>
      <c r="B423" s="23" t="s">
        <v>440</v>
      </c>
      <c r="C423" s="23">
        <v>10221588</v>
      </c>
      <c r="D423" s="23">
        <v>1100</v>
      </c>
      <c r="E423" s="23">
        <v>9292.35</v>
      </c>
      <c r="F423" s="23">
        <v>241.01</v>
      </c>
      <c r="G423" s="23">
        <v>9533.36</v>
      </c>
      <c r="H423" s="23">
        <v>1113</v>
      </c>
      <c r="I423" s="23">
        <v>10610630</v>
      </c>
      <c r="J423" s="23">
        <v>0</v>
      </c>
      <c r="K423" s="23">
        <v>110883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10721513</v>
      </c>
      <c r="T423" s="23">
        <v>4498850</v>
      </c>
      <c r="U423" s="23">
        <v>6222663</v>
      </c>
      <c r="V423" s="23">
        <v>6222663</v>
      </c>
      <c r="W423" s="23">
        <v>2046996</v>
      </c>
      <c r="X423" s="23">
        <v>6482</v>
      </c>
      <c r="Y423" s="23">
        <v>1758878248</v>
      </c>
      <c r="Z423" s="23">
        <v>0</v>
      </c>
      <c r="AA423" s="23">
        <v>0</v>
      </c>
      <c r="AB423" s="23">
        <v>10721513</v>
      </c>
      <c r="AC423" s="23">
        <v>1113</v>
      </c>
      <c r="AD423" s="23">
        <v>9632.99</v>
      </c>
      <c r="AE423" s="23">
        <v>248.48</v>
      </c>
      <c r="AF423" s="23">
        <v>9881.4699999999993</v>
      </c>
      <c r="AG423" s="23">
        <v>1124</v>
      </c>
      <c r="AH423" s="23">
        <v>11106772</v>
      </c>
      <c r="AI423" s="23">
        <v>0</v>
      </c>
      <c r="AJ423" s="23">
        <v>-98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11106674</v>
      </c>
      <c r="AS423" s="23">
        <v>5074343</v>
      </c>
      <c r="AT423" s="23">
        <v>6032331</v>
      </c>
      <c r="AU423" s="23">
        <v>6022450</v>
      </c>
      <c r="AV423" s="23">
        <v>2494983</v>
      </c>
      <c r="AW423" s="23">
        <v>6360</v>
      </c>
      <c r="AX423" s="23">
        <v>2003756724</v>
      </c>
      <c r="AY423" s="23">
        <v>9881</v>
      </c>
      <c r="AZ423" s="23">
        <v>0</v>
      </c>
      <c r="BA423" s="23">
        <v>11096793</v>
      </c>
      <c r="BB423" s="23">
        <v>1124</v>
      </c>
      <c r="BC423" s="23">
        <v>9872.59</v>
      </c>
      <c r="BD423" s="23">
        <v>256.93</v>
      </c>
      <c r="BE423" s="23">
        <v>10129.52</v>
      </c>
      <c r="BF423" s="23">
        <v>1148</v>
      </c>
      <c r="BG423" s="23">
        <v>11628689</v>
      </c>
      <c r="BH423" s="23">
        <v>9881</v>
      </c>
      <c r="BI423" s="23">
        <v>66816</v>
      </c>
      <c r="BJ423" s="23">
        <v>0</v>
      </c>
      <c r="BK423" s="23">
        <v>0</v>
      </c>
      <c r="BL423" s="23">
        <v>0</v>
      </c>
      <c r="BM423" s="23">
        <v>0</v>
      </c>
      <c r="BN423" s="23">
        <v>0</v>
      </c>
      <c r="BO423" s="23">
        <v>0</v>
      </c>
      <c r="BP423" s="23">
        <v>0</v>
      </c>
      <c r="BQ423" s="23">
        <v>11705386</v>
      </c>
      <c r="BR423" s="23">
        <v>4768415</v>
      </c>
      <c r="BS423" s="23">
        <v>6936971</v>
      </c>
      <c r="BT423" s="23">
        <v>6936971</v>
      </c>
      <c r="BU423" s="23">
        <v>2005847</v>
      </c>
      <c r="BV423" s="23">
        <v>6191</v>
      </c>
      <c r="BW423" s="23">
        <v>2178905624</v>
      </c>
      <c r="BX423" s="23">
        <v>0</v>
      </c>
      <c r="BY423" s="23">
        <v>0</v>
      </c>
      <c r="BZ423" s="23">
        <v>11705386</v>
      </c>
      <c r="CA423" s="23">
        <v>1148</v>
      </c>
      <c r="CB423" s="23">
        <v>10196.33</v>
      </c>
      <c r="CC423" s="23">
        <v>264.12</v>
      </c>
      <c r="CD423" s="23">
        <v>10460.450000000001</v>
      </c>
      <c r="CE423" s="23">
        <v>1172</v>
      </c>
      <c r="CF423" s="23">
        <v>12259647</v>
      </c>
      <c r="CG423" s="23">
        <v>0</v>
      </c>
      <c r="CH423" s="23">
        <v>42456</v>
      </c>
      <c r="CI423" s="23">
        <v>0</v>
      </c>
      <c r="CJ423" s="23">
        <v>0</v>
      </c>
      <c r="CK423" s="23">
        <v>0</v>
      </c>
      <c r="CL423" s="23">
        <v>0</v>
      </c>
      <c r="CM423" s="23">
        <v>0</v>
      </c>
      <c r="CN423" s="23">
        <v>0</v>
      </c>
      <c r="CO423" s="23">
        <v>0</v>
      </c>
      <c r="CP423" s="23">
        <v>12302103</v>
      </c>
      <c r="CQ423" s="23">
        <v>4677156</v>
      </c>
      <c r="CR423" s="23">
        <v>7624947</v>
      </c>
      <c r="CS423" s="23">
        <v>7624947</v>
      </c>
      <c r="CT423" s="23">
        <v>1934193</v>
      </c>
      <c r="CU423" s="23">
        <v>7138</v>
      </c>
      <c r="CV423" s="23">
        <v>2362674315</v>
      </c>
      <c r="CW423" s="23">
        <v>0</v>
      </c>
      <c r="CX423" s="23">
        <v>0</v>
      </c>
      <c r="CY423" s="23">
        <v>0</v>
      </c>
      <c r="CZ423" s="23">
        <v>12302103</v>
      </c>
      <c r="DA423" s="23">
        <v>1172</v>
      </c>
      <c r="DB423" s="23">
        <v>10496.67</v>
      </c>
      <c r="DC423" s="23">
        <v>274.68</v>
      </c>
      <c r="DD423" s="23">
        <v>10771.35</v>
      </c>
      <c r="DE423" s="23">
        <v>1203</v>
      </c>
      <c r="DF423" s="23">
        <v>12957934</v>
      </c>
      <c r="DG423" s="23">
        <v>0</v>
      </c>
      <c r="DH423" s="23">
        <v>126337</v>
      </c>
      <c r="DI423" s="23">
        <v>0</v>
      </c>
      <c r="DJ423" s="23">
        <v>0</v>
      </c>
      <c r="DK423" s="23">
        <v>0</v>
      </c>
      <c r="DL423" s="23">
        <v>0</v>
      </c>
      <c r="DM423" s="23">
        <v>0</v>
      </c>
      <c r="DN423" s="23">
        <v>0</v>
      </c>
      <c r="DO423" s="23">
        <v>0</v>
      </c>
      <c r="DP423" s="23">
        <v>13084271</v>
      </c>
      <c r="DQ423" s="23">
        <v>5302791</v>
      </c>
      <c r="DR423" s="23">
        <v>7781480</v>
      </c>
      <c r="DS423" s="23">
        <v>7770709</v>
      </c>
      <c r="DT423" s="23">
        <v>2433123</v>
      </c>
      <c r="DU423" s="23">
        <v>4712</v>
      </c>
      <c r="DV423" s="23">
        <v>2406352875</v>
      </c>
      <c r="DW423" s="23">
        <v>10771</v>
      </c>
      <c r="DX423" s="23">
        <v>0</v>
      </c>
      <c r="DY423" s="23">
        <v>0</v>
      </c>
      <c r="DZ423" s="23">
        <v>13073500</v>
      </c>
      <c r="EA423" s="23">
        <v>1203</v>
      </c>
      <c r="EB423" s="23">
        <v>10867.41</v>
      </c>
      <c r="EC423" s="23">
        <v>200</v>
      </c>
      <c r="ED423" s="23">
        <v>11067.41</v>
      </c>
      <c r="EE423" s="23">
        <v>1226</v>
      </c>
      <c r="EF423" s="23">
        <v>13568645</v>
      </c>
      <c r="EG423" s="23">
        <v>10771</v>
      </c>
      <c r="EH423" s="23">
        <v>81337</v>
      </c>
      <c r="EI423" s="23">
        <v>0</v>
      </c>
      <c r="EJ423" s="23">
        <v>0</v>
      </c>
      <c r="EK423" s="23">
        <v>0</v>
      </c>
      <c r="EL423" s="23">
        <v>0</v>
      </c>
      <c r="EM423" s="23">
        <v>0</v>
      </c>
      <c r="EN423" s="23">
        <v>0</v>
      </c>
      <c r="EO423" s="23">
        <v>0</v>
      </c>
      <c r="EP423" s="23">
        <v>13660753</v>
      </c>
      <c r="EQ423" s="23">
        <v>5767944</v>
      </c>
      <c r="ER423" s="23">
        <v>7892809</v>
      </c>
      <c r="ES423" s="23">
        <v>7892809</v>
      </c>
      <c r="ET423" s="23">
        <v>2960331</v>
      </c>
      <c r="EU423" s="23">
        <v>4580</v>
      </c>
      <c r="EV423" s="23">
        <v>2364650374</v>
      </c>
      <c r="EW423" s="23">
        <v>0</v>
      </c>
      <c r="EX423" s="23">
        <v>0</v>
      </c>
      <c r="EY423" s="23">
        <v>0</v>
      </c>
      <c r="EZ423" s="23">
        <v>13660753</v>
      </c>
      <c r="FA423" s="23">
        <v>1226</v>
      </c>
      <c r="FB423" s="23">
        <v>11142.54</v>
      </c>
      <c r="FC423" s="23">
        <v>200</v>
      </c>
      <c r="FD423" s="23">
        <v>11342.54</v>
      </c>
      <c r="FE423" s="23">
        <v>1216</v>
      </c>
      <c r="FF423" s="23">
        <v>13792529</v>
      </c>
      <c r="FG423" s="23">
        <v>0</v>
      </c>
      <c r="FH423" s="23">
        <v>86449</v>
      </c>
      <c r="FI423" s="23">
        <v>0</v>
      </c>
      <c r="FJ423" s="23">
        <v>0</v>
      </c>
      <c r="FK423" s="23">
        <v>0</v>
      </c>
      <c r="FL423" s="23">
        <v>0</v>
      </c>
      <c r="FM423" s="23">
        <v>0</v>
      </c>
      <c r="FN423" s="23">
        <v>113425</v>
      </c>
      <c r="FO423" s="23">
        <v>0</v>
      </c>
      <c r="FP423" s="23">
        <v>13992403</v>
      </c>
      <c r="FQ423" s="23">
        <v>5687537</v>
      </c>
      <c r="FR423" s="23">
        <v>8304866</v>
      </c>
      <c r="FS423" s="23">
        <v>8304866</v>
      </c>
      <c r="FT423" s="23">
        <v>3129353</v>
      </c>
      <c r="FU423" s="23">
        <v>4018</v>
      </c>
      <c r="FV423" s="23">
        <v>2272799051</v>
      </c>
      <c r="FW423" s="23">
        <v>0</v>
      </c>
      <c r="FX423" s="23">
        <v>0</v>
      </c>
      <c r="FY423" s="23">
        <v>0</v>
      </c>
    </row>
    <row r="424" spans="1:181" x14ac:dyDescent="0.3">
      <c r="A424" s="23">
        <v>6608</v>
      </c>
      <c r="B424" s="23" t="s">
        <v>441</v>
      </c>
      <c r="C424" s="23">
        <v>11822280</v>
      </c>
      <c r="D424" s="23">
        <v>1595</v>
      </c>
      <c r="E424" s="23">
        <v>7412.09</v>
      </c>
      <c r="F424" s="23">
        <v>387.90999999999997</v>
      </c>
      <c r="G424" s="23">
        <v>7800</v>
      </c>
      <c r="H424" s="23">
        <v>1566</v>
      </c>
      <c r="I424" s="23">
        <v>12214800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550000</v>
      </c>
      <c r="Q424" s="23">
        <v>171600</v>
      </c>
      <c r="R424" s="23">
        <v>0</v>
      </c>
      <c r="S424" s="23">
        <v>12936400</v>
      </c>
      <c r="T424" s="23">
        <v>6875431</v>
      </c>
      <c r="U424" s="23">
        <v>6060969</v>
      </c>
      <c r="V424" s="23">
        <v>6060969</v>
      </c>
      <c r="W424" s="23">
        <v>1409964</v>
      </c>
      <c r="X424" s="23">
        <v>2148</v>
      </c>
      <c r="Y424" s="23">
        <v>733808668</v>
      </c>
      <c r="Z424" s="23">
        <v>0</v>
      </c>
      <c r="AA424" s="23">
        <v>0</v>
      </c>
      <c r="AB424" s="23">
        <v>12214800</v>
      </c>
      <c r="AC424" s="23">
        <v>1566</v>
      </c>
      <c r="AD424" s="23">
        <v>7800</v>
      </c>
      <c r="AE424" s="23">
        <v>300</v>
      </c>
      <c r="AF424" s="23">
        <v>8100</v>
      </c>
      <c r="AG424" s="23">
        <v>1551</v>
      </c>
      <c r="AH424" s="23">
        <v>12563100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550000</v>
      </c>
      <c r="AP424" s="23">
        <v>89100</v>
      </c>
      <c r="AQ424" s="23">
        <v>0</v>
      </c>
      <c r="AR424" s="23">
        <v>13202200</v>
      </c>
      <c r="AS424" s="23">
        <v>7905516</v>
      </c>
      <c r="AT424" s="23">
        <v>5296684</v>
      </c>
      <c r="AU424" s="23">
        <v>5296684</v>
      </c>
      <c r="AV424" s="23">
        <v>1400537</v>
      </c>
      <c r="AW424" s="23">
        <v>2113</v>
      </c>
      <c r="AX424" s="23">
        <v>786918580</v>
      </c>
      <c r="AY424" s="23">
        <v>0</v>
      </c>
      <c r="AZ424" s="23">
        <v>0</v>
      </c>
      <c r="BA424" s="23">
        <v>12563100</v>
      </c>
      <c r="BB424" s="23">
        <v>1551</v>
      </c>
      <c r="BC424" s="23">
        <v>8100</v>
      </c>
      <c r="BD424" s="23">
        <v>300</v>
      </c>
      <c r="BE424" s="23">
        <v>8400</v>
      </c>
      <c r="BF424" s="23">
        <v>1557</v>
      </c>
      <c r="BG424" s="23">
        <v>13078800</v>
      </c>
      <c r="BH424" s="23">
        <v>0</v>
      </c>
      <c r="BI424" s="23">
        <v>0</v>
      </c>
      <c r="BJ424" s="23">
        <v>0</v>
      </c>
      <c r="BK424" s="23">
        <v>0</v>
      </c>
      <c r="BL424" s="23">
        <v>0</v>
      </c>
      <c r="BM424" s="23">
        <v>0</v>
      </c>
      <c r="BN424" s="23">
        <v>850000</v>
      </c>
      <c r="BO424" s="23">
        <v>0</v>
      </c>
      <c r="BP424" s="23">
        <v>0</v>
      </c>
      <c r="BQ424" s="23">
        <v>13928800</v>
      </c>
      <c r="BR424" s="23">
        <v>8178257</v>
      </c>
      <c r="BS424" s="23">
        <v>5750543</v>
      </c>
      <c r="BT424" s="23">
        <v>5750543</v>
      </c>
      <c r="BU424" s="23">
        <v>1401696</v>
      </c>
      <c r="BV424" s="23">
        <v>4350</v>
      </c>
      <c r="BW424" s="23">
        <v>865052194</v>
      </c>
      <c r="BX424" s="23">
        <v>0</v>
      </c>
      <c r="BY424" s="23">
        <v>0</v>
      </c>
      <c r="BZ424" s="23">
        <v>13078800</v>
      </c>
      <c r="CA424" s="23">
        <v>1557</v>
      </c>
      <c r="CB424" s="23">
        <v>8400</v>
      </c>
      <c r="CC424" s="23">
        <v>300</v>
      </c>
      <c r="CD424" s="23">
        <v>8700</v>
      </c>
      <c r="CE424" s="23">
        <v>1550</v>
      </c>
      <c r="CF424" s="23">
        <v>13485000</v>
      </c>
      <c r="CG424" s="23">
        <v>0</v>
      </c>
      <c r="CH424" s="23">
        <v>19685</v>
      </c>
      <c r="CI424" s="23">
        <v>0</v>
      </c>
      <c r="CJ424" s="23">
        <v>0</v>
      </c>
      <c r="CK424" s="23">
        <v>0</v>
      </c>
      <c r="CL424" s="23">
        <v>0</v>
      </c>
      <c r="CM424" s="23">
        <v>1150000</v>
      </c>
      <c r="CN424" s="23">
        <v>60900</v>
      </c>
      <c r="CO424" s="23">
        <v>0</v>
      </c>
      <c r="CP424" s="23">
        <v>14715585</v>
      </c>
      <c r="CQ424" s="23">
        <v>7811730</v>
      </c>
      <c r="CR424" s="23">
        <v>6903855</v>
      </c>
      <c r="CS424" s="23">
        <v>6633855</v>
      </c>
      <c r="CT424" s="23">
        <v>1401185</v>
      </c>
      <c r="CU424" s="23">
        <v>4320</v>
      </c>
      <c r="CV424" s="23">
        <v>908444725</v>
      </c>
      <c r="CW424" s="23">
        <v>270000</v>
      </c>
      <c r="CX424" s="23">
        <v>0</v>
      </c>
      <c r="CY424" s="23">
        <v>0</v>
      </c>
      <c r="CZ424" s="23">
        <v>13504685</v>
      </c>
      <c r="DA424" s="23">
        <v>1550</v>
      </c>
      <c r="DB424" s="23">
        <v>8712.7000000000007</v>
      </c>
      <c r="DC424" s="23">
        <v>287.3</v>
      </c>
      <c r="DD424" s="23">
        <v>9000</v>
      </c>
      <c r="DE424" s="23">
        <v>1543</v>
      </c>
      <c r="DF424" s="23">
        <v>13887000</v>
      </c>
      <c r="DG424" s="23">
        <v>0</v>
      </c>
      <c r="DH424" s="23">
        <v>0</v>
      </c>
      <c r="DI424" s="23">
        <v>0</v>
      </c>
      <c r="DJ424" s="23">
        <v>0</v>
      </c>
      <c r="DK424" s="23">
        <v>0</v>
      </c>
      <c r="DL424" s="23">
        <v>0</v>
      </c>
      <c r="DM424" s="23">
        <v>880000</v>
      </c>
      <c r="DN424" s="23">
        <v>63000</v>
      </c>
      <c r="DO424" s="23">
        <v>0</v>
      </c>
      <c r="DP424" s="23">
        <v>14830000</v>
      </c>
      <c r="DQ424" s="23">
        <v>7983320</v>
      </c>
      <c r="DR424" s="23">
        <v>6846680</v>
      </c>
      <c r="DS424" s="23">
        <v>6846680</v>
      </c>
      <c r="DT424" s="23">
        <v>1301248</v>
      </c>
      <c r="DU424" s="23">
        <v>2311</v>
      </c>
      <c r="DV424" s="23">
        <v>944754078</v>
      </c>
      <c r="DW424" s="23">
        <v>0</v>
      </c>
      <c r="DX424" s="23">
        <v>0</v>
      </c>
      <c r="DY424" s="23">
        <v>0</v>
      </c>
      <c r="DZ424" s="23">
        <v>13887000</v>
      </c>
      <c r="EA424" s="23">
        <v>1543</v>
      </c>
      <c r="EB424" s="23">
        <v>9000</v>
      </c>
      <c r="EC424" s="23">
        <v>200</v>
      </c>
      <c r="ED424" s="23">
        <v>9200</v>
      </c>
      <c r="EE424" s="23">
        <v>1525</v>
      </c>
      <c r="EF424" s="23">
        <v>14030000</v>
      </c>
      <c r="EG424" s="23">
        <v>0</v>
      </c>
      <c r="EH424" s="23">
        <v>0</v>
      </c>
      <c r="EI424" s="23">
        <v>0</v>
      </c>
      <c r="EJ424" s="23">
        <v>0</v>
      </c>
      <c r="EK424" s="23">
        <v>0</v>
      </c>
      <c r="EL424" s="23">
        <v>0</v>
      </c>
      <c r="EM424" s="23">
        <v>880000</v>
      </c>
      <c r="EN424" s="23">
        <v>165600</v>
      </c>
      <c r="EO424" s="23">
        <v>0</v>
      </c>
      <c r="EP424" s="23">
        <v>15075600</v>
      </c>
      <c r="EQ424" s="23">
        <v>7585658</v>
      </c>
      <c r="ER424" s="23">
        <v>7489942</v>
      </c>
      <c r="ES424" s="23">
        <v>7489942</v>
      </c>
      <c r="ET424" s="23">
        <v>1330044</v>
      </c>
      <c r="EU424" s="23">
        <v>2563</v>
      </c>
      <c r="EV424" s="23">
        <v>982095500</v>
      </c>
      <c r="EW424" s="23">
        <v>0</v>
      </c>
      <c r="EX424" s="23">
        <v>0</v>
      </c>
      <c r="EY424" s="23">
        <v>0</v>
      </c>
      <c r="EZ424" s="23">
        <v>14030000</v>
      </c>
      <c r="FA424" s="23">
        <v>1525</v>
      </c>
      <c r="FB424" s="23">
        <v>9200</v>
      </c>
      <c r="FC424" s="23">
        <v>200</v>
      </c>
      <c r="FD424" s="23">
        <v>9400</v>
      </c>
      <c r="FE424" s="23">
        <v>1514</v>
      </c>
      <c r="FF424" s="23">
        <v>14231600</v>
      </c>
      <c r="FG424" s="23">
        <v>0</v>
      </c>
      <c r="FH424" s="23">
        <v>0</v>
      </c>
      <c r="FI424" s="23">
        <v>0</v>
      </c>
      <c r="FJ424" s="23">
        <v>0</v>
      </c>
      <c r="FK424" s="23">
        <v>0</v>
      </c>
      <c r="FL424" s="23">
        <v>0</v>
      </c>
      <c r="FM424" s="23">
        <v>850000</v>
      </c>
      <c r="FN424" s="23">
        <v>103400</v>
      </c>
      <c r="FO424" s="23">
        <v>0</v>
      </c>
      <c r="FP424" s="23">
        <v>15185000</v>
      </c>
      <c r="FQ424" s="23">
        <v>6705132</v>
      </c>
      <c r="FR424" s="23">
        <v>8479868</v>
      </c>
      <c r="FS424" s="23">
        <v>8479868</v>
      </c>
      <c r="FT424" s="23">
        <v>1330000</v>
      </c>
      <c r="FU424" s="23">
        <v>2356</v>
      </c>
      <c r="FV424" s="23">
        <v>960958198</v>
      </c>
      <c r="FW424" s="23">
        <v>0</v>
      </c>
      <c r="FX424" s="23">
        <v>0</v>
      </c>
      <c r="FY424" s="23">
        <v>0</v>
      </c>
    </row>
    <row r="425" spans="1:181" x14ac:dyDescent="0.3">
      <c r="A425" s="23">
        <v>6615</v>
      </c>
      <c r="B425" s="23" t="s">
        <v>442</v>
      </c>
      <c r="C425" s="23">
        <v>3786003</v>
      </c>
      <c r="D425" s="23">
        <v>425</v>
      </c>
      <c r="E425" s="23">
        <v>8908.24</v>
      </c>
      <c r="F425" s="23">
        <v>241.01</v>
      </c>
      <c r="G425" s="23">
        <v>9149.25</v>
      </c>
      <c r="H425" s="23">
        <v>425</v>
      </c>
      <c r="I425" s="23">
        <v>3888431</v>
      </c>
      <c r="J425" s="23">
        <v>0</v>
      </c>
      <c r="K425" s="23">
        <v>12975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3901406</v>
      </c>
      <c r="T425" s="23">
        <v>765599</v>
      </c>
      <c r="U425" s="23">
        <v>3135807</v>
      </c>
      <c r="V425" s="23">
        <v>3135807</v>
      </c>
      <c r="W425" s="23">
        <v>294350</v>
      </c>
      <c r="X425" s="23">
        <v>394</v>
      </c>
      <c r="Y425" s="23">
        <v>365915992</v>
      </c>
      <c r="Z425" s="23">
        <v>0</v>
      </c>
      <c r="AA425" s="23">
        <v>0</v>
      </c>
      <c r="AB425" s="23">
        <v>3901406</v>
      </c>
      <c r="AC425" s="23">
        <v>425</v>
      </c>
      <c r="AD425" s="23">
        <v>9179.7800000000007</v>
      </c>
      <c r="AE425" s="23">
        <v>248.48</v>
      </c>
      <c r="AF425" s="23">
        <v>9428.26</v>
      </c>
      <c r="AG425" s="23">
        <v>428</v>
      </c>
      <c r="AH425" s="23">
        <v>4035295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4035295</v>
      </c>
      <c r="AS425" s="23">
        <v>650269</v>
      </c>
      <c r="AT425" s="23">
        <v>3385026</v>
      </c>
      <c r="AU425" s="23">
        <v>3403883</v>
      </c>
      <c r="AV425" s="23">
        <v>294228</v>
      </c>
      <c r="AW425" s="23">
        <v>597</v>
      </c>
      <c r="AX425" s="23">
        <v>417860615</v>
      </c>
      <c r="AY425" s="23">
        <v>0</v>
      </c>
      <c r="AZ425" s="23">
        <v>18857</v>
      </c>
      <c r="BA425" s="23">
        <v>4035295</v>
      </c>
      <c r="BB425" s="23">
        <v>428</v>
      </c>
      <c r="BC425" s="23">
        <v>9428.26</v>
      </c>
      <c r="BD425" s="23">
        <v>256.93</v>
      </c>
      <c r="BE425" s="23">
        <v>9685.19</v>
      </c>
      <c r="BF425" s="23">
        <v>418</v>
      </c>
      <c r="BG425" s="23">
        <v>4048409</v>
      </c>
      <c r="BH425" s="23">
        <v>0</v>
      </c>
      <c r="BI425" s="23">
        <v>19749</v>
      </c>
      <c r="BJ425" s="23">
        <v>0</v>
      </c>
      <c r="BK425" s="23">
        <v>73557</v>
      </c>
      <c r="BL425" s="23">
        <v>0</v>
      </c>
      <c r="BM425" s="23">
        <v>0</v>
      </c>
      <c r="BN425" s="23">
        <v>0</v>
      </c>
      <c r="BO425" s="23">
        <v>77482</v>
      </c>
      <c r="BP425" s="23">
        <v>0</v>
      </c>
      <c r="BQ425" s="23">
        <v>4219197</v>
      </c>
      <c r="BR425" s="23">
        <v>536416</v>
      </c>
      <c r="BS425" s="23">
        <v>3682781</v>
      </c>
      <c r="BT425" s="23">
        <v>3682781</v>
      </c>
      <c r="BU425" s="23">
        <v>388230</v>
      </c>
      <c r="BV425" s="23">
        <v>551</v>
      </c>
      <c r="BW425" s="23">
        <v>458723497</v>
      </c>
      <c r="BX425" s="23">
        <v>0</v>
      </c>
      <c r="BY425" s="23">
        <v>0</v>
      </c>
      <c r="BZ425" s="23">
        <v>4141715</v>
      </c>
      <c r="CA425" s="23">
        <v>418</v>
      </c>
      <c r="CB425" s="23">
        <v>9908.41</v>
      </c>
      <c r="CC425" s="23">
        <v>264.12</v>
      </c>
      <c r="CD425" s="23">
        <v>10172.530000000001</v>
      </c>
      <c r="CE425" s="23">
        <v>414</v>
      </c>
      <c r="CF425" s="23">
        <v>4211427</v>
      </c>
      <c r="CG425" s="23">
        <v>0</v>
      </c>
      <c r="CH425" s="23">
        <v>0</v>
      </c>
      <c r="CI425" s="23">
        <v>0</v>
      </c>
      <c r="CJ425" s="23">
        <v>39574</v>
      </c>
      <c r="CK425" s="23">
        <v>0</v>
      </c>
      <c r="CL425" s="23">
        <v>0</v>
      </c>
      <c r="CM425" s="23">
        <v>0</v>
      </c>
      <c r="CN425" s="23">
        <v>40690</v>
      </c>
      <c r="CO425" s="23">
        <v>0</v>
      </c>
      <c r="CP425" s="23">
        <v>4291691</v>
      </c>
      <c r="CQ425" s="23">
        <v>455502</v>
      </c>
      <c r="CR425" s="23">
        <v>3836189</v>
      </c>
      <c r="CS425" s="23">
        <v>3836189</v>
      </c>
      <c r="CT425" s="23">
        <v>461480</v>
      </c>
      <c r="CU425" s="23">
        <v>501</v>
      </c>
      <c r="CV425" s="23">
        <v>493553998</v>
      </c>
      <c r="CW425" s="23">
        <v>0</v>
      </c>
      <c r="CX425" s="23">
        <v>0</v>
      </c>
      <c r="CY425" s="23">
        <v>0</v>
      </c>
      <c r="CZ425" s="23">
        <v>4251001</v>
      </c>
      <c r="DA425" s="23">
        <v>414</v>
      </c>
      <c r="DB425" s="23">
        <v>10268.120000000001</v>
      </c>
      <c r="DC425" s="23">
        <v>274.68</v>
      </c>
      <c r="DD425" s="23">
        <v>10542.800000000001</v>
      </c>
      <c r="DE425" s="23">
        <v>400</v>
      </c>
      <c r="DF425" s="23">
        <v>4217120</v>
      </c>
      <c r="DG425" s="23">
        <v>0</v>
      </c>
      <c r="DH425" s="23">
        <v>0</v>
      </c>
      <c r="DI425" s="23">
        <v>0</v>
      </c>
      <c r="DJ425" s="23">
        <v>1198</v>
      </c>
      <c r="DK425" s="23">
        <v>0</v>
      </c>
      <c r="DL425" s="23">
        <v>0</v>
      </c>
      <c r="DM425" s="23">
        <v>0</v>
      </c>
      <c r="DN425" s="23">
        <v>147599</v>
      </c>
      <c r="DO425" s="23">
        <v>0</v>
      </c>
      <c r="DP425" s="23">
        <v>4399798</v>
      </c>
      <c r="DQ425" s="23">
        <v>450658</v>
      </c>
      <c r="DR425" s="23">
        <v>3949140</v>
      </c>
      <c r="DS425" s="23">
        <v>3949140</v>
      </c>
      <c r="DT425" s="23">
        <v>420684</v>
      </c>
      <c r="DU425" s="23">
        <v>560</v>
      </c>
      <c r="DV425" s="23">
        <v>501172222</v>
      </c>
      <c r="DW425" s="23">
        <v>0</v>
      </c>
      <c r="DX425" s="23">
        <v>0</v>
      </c>
      <c r="DY425" s="23">
        <v>33881</v>
      </c>
      <c r="DZ425" s="23">
        <v>4218318</v>
      </c>
      <c r="EA425" s="23">
        <v>400</v>
      </c>
      <c r="EB425" s="23">
        <v>10545.8</v>
      </c>
      <c r="EC425" s="23">
        <v>200</v>
      </c>
      <c r="ED425" s="23">
        <v>10745.8</v>
      </c>
      <c r="EE425" s="23">
        <v>390</v>
      </c>
      <c r="EF425" s="23">
        <v>4190862</v>
      </c>
      <c r="EG425" s="23">
        <v>0</v>
      </c>
      <c r="EH425" s="23">
        <v>0</v>
      </c>
      <c r="EI425" s="23">
        <v>0</v>
      </c>
      <c r="EJ425" s="23">
        <v>0</v>
      </c>
      <c r="EK425" s="23">
        <v>0</v>
      </c>
      <c r="EL425" s="23">
        <v>0</v>
      </c>
      <c r="EM425" s="23">
        <v>0</v>
      </c>
      <c r="EN425" s="23">
        <v>107458</v>
      </c>
      <c r="EO425" s="23">
        <v>0</v>
      </c>
      <c r="EP425" s="23">
        <v>4325776</v>
      </c>
      <c r="EQ425" s="23">
        <v>370571</v>
      </c>
      <c r="ER425" s="23">
        <v>3955205</v>
      </c>
      <c r="ES425" s="23">
        <v>3955205</v>
      </c>
      <c r="ET425" s="23">
        <v>445530</v>
      </c>
      <c r="EU425" s="23">
        <v>472</v>
      </c>
      <c r="EV425" s="23">
        <v>516811236</v>
      </c>
      <c r="EW425" s="23">
        <v>0</v>
      </c>
      <c r="EX425" s="23">
        <v>0</v>
      </c>
      <c r="EY425" s="23">
        <v>27456</v>
      </c>
      <c r="EZ425" s="23">
        <v>4190862</v>
      </c>
      <c r="FA425" s="23">
        <v>390</v>
      </c>
      <c r="FB425" s="23">
        <v>10745.8</v>
      </c>
      <c r="FC425" s="23">
        <v>200</v>
      </c>
      <c r="FD425" s="23">
        <v>10945.8</v>
      </c>
      <c r="FE425" s="23">
        <v>367</v>
      </c>
      <c r="FF425" s="23">
        <v>4017109</v>
      </c>
      <c r="FG425" s="23">
        <v>0</v>
      </c>
      <c r="FH425" s="23">
        <v>0</v>
      </c>
      <c r="FI425" s="23">
        <v>0</v>
      </c>
      <c r="FJ425" s="23">
        <v>16865</v>
      </c>
      <c r="FK425" s="23">
        <v>0</v>
      </c>
      <c r="FL425" s="23">
        <v>0</v>
      </c>
      <c r="FM425" s="23">
        <v>0</v>
      </c>
      <c r="FN425" s="23">
        <v>251753</v>
      </c>
      <c r="FO425" s="23">
        <v>0</v>
      </c>
      <c r="FP425" s="23">
        <v>4459480</v>
      </c>
      <c r="FQ425" s="23">
        <v>320629</v>
      </c>
      <c r="FR425" s="23">
        <v>4138851</v>
      </c>
      <c r="FS425" s="23">
        <v>4138851</v>
      </c>
      <c r="FT425" s="23">
        <v>445484</v>
      </c>
      <c r="FU425" s="23">
        <v>603</v>
      </c>
      <c r="FV425" s="23">
        <v>489575182</v>
      </c>
      <c r="FW425" s="23">
        <v>0</v>
      </c>
      <c r="FX425" s="23">
        <v>0</v>
      </c>
      <c r="FY425" s="23">
        <v>173753</v>
      </c>
    </row>
    <row r="426" spans="1:181" x14ac:dyDescent="0.3">
      <c r="A426" s="23">
        <v>6678</v>
      </c>
      <c r="B426" s="23" t="s">
        <v>443</v>
      </c>
      <c r="C426" s="23">
        <v>12980018</v>
      </c>
      <c r="D426" s="23">
        <v>1706</v>
      </c>
      <c r="E426" s="23">
        <v>7608.45</v>
      </c>
      <c r="F426" s="23">
        <v>241.01</v>
      </c>
      <c r="G426" s="23">
        <v>7849.46</v>
      </c>
      <c r="H426" s="23">
        <v>1693</v>
      </c>
      <c r="I426" s="23">
        <v>13289136</v>
      </c>
      <c r="J426" s="23">
        <v>0</v>
      </c>
      <c r="K426" s="23">
        <v>151317</v>
      </c>
      <c r="L426" s="23">
        <v>0</v>
      </c>
      <c r="M426" s="23">
        <v>11032</v>
      </c>
      <c r="N426" s="23">
        <v>0</v>
      </c>
      <c r="O426" s="23">
        <v>0</v>
      </c>
      <c r="P426" s="23">
        <v>0</v>
      </c>
      <c r="Q426" s="23">
        <v>78495</v>
      </c>
      <c r="R426" s="23">
        <v>0</v>
      </c>
      <c r="S426" s="23">
        <v>13529980</v>
      </c>
      <c r="T426" s="23">
        <v>1798670</v>
      </c>
      <c r="U426" s="23">
        <v>11731310</v>
      </c>
      <c r="V426" s="23">
        <v>11731310</v>
      </c>
      <c r="W426" s="23">
        <v>1586125</v>
      </c>
      <c r="X426" s="23">
        <v>29889</v>
      </c>
      <c r="Y426" s="23">
        <v>1641925770</v>
      </c>
      <c r="Z426" s="23">
        <v>0</v>
      </c>
      <c r="AA426" s="23">
        <v>0</v>
      </c>
      <c r="AB426" s="23">
        <v>13451485</v>
      </c>
      <c r="AC426" s="23">
        <v>1693</v>
      </c>
      <c r="AD426" s="23">
        <v>7945.35</v>
      </c>
      <c r="AE426" s="23">
        <v>248.48</v>
      </c>
      <c r="AF426" s="23">
        <v>8193.83</v>
      </c>
      <c r="AG426" s="23">
        <v>1670</v>
      </c>
      <c r="AH426" s="23">
        <v>13683696</v>
      </c>
      <c r="AI426" s="23">
        <v>0</v>
      </c>
      <c r="AJ426" s="23">
        <v>1448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139295</v>
      </c>
      <c r="AQ426" s="23">
        <v>0</v>
      </c>
      <c r="AR426" s="23">
        <v>13824439</v>
      </c>
      <c r="AS426" s="23">
        <v>1527718</v>
      </c>
      <c r="AT426" s="23">
        <v>12296721</v>
      </c>
      <c r="AU426" s="23">
        <v>12296721</v>
      </c>
      <c r="AV426" s="23">
        <v>1589340</v>
      </c>
      <c r="AW426" s="23">
        <v>34162</v>
      </c>
      <c r="AX426" s="23">
        <v>1963080829</v>
      </c>
      <c r="AY426" s="23">
        <v>0</v>
      </c>
      <c r="AZ426" s="23">
        <v>0</v>
      </c>
      <c r="BA426" s="23">
        <v>13685144</v>
      </c>
      <c r="BB426" s="23">
        <v>1670</v>
      </c>
      <c r="BC426" s="23">
        <v>8194.7000000000007</v>
      </c>
      <c r="BD426" s="23">
        <v>256.93</v>
      </c>
      <c r="BE426" s="23">
        <v>8451.630000000001</v>
      </c>
      <c r="BF426" s="23">
        <v>1670</v>
      </c>
      <c r="BG426" s="23">
        <v>14114222</v>
      </c>
      <c r="BH426" s="23">
        <v>0</v>
      </c>
      <c r="BI426" s="23">
        <v>72697</v>
      </c>
      <c r="BJ426" s="23">
        <v>0</v>
      </c>
      <c r="BK426" s="23">
        <v>61701</v>
      </c>
      <c r="BL426" s="23">
        <v>0</v>
      </c>
      <c r="BM426" s="23">
        <v>0</v>
      </c>
      <c r="BN426" s="23">
        <v>0</v>
      </c>
      <c r="BO426" s="23">
        <v>0</v>
      </c>
      <c r="BP426" s="23">
        <v>0</v>
      </c>
      <c r="BQ426" s="23">
        <v>14248620</v>
      </c>
      <c r="BR426" s="23">
        <v>1297574</v>
      </c>
      <c r="BS426" s="23">
        <v>12951046</v>
      </c>
      <c r="BT426" s="23">
        <v>12951046</v>
      </c>
      <c r="BU426" s="23">
        <v>1593152</v>
      </c>
      <c r="BV426" s="23">
        <v>28688</v>
      </c>
      <c r="BW426" s="23">
        <v>2132235569</v>
      </c>
      <c r="BX426" s="23">
        <v>0</v>
      </c>
      <c r="BY426" s="23">
        <v>0</v>
      </c>
      <c r="BZ426" s="23">
        <v>14248620</v>
      </c>
      <c r="CA426" s="23">
        <v>1670</v>
      </c>
      <c r="CB426" s="23">
        <v>8532.11</v>
      </c>
      <c r="CC426" s="23">
        <v>264.12</v>
      </c>
      <c r="CD426" s="23">
        <v>8796.2300000000014</v>
      </c>
      <c r="CE426" s="23">
        <v>1667</v>
      </c>
      <c r="CF426" s="23">
        <v>14663315</v>
      </c>
      <c r="CG426" s="23">
        <v>0</v>
      </c>
      <c r="CH426" s="23">
        <v>47773</v>
      </c>
      <c r="CI426" s="23">
        <v>0</v>
      </c>
      <c r="CJ426" s="23">
        <v>0</v>
      </c>
      <c r="CK426" s="23">
        <v>196131</v>
      </c>
      <c r="CL426" s="23">
        <v>0</v>
      </c>
      <c r="CM426" s="23">
        <v>0</v>
      </c>
      <c r="CN426" s="23">
        <v>26389</v>
      </c>
      <c r="CO426" s="23">
        <v>0</v>
      </c>
      <c r="CP426" s="23">
        <v>14933608</v>
      </c>
      <c r="CQ426" s="23">
        <v>1101847</v>
      </c>
      <c r="CR426" s="23">
        <v>13831761</v>
      </c>
      <c r="CS426" s="23">
        <v>13824261</v>
      </c>
      <c r="CT426" s="23">
        <v>641882</v>
      </c>
      <c r="CU426" s="23">
        <v>22202</v>
      </c>
      <c r="CV426" s="23">
        <v>2216680590</v>
      </c>
      <c r="CW426" s="23">
        <v>7500</v>
      </c>
      <c r="CX426" s="23">
        <v>0</v>
      </c>
      <c r="CY426" s="23">
        <v>0</v>
      </c>
      <c r="CZ426" s="23">
        <v>14907219</v>
      </c>
      <c r="DA426" s="23">
        <v>1667</v>
      </c>
      <c r="DB426" s="23">
        <v>8942.5400000000009</v>
      </c>
      <c r="DC426" s="23">
        <v>274.68</v>
      </c>
      <c r="DD426" s="23">
        <v>9217.2200000000012</v>
      </c>
      <c r="DE426" s="23">
        <v>1668</v>
      </c>
      <c r="DF426" s="23">
        <v>15374323</v>
      </c>
      <c r="DG426" s="23">
        <v>0</v>
      </c>
      <c r="DH426" s="23">
        <v>87505</v>
      </c>
      <c r="DI426" s="23">
        <v>0</v>
      </c>
      <c r="DJ426" s="23">
        <v>0</v>
      </c>
      <c r="DK426" s="23">
        <v>187587</v>
      </c>
      <c r="DL426" s="23">
        <v>0</v>
      </c>
      <c r="DM426" s="23">
        <v>0</v>
      </c>
      <c r="DN426" s="23">
        <v>0</v>
      </c>
      <c r="DO426" s="23">
        <v>0</v>
      </c>
      <c r="DP426" s="23">
        <v>15649415</v>
      </c>
      <c r="DQ426" s="23">
        <v>936899</v>
      </c>
      <c r="DR426" s="23">
        <v>14712516</v>
      </c>
      <c r="DS426" s="23">
        <v>14721733</v>
      </c>
      <c r="DT426" s="23">
        <v>722160</v>
      </c>
      <c r="DU426" s="23">
        <v>20895</v>
      </c>
      <c r="DV426" s="23">
        <v>2308045349</v>
      </c>
      <c r="DW426" s="23">
        <v>0</v>
      </c>
      <c r="DX426" s="23">
        <v>9217</v>
      </c>
      <c r="DY426" s="23">
        <v>0</v>
      </c>
      <c r="DZ426" s="23">
        <v>15649415</v>
      </c>
      <c r="EA426" s="23">
        <v>1668</v>
      </c>
      <c r="EB426" s="23">
        <v>9382.14</v>
      </c>
      <c r="EC426" s="23">
        <v>200</v>
      </c>
      <c r="ED426" s="23">
        <v>9582.14</v>
      </c>
      <c r="EE426" s="23">
        <v>1677</v>
      </c>
      <c r="EF426" s="23">
        <v>16069249</v>
      </c>
      <c r="EG426" s="23">
        <v>0</v>
      </c>
      <c r="EH426" s="23">
        <v>50359</v>
      </c>
      <c r="EI426" s="23">
        <v>0</v>
      </c>
      <c r="EJ426" s="23">
        <v>6870</v>
      </c>
      <c r="EK426" s="23">
        <v>349776</v>
      </c>
      <c r="EL426" s="23">
        <v>0</v>
      </c>
      <c r="EM426" s="23">
        <v>0</v>
      </c>
      <c r="EN426" s="23">
        <v>0</v>
      </c>
      <c r="EO426" s="23">
        <v>0</v>
      </c>
      <c r="EP426" s="23">
        <v>16476254</v>
      </c>
      <c r="EQ426" s="23">
        <v>787253</v>
      </c>
      <c r="ER426" s="23">
        <v>15689001</v>
      </c>
      <c r="ES426" s="23">
        <v>15708165</v>
      </c>
      <c r="ET426" s="23">
        <v>220196</v>
      </c>
      <c r="EU426" s="23">
        <v>18923</v>
      </c>
      <c r="EV426" s="23">
        <v>2348836607</v>
      </c>
      <c r="EW426" s="23">
        <v>0</v>
      </c>
      <c r="EX426" s="23">
        <v>19164</v>
      </c>
      <c r="EY426" s="23">
        <v>0</v>
      </c>
      <c r="EZ426" s="23">
        <v>16476254</v>
      </c>
      <c r="FA426" s="23">
        <v>1677</v>
      </c>
      <c r="FB426" s="23">
        <v>9824.84</v>
      </c>
      <c r="FC426" s="23">
        <v>200</v>
      </c>
      <c r="FD426" s="23">
        <v>10024.84</v>
      </c>
      <c r="FE426" s="23">
        <v>1704</v>
      </c>
      <c r="FF426" s="23">
        <v>17082327</v>
      </c>
      <c r="FG426" s="23">
        <v>0</v>
      </c>
      <c r="FH426" s="23">
        <v>11184</v>
      </c>
      <c r="FI426" s="23">
        <v>0</v>
      </c>
      <c r="FJ426" s="23">
        <v>36227</v>
      </c>
      <c r="FK426" s="23">
        <v>0</v>
      </c>
      <c r="FL426" s="23">
        <v>0</v>
      </c>
      <c r="FM426" s="23">
        <v>0</v>
      </c>
      <c r="FN426" s="23">
        <v>0</v>
      </c>
      <c r="FO426" s="23">
        <v>0</v>
      </c>
      <c r="FP426" s="23">
        <v>17129738</v>
      </c>
      <c r="FQ426" s="23">
        <v>651546</v>
      </c>
      <c r="FR426" s="23">
        <v>16478192</v>
      </c>
      <c r="FS426" s="23">
        <v>16478192</v>
      </c>
      <c r="FT426" s="23">
        <v>600961</v>
      </c>
      <c r="FU426" s="23">
        <v>25734</v>
      </c>
      <c r="FV426" s="23">
        <v>2216107925</v>
      </c>
      <c r="FW426" s="23">
        <v>0</v>
      </c>
      <c r="FX426" s="23">
        <v>0</v>
      </c>
      <c r="FY426" s="23">
        <v>0</v>
      </c>
    </row>
    <row r="427" spans="1:181" x14ac:dyDescent="0.3">
      <c r="A427" s="23">
        <v>469</v>
      </c>
      <c r="B427" s="23" t="s">
        <v>444</v>
      </c>
      <c r="C427" s="23">
        <v>9430707</v>
      </c>
      <c r="D427" s="23">
        <v>1134</v>
      </c>
      <c r="E427" s="23">
        <v>8316.32</v>
      </c>
      <c r="F427" s="23">
        <v>241.01</v>
      </c>
      <c r="G427" s="23">
        <v>8557.33</v>
      </c>
      <c r="H427" s="23">
        <v>1084</v>
      </c>
      <c r="I427" s="23">
        <v>9276146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325179</v>
      </c>
      <c r="R427" s="23">
        <v>0</v>
      </c>
      <c r="S427" s="23">
        <v>9601325</v>
      </c>
      <c r="T427" s="23">
        <v>5251305</v>
      </c>
      <c r="U427" s="23">
        <v>4350020</v>
      </c>
      <c r="V427" s="23">
        <v>4351700</v>
      </c>
      <c r="W427" s="23">
        <v>847500</v>
      </c>
      <c r="X427" s="23">
        <v>17313</v>
      </c>
      <c r="Y427" s="23">
        <v>474741926</v>
      </c>
      <c r="Z427" s="23">
        <v>0</v>
      </c>
      <c r="AA427" s="23">
        <v>1680</v>
      </c>
      <c r="AB427" s="23">
        <v>9276146</v>
      </c>
      <c r="AC427" s="23">
        <v>1084</v>
      </c>
      <c r="AD427" s="23">
        <v>8557.33</v>
      </c>
      <c r="AE427" s="23">
        <v>248.48</v>
      </c>
      <c r="AF427" s="23">
        <v>8805.81</v>
      </c>
      <c r="AG427" s="23">
        <v>1036</v>
      </c>
      <c r="AH427" s="23">
        <v>9122819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317009</v>
      </c>
      <c r="AQ427" s="23">
        <v>0</v>
      </c>
      <c r="AR427" s="23">
        <v>9439828</v>
      </c>
      <c r="AS427" s="23">
        <v>5245138</v>
      </c>
      <c r="AT427" s="23">
        <v>4194690</v>
      </c>
      <c r="AU427" s="23">
        <v>4194690</v>
      </c>
      <c r="AV427" s="23">
        <v>866993</v>
      </c>
      <c r="AW427" s="23">
        <v>15985</v>
      </c>
      <c r="AX427" s="23">
        <v>524615957</v>
      </c>
      <c r="AY427" s="23">
        <v>0</v>
      </c>
      <c r="AZ427" s="23">
        <v>0</v>
      </c>
      <c r="BA427" s="23">
        <v>9122819</v>
      </c>
      <c r="BB427" s="23">
        <v>1036</v>
      </c>
      <c r="BC427" s="23">
        <v>8805.81</v>
      </c>
      <c r="BD427" s="23">
        <v>256.93</v>
      </c>
      <c r="BE427" s="23">
        <v>9062.74</v>
      </c>
      <c r="BF427" s="23">
        <v>991</v>
      </c>
      <c r="BG427" s="23">
        <v>8981175</v>
      </c>
      <c r="BH427" s="23">
        <v>0</v>
      </c>
      <c r="BI427" s="23">
        <v>0</v>
      </c>
      <c r="BJ427" s="23">
        <v>0</v>
      </c>
      <c r="BK427" s="23">
        <v>0</v>
      </c>
      <c r="BL427" s="23">
        <v>0</v>
      </c>
      <c r="BM427" s="23">
        <v>0</v>
      </c>
      <c r="BN427" s="23">
        <v>0</v>
      </c>
      <c r="BO427" s="23">
        <v>308133</v>
      </c>
      <c r="BP427" s="23">
        <v>0</v>
      </c>
      <c r="BQ427" s="23">
        <v>9289308</v>
      </c>
      <c r="BR427" s="23">
        <v>4871219</v>
      </c>
      <c r="BS427" s="23">
        <v>4418089</v>
      </c>
      <c r="BT427" s="23">
        <v>4418089</v>
      </c>
      <c r="BU427" s="23">
        <v>824312</v>
      </c>
      <c r="BV427" s="23">
        <v>10269</v>
      </c>
      <c r="BW427" s="23">
        <v>579931666</v>
      </c>
      <c r="BX427" s="23">
        <v>0</v>
      </c>
      <c r="BY427" s="23">
        <v>0</v>
      </c>
      <c r="BZ427" s="23">
        <v>8981175</v>
      </c>
      <c r="CA427" s="23">
        <v>991</v>
      </c>
      <c r="CB427" s="23">
        <v>9062.74</v>
      </c>
      <c r="CC427" s="23">
        <v>264.12</v>
      </c>
      <c r="CD427" s="23">
        <v>9326.86</v>
      </c>
      <c r="CE427" s="23">
        <v>950</v>
      </c>
      <c r="CF427" s="23">
        <v>8860517</v>
      </c>
      <c r="CG427" s="23">
        <v>0</v>
      </c>
      <c r="CH427" s="23">
        <v>0</v>
      </c>
      <c r="CI427" s="23">
        <v>0</v>
      </c>
      <c r="CJ427" s="23">
        <v>0</v>
      </c>
      <c r="CK427" s="23">
        <v>0</v>
      </c>
      <c r="CL427" s="23">
        <v>0</v>
      </c>
      <c r="CM427" s="23">
        <v>0</v>
      </c>
      <c r="CN427" s="23">
        <v>382401</v>
      </c>
      <c r="CO427" s="23">
        <v>0</v>
      </c>
      <c r="CP427" s="23">
        <v>9363576</v>
      </c>
      <c r="CQ427" s="23">
        <v>4138025</v>
      </c>
      <c r="CR427" s="23">
        <v>5225551</v>
      </c>
      <c r="CS427" s="23">
        <v>5225551</v>
      </c>
      <c r="CT427" s="23">
        <v>848800</v>
      </c>
      <c r="CU427" s="23">
        <v>11828</v>
      </c>
      <c r="CV427" s="23">
        <v>627599164</v>
      </c>
      <c r="CW427" s="23">
        <v>0</v>
      </c>
      <c r="CX427" s="23">
        <v>0</v>
      </c>
      <c r="CY427" s="23">
        <v>120658</v>
      </c>
      <c r="CZ427" s="23">
        <v>8860517</v>
      </c>
      <c r="DA427" s="23">
        <v>950</v>
      </c>
      <c r="DB427" s="23">
        <v>9326.86</v>
      </c>
      <c r="DC427" s="23">
        <v>274.68</v>
      </c>
      <c r="DD427" s="23">
        <v>9601.5400000000009</v>
      </c>
      <c r="DE427" s="23">
        <v>924</v>
      </c>
      <c r="DF427" s="23">
        <v>8871823</v>
      </c>
      <c r="DG427" s="23">
        <v>0</v>
      </c>
      <c r="DH427" s="23">
        <v>0</v>
      </c>
      <c r="DI427" s="23">
        <v>0</v>
      </c>
      <c r="DJ427" s="23">
        <v>0</v>
      </c>
      <c r="DK427" s="23">
        <v>0</v>
      </c>
      <c r="DL427" s="23">
        <v>0</v>
      </c>
      <c r="DM427" s="23">
        <v>0</v>
      </c>
      <c r="DN427" s="23">
        <v>249640</v>
      </c>
      <c r="DO427" s="23">
        <v>0</v>
      </c>
      <c r="DP427" s="23">
        <v>9121463</v>
      </c>
      <c r="DQ427" s="23">
        <v>3631668</v>
      </c>
      <c r="DR427" s="23">
        <v>5489795</v>
      </c>
      <c r="DS427" s="23">
        <v>5489795</v>
      </c>
      <c r="DT427" s="23">
        <v>864348</v>
      </c>
      <c r="DU427" s="23">
        <v>9601</v>
      </c>
      <c r="DV427" s="23">
        <v>637257674</v>
      </c>
      <c r="DW427" s="23">
        <v>0</v>
      </c>
      <c r="DX427" s="23">
        <v>0</v>
      </c>
      <c r="DY427" s="23">
        <v>0</v>
      </c>
      <c r="DZ427" s="23">
        <v>8871823</v>
      </c>
      <c r="EA427" s="23">
        <v>924</v>
      </c>
      <c r="EB427" s="23">
        <v>9601.5400000000009</v>
      </c>
      <c r="EC427" s="23">
        <v>200</v>
      </c>
      <c r="ED427" s="23">
        <v>9801.5400000000009</v>
      </c>
      <c r="EE427" s="23">
        <v>901</v>
      </c>
      <c r="EF427" s="23">
        <v>8831188</v>
      </c>
      <c r="EG427" s="23">
        <v>0</v>
      </c>
      <c r="EH427" s="23">
        <v>0</v>
      </c>
      <c r="EI427" s="23">
        <v>0</v>
      </c>
      <c r="EJ427" s="23">
        <v>0</v>
      </c>
      <c r="EK427" s="23">
        <v>0</v>
      </c>
      <c r="EL427" s="23">
        <v>0</v>
      </c>
      <c r="EM427" s="23">
        <v>575000</v>
      </c>
      <c r="EN427" s="23">
        <v>225435</v>
      </c>
      <c r="EO427" s="23">
        <v>0</v>
      </c>
      <c r="EP427" s="23">
        <v>9672258</v>
      </c>
      <c r="EQ427" s="23">
        <v>3707273</v>
      </c>
      <c r="ER427" s="23">
        <v>5964985</v>
      </c>
      <c r="ES427" s="23">
        <v>5964985</v>
      </c>
      <c r="ET427" s="23">
        <v>520496</v>
      </c>
      <c r="EU427" s="23">
        <v>6991</v>
      </c>
      <c r="EV427" s="23">
        <v>645796882</v>
      </c>
      <c r="EW427" s="23">
        <v>0</v>
      </c>
      <c r="EX427" s="23">
        <v>0</v>
      </c>
      <c r="EY427" s="23">
        <v>40635</v>
      </c>
      <c r="EZ427" s="23">
        <v>8831188</v>
      </c>
      <c r="FA427" s="23">
        <v>901</v>
      </c>
      <c r="FB427" s="23">
        <v>9801.5400000000009</v>
      </c>
      <c r="FC427" s="23">
        <v>200</v>
      </c>
      <c r="FD427" s="23">
        <v>10001.540000000001</v>
      </c>
      <c r="FE427" s="23">
        <v>881</v>
      </c>
      <c r="FF427" s="23">
        <v>8811357</v>
      </c>
      <c r="FG427" s="23">
        <v>0</v>
      </c>
      <c r="FH427" s="23">
        <v>0</v>
      </c>
      <c r="FI427" s="23">
        <v>0</v>
      </c>
      <c r="FJ427" s="23">
        <v>0</v>
      </c>
      <c r="FK427" s="23">
        <v>0</v>
      </c>
      <c r="FL427" s="23">
        <v>0</v>
      </c>
      <c r="FM427" s="23">
        <v>275000</v>
      </c>
      <c r="FN427" s="23">
        <v>200031</v>
      </c>
      <c r="FO427" s="23">
        <v>0</v>
      </c>
      <c r="FP427" s="23">
        <v>9306219</v>
      </c>
      <c r="FQ427" s="23">
        <v>3144615</v>
      </c>
      <c r="FR427" s="23">
        <v>6161604</v>
      </c>
      <c r="FS427" s="23">
        <v>6151602</v>
      </c>
      <c r="FT427" s="23">
        <v>516513</v>
      </c>
      <c r="FU427" s="23">
        <v>5149</v>
      </c>
      <c r="FV427" s="23">
        <v>632615290</v>
      </c>
      <c r="FW427" s="23">
        <v>10002</v>
      </c>
      <c r="FX427" s="23">
        <v>0</v>
      </c>
      <c r="FY427" s="23">
        <v>19831</v>
      </c>
    </row>
    <row r="428" spans="1:181" x14ac:dyDescent="0.3">
      <c r="A428" s="23">
        <v>6685</v>
      </c>
      <c r="B428" s="23" t="s">
        <v>445</v>
      </c>
      <c r="C428" s="23">
        <v>45031506</v>
      </c>
      <c r="D428" s="23">
        <v>5784</v>
      </c>
      <c r="E428" s="23">
        <v>7785.53</v>
      </c>
      <c r="F428" s="23">
        <v>241.01</v>
      </c>
      <c r="G428" s="23">
        <v>8026.54</v>
      </c>
      <c r="H428" s="23">
        <v>5749</v>
      </c>
      <c r="I428" s="23">
        <v>46144578</v>
      </c>
      <c r="J428" s="23">
        <v>0</v>
      </c>
      <c r="K428" s="23">
        <v>391271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208690</v>
      </c>
      <c r="R428" s="23">
        <v>0</v>
      </c>
      <c r="S428" s="23">
        <v>46744539</v>
      </c>
      <c r="T428" s="23">
        <v>32275567</v>
      </c>
      <c r="U428" s="23">
        <v>14468972</v>
      </c>
      <c r="V428" s="23">
        <v>14468972</v>
      </c>
      <c r="W428" s="23">
        <v>2383018</v>
      </c>
      <c r="X428" s="23">
        <v>181671</v>
      </c>
      <c r="Y428" s="23">
        <v>1876946182</v>
      </c>
      <c r="Z428" s="23">
        <v>0</v>
      </c>
      <c r="AA428" s="23">
        <v>0</v>
      </c>
      <c r="AB428" s="23">
        <v>46535849</v>
      </c>
      <c r="AC428" s="23">
        <v>5749</v>
      </c>
      <c r="AD428" s="23">
        <v>8094.6</v>
      </c>
      <c r="AE428" s="23">
        <v>248.48</v>
      </c>
      <c r="AF428" s="23">
        <v>8343.08</v>
      </c>
      <c r="AG428" s="23">
        <v>5750</v>
      </c>
      <c r="AH428" s="23">
        <v>47972710</v>
      </c>
      <c r="AI428" s="23">
        <v>0</v>
      </c>
      <c r="AJ428" s="23">
        <v>43064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48015774</v>
      </c>
      <c r="AS428" s="23">
        <v>35229773</v>
      </c>
      <c r="AT428" s="23">
        <v>12786001</v>
      </c>
      <c r="AU428" s="23">
        <v>12794344</v>
      </c>
      <c r="AV428" s="23">
        <v>3953017</v>
      </c>
      <c r="AW428" s="23">
        <v>183310</v>
      </c>
      <c r="AX428" s="23">
        <v>1928994211</v>
      </c>
      <c r="AY428" s="23">
        <v>0</v>
      </c>
      <c r="AZ428" s="23">
        <v>8343</v>
      </c>
      <c r="BA428" s="23">
        <v>48015774</v>
      </c>
      <c r="BB428" s="23">
        <v>5750</v>
      </c>
      <c r="BC428" s="23">
        <v>8350.57</v>
      </c>
      <c r="BD428" s="23">
        <v>256.93</v>
      </c>
      <c r="BE428" s="23">
        <v>8607.5</v>
      </c>
      <c r="BF428" s="23">
        <v>5780</v>
      </c>
      <c r="BG428" s="23">
        <v>49751350</v>
      </c>
      <c r="BH428" s="23">
        <v>0</v>
      </c>
      <c r="BI428" s="23">
        <v>103868</v>
      </c>
      <c r="BJ428" s="23">
        <v>0</v>
      </c>
      <c r="BK428" s="23">
        <v>0</v>
      </c>
      <c r="BL428" s="23">
        <v>0</v>
      </c>
      <c r="BM428" s="23">
        <v>0</v>
      </c>
      <c r="BN428" s="23">
        <v>1142000</v>
      </c>
      <c r="BO428" s="23">
        <v>0</v>
      </c>
      <c r="BP428" s="23">
        <v>0</v>
      </c>
      <c r="BQ428" s="23">
        <v>50997218</v>
      </c>
      <c r="BR428" s="23">
        <v>37114433</v>
      </c>
      <c r="BS428" s="23">
        <v>13882785</v>
      </c>
      <c r="BT428" s="23">
        <v>13874178</v>
      </c>
      <c r="BU428" s="23">
        <v>2854883</v>
      </c>
      <c r="BV428" s="23">
        <v>166025</v>
      </c>
      <c r="BW428" s="23">
        <v>2039191109</v>
      </c>
      <c r="BX428" s="23">
        <v>8607</v>
      </c>
      <c r="BY428" s="23">
        <v>0</v>
      </c>
      <c r="BZ428" s="23">
        <v>49855218</v>
      </c>
      <c r="CA428" s="23">
        <v>5780</v>
      </c>
      <c r="CB428" s="23">
        <v>8625.4699999999993</v>
      </c>
      <c r="CC428" s="23">
        <v>264.12</v>
      </c>
      <c r="CD428" s="23">
        <v>8889.59</v>
      </c>
      <c r="CE428" s="23">
        <v>5745</v>
      </c>
      <c r="CF428" s="23">
        <v>51070695</v>
      </c>
      <c r="CG428" s="23">
        <v>0</v>
      </c>
      <c r="CH428" s="23">
        <v>6663</v>
      </c>
      <c r="CI428" s="23">
        <v>0</v>
      </c>
      <c r="CJ428" s="23">
        <v>0</v>
      </c>
      <c r="CK428" s="23">
        <v>0</v>
      </c>
      <c r="CL428" s="23">
        <v>0</v>
      </c>
      <c r="CM428" s="23">
        <v>1142000</v>
      </c>
      <c r="CN428" s="23">
        <v>311136</v>
      </c>
      <c r="CO428" s="23">
        <v>0</v>
      </c>
      <c r="CP428" s="23">
        <v>52530494</v>
      </c>
      <c r="CQ428" s="23">
        <v>38384834</v>
      </c>
      <c r="CR428" s="23">
        <v>14145660</v>
      </c>
      <c r="CS428" s="23">
        <v>14145660</v>
      </c>
      <c r="CT428" s="23">
        <v>2854883</v>
      </c>
      <c r="CU428" s="23">
        <v>158666</v>
      </c>
      <c r="CV428" s="23">
        <v>2110436684</v>
      </c>
      <c r="CW428" s="23">
        <v>0</v>
      </c>
      <c r="CX428" s="23">
        <v>0</v>
      </c>
      <c r="CY428" s="23">
        <v>0</v>
      </c>
      <c r="CZ428" s="23">
        <v>51077358</v>
      </c>
      <c r="DA428" s="23">
        <v>5745</v>
      </c>
      <c r="DB428" s="23">
        <v>8890.75</v>
      </c>
      <c r="DC428" s="23">
        <v>274.68</v>
      </c>
      <c r="DD428" s="23">
        <v>9165.43</v>
      </c>
      <c r="DE428" s="23">
        <v>5675</v>
      </c>
      <c r="DF428" s="23">
        <v>52013815</v>
      </c>
      <c r="DG428" s="23">
        <v>0</v>
      </c>
      <c r="DH428" s="23">
        <v>65064</v>
      </c>
      <c r="DI428" s="23">
        <v>0</v>
      </c>
      <c r="DJ428" s="23">
        <v>0</v>
      </c>
      <c r="DK428" s="23">
        <v>0</v>
      </c>
      <c r="DL428" s="23">
        <v>0</v>
      </c>
      <c r="DM428" s="23">
        <v>1142000</v>
      </c>
      <c r="DN428" s="23">
        <v>641580</v>
      </c>
      <c r="DO428" s="23">
        <v>0</v>
      </c>
      <c r="DP428" s="23">
        <v>53862459</v>
      </c>
      <c r="DQ428" s="23">
        <v>38967673</v>
      </c>
      <c r="DR428" s="23">
        <v>14894786</v>
      </c>
      <c r="DS428" s="23">
        <v>14894786</v>
      </c>
      <c r="DT428" s="23">
        <v>2652500</v>
      </c>
      <c r="DU428" s="23">
        <v>138597</v>
      </c>
      <c r="DV428" s="23">
        <v>2180175087</v>
      </c>
      <c r="DW428" s="23">
        <v>0</v>
      </c>
      <c r="DX428" s="23">
        <v>0</v>
      </c>
      <c r="DY428" s="23">
        <v>0</v>
      </c>
      <c r="DZ428" s="23">
        <v>52078879</v>
      </c>
      <c r="EA428" s="23">
        <v>5675</v>
      </c>
      <c r="EB428" s="23">
        <v>9176.89</v>
      </c>
      <c r="EC428" s="23">
        <v>200</v>
      </c>
      <c r="ED428" s="23">
        <v>9376.89</v>
      </c>
      <c r="EE428" s="23">
        <v>5587</v>
      </c>
      <c r="EF428" s="23">
        <v>52388684</v>
      </c>
      <c r="EG428" s="23">
        <v>0</v>
      </c>
      <c r="EH428" s="23">
        <v>45888</v>
      </c>
      <c r="EI428" s="23">
        <v>0</v>
      </c>
      <c r="EJ428" s="23">
        <v>0</v>
      </c>
      <c r="EK428" s="23">
        <v>0</v>
      </c>
      <c r="EL428" s="23">
        <v>0</v>
      </c>
      <c r="EM428" s="23">
        <v>1142000</v>
      </c>
      <c r="EN428" s="23">
        <v>825166</v>
      </c>
      <c r="EO428" s="23">
        <v>0</v>
      </c>
      <c r="EP428" s="23">
        <v>54401738</v>
      </c>
      <c r="EQ428" s="23">
        <v>37153168</v>
      </c>
      <c r="ER428" s="23">
        <v>17248570</v>
      </c>
      <c r="ES428" s="23">
        <v>17248570</v>
      </c>
      <c r="ET428" s="23">
        <v>1931216</v>
      </c>
      <c r="EU428" s="23">
        <v>141351</v>
      </c>
      <c r="EV428" s="23">
        <v>2130794877</v>
      </c>
      <c r="EW428" s="23">
        <v>0</v>
      </c>
      <c r="EX428" s="23">
        <v>0</v>
      </c>
      <c r="EY428" s="23">
        <v>0</v>
      </c>
      <c r="EZ428" s="23">
        <v>52434572</v>
      </c>
      <c r="FA428" s="23">
        <v>5587</v>
      </c>
      <c r="FB428" s="23">
        <v>9385.1</v>
      </c>
      <c r="FC428" s="23">
        <v>200</v>
      </c>
      <c r="FD428" s="23">
        <v>9585.1</v>
      </c>
      <c r="FE428" s="23">
        <v>5514</v>
      </c>
      <c r="FF428" s="23">
        <v>52852241</v>
      </c>
      <c r="FG428" s="23">
        <v>0</v>
      </c>
      <c r="FH428" s="23">
        <v>31328</v>
      </c>
      <c r="FI428" s="23">
        <v>0</v>
      </c>
      <c r="FJ428" s="23">
        <v>0</v>
      </c>
      <c r="FK428" s="23">
        <v>0</v>
      </c>
      <c r="FL428" s="23">
        <v>0</v>
      </c>
      <c r="FM428" s="23">
        <v>1142000</v>
      </c>
      <c r="FN428" s="23">
        <v>699712</v>
      </c>
      <c r="FO428" s="23">
        <v>0</v>
      </c>
      <c r="FP428" s="23">
        <v>54725281</v>
      </c>
      <c r="FQ428" s="23">
        <v>37619568</v>
      </c>
      <c r="FR428" s="23">
        <v>17105713</v>
      </c>
      <c r="FS428" s="23">
        <v>17105714</v>
      </c>
      <c r="FT428" s="23">
        <v>3015965</v>
      </c>
      <c r="FU428" s="23">
        <v>113101</v>
      </c>
      <c r="FV428" s="23">
        <v>2159872687</v>
      </c>
      <c r="FW428" s="23">
        <v>0</v>
      </c>
      <c r="FX428" s="23">
        <v>1</v>
      </c>
      <c r="FY428" s="23">
        <v>0</v>
      </c>
    </row>
    <row r="429" spans="1:181" x14ac:dyDescent="0.3">
      <c r="A429" s="23">
        <v>6692</v>
      </c>
      <c r="B429" s="23" t="s">
        <v>446</v>
      </c>
      <c r="C429" s="23">
        <v>10162605</v>
      </c>
      <c r="D429" s="23">
        <v>1370</v>
      </c>
      <c r="E429" s="23">
        <v>7417.96</v>
      </c>
      <c r="F429" s="23">
        <v>382.03999999999996</v>
      </c>
      <c r="G429" s="23">
        <v>7800</v>
      </c>
      <c r="H429" s="23">
        <v>1345</v>
      </c>
      <c r="I429" s="23">
        <v>10491000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148200</v>
      </c>
      <c r="R429" s="23">
        <v>0</v>
      </c>
      <c r="S429" s="23">
        <v>10639200</v>
      </c>
      <c r="T429" s="23">
        <v>7549681</v>
      </c>
      <c r="U429" s="23">
        <v>3089519</v>
      </c>
      <c r="V429" s="23">
        <v>3089534</v>
      </c>
      <c r="W429" s="23">
        <v>339285</v>
      </c>
      <c r="X429" s="23">
        <v>1887</v>
      </c>
      <c r="Y429" s="23">
        <v>409419615</v>
      </c>
      <c r="Z429" s="23">
        <v>0</v>
      </c>
      <c r="AA429" s="23">
        <v>15</v>
      </c>
      <c r="AB429" s="23">
        <v>10491000</v>
      </c>
      <c r="AC429" s="23">
        <v>1345</v>
      </c>
      <c r="AD429" s="23">
        <v>7800</v>
      </c>
      <c r="AE429" s="23">
        <v>300</v>
      </c>
      <c r="AF429" s="23">
        <v>8100</v>
      </c>
      <c r="AG429" s="23">
        <v>1319</v>
      </c>
      <c r="AH429" s="23">
        <v>10683900</v>
      </c>
      <c r="AI429" s="23">
        <v>0</v>
      </c>
      <c r="AJ429" s="23">
        <v>34278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162000</v>
      </c>
      <c r="AQ429" s="23">
        <v>0</v>
      </c>
      <c r="AR429" s="23">
        <v>10880178</v>
      </c>
      <c r="AS429" s="23">
        <v>8007938</v>
      </c>
      <c r="AT429" s="23">
        <v>2872240</v>
      </c>
      <c r="AU429" s="23">
        <v>2872240</v>
      </c>
      <c r="AV429" s="23">
        <v>339218</v>
      </c>
      <c r="AW429" s="23">
        <v>785</v>
      </c>
      <c r="AX429" s="23">
        <v>406694784</v>
      </c>
      <c r="AY429" s="23">
        <v>0</v>
      </c>
      <c r="AZ429" s="23">
        <v>0</v>
      </c>
      <c r="BA429" s="23">
        <v>10718178</v>
      </c>
      <c r="BB429" s="23">
        <v>1319</v>
      </c>
      <c r="BC429" s="23">
        <v>8125.99</v>
      </c>
      <c r="BD429" s="23">
        <v>274.01</v>
      </c>
      <c r="BE429" s="23">
        <v>8400</v>
      </c>
      <c r="BF429" s="23">
        <v>1303</v>
      </c>
      <c r="BG429" s="23">
        <v>10945200</v>
      </c>
      <c r="BH429" s="23">
        <v>0</v>
      </c>
      <c r="BI429" s="23">
        <v>0</v>
      </c>
      <c r="BJ429" s="23">
        <v>0</v>
      </c>
      <c r="BK429" s="23">
        <v>0</v>
      </c>
      <c r="BL429" s="23">
        <v>0</v>
      </c>
      <c r="BM429" s="23">
        <v>0</v>
      </c>
      <c r="BN429" s="23">
        <v>0</v>
      </c>
      <c r="BO429" s="23">
        <v>100800</v>
      </c>
      <c r="BP429" s="23">
        <v>0</v>
      </c>
      <c r="BQ429" s="23">
        <v>11046000</v>
      </c>
      <c r="BR429" s="23">
        <v>8393270</v>
      </c>
      <c r="BS429" s="23">
        <v>2652730</v>
      </c>
      <c r="BT429" s="23">
        <v>2652730</v>
      </c>
      <c r="BU429" s="23">
        <v>338250</v>
      </c>
      <c r="BV429" s="23">
        <v>1482</v>
      </c>
      <c r="BW429" s="23">
        <v>446794782</v>
      </c>
      <c r="BX429" s="23">
        <v>0</v>
      </c>
      <c r="BY429" s="23">
        <v>0</v>
      </c>
      <c r="BZ429" s="23">
        <v>10945200</v>
      </c>
      <c r="CA429" s="23">
        <v>1303</v>
      </c>
      <c r="CB429" s="23">
        <v>8400</v>
      </c>
      <c r="CC429" s="23">
        <v>300</v>
      </c>
      <c r="CD429" s="23">
        <v>8700</v>
      </c>
      <c r="CE429" s="23">
        <v>1299</v>
      </c>
      <c r="CF429" s="23">
        <v>11301300</v>
      </c>
      <c r="CG429" s="23">
        <v>0</v>
      </c>
      <c r="CH429" s="23">
        <v>0</v>
      </c>
      <c r="CI429" s="23">
        <v>0</v>
      </c>
      <c r="CJ429" s="23">
        <v>0</v>
      </c>
      <c r="CK429" s="23">
        <v>0</v>
      </c>
      <c r="CL429" s="23">
        <v>0</v>
      </c>
      <c r="CM429" s="23">
        <v>0</v>
      </c>
      <c r="CN429" s="23">
        <v>34800</v>
      </c>
      <c r="CO429" s="23">
        <v>0</v>
      </c>
      <c r="CP429" s="23">
        <v>11336100</v>
      </c>
      <c r="CQ429" s="23">
        <v>8479173</v>
      </c>
      <c r="CR429" s="23">
        <v>2856927</v>
      </c>
      <c r="CS429" s="23">
        <v>2848227</v>
      </c>
      <c r="CT429" s="23">
        <v>100000</v>
      </c>
      <c r="CU429" s="23">
        <v>2145</v>
      </c>
      <c r="CV429" s="23">
        <v>477493048</v>
      </c>
      <c r="CW429" s="23">
        <v>8700</v>
      </c>
      <c r="CX429" s="23">
        <v>0</v>
      </c>
      <c r="CY429" s="23">
        <v>0</v>
      </c>
      <c r="CZ429" s="23">
        <v>11301300</v>
      </c>
      <c r="DA429" s="23">
        <v>1299</v>
      </c>
      <c r="DB429" s="23">
        <v>8700</v>
      </c>
      <c r="DC429" s="23">
        <v>300</v>
      </c>
      <c r="DD429" s="23">
        <v>9000</v>
      </c>
      <c r="DE429" s="23">
        <v>1296</v>
      </c>
      <c r="DF429" s="23">
        <v>11664000</v>
      </c>
      <c r="DG429" s="23">
        <v>0</v>
      </c>
      <c r="DH429" s="23">
        <v>0</v>
      </c>
      <c r="DI429" s="23">
        <v>0</v>
      </c>
      <c r="DJ429" s="23">
        <v>0</v>
      </c>
      <c r="DK429" s="23">
        <v>0</v>
      </c>
      <c r="DL429" s="23">
        <v>0</v>
      </c>
      <c r="DM429" s="23">
        <v>0</v>
      </c>
      <c r="DN429" s="23">
        <v>27000</v>
      </c>
      <c r="DO429" s="23">
        <v>0</v>
      </c>
      <c r="DP429" s="23">
        <v>11691000</v>
      </c>
      <c r="DQ429" s="23">
        <v>8544192</v>
      </c>
      <c r="DR429" s="23">
        <v>3146808</v>
      </c>
      <c r="DS429" s="23">
        <v>3155508</v>
      </c>
      <c r="DT429" s="23">
        <v>125000</v>
      </c>
      <c r="DU429" s="23">
        <v>1548</v>
      </c>
      <c r="DV429" s="23">
        <v>504235813</v>
      </c>
      <c r="DW429" s="23">
        <v>0</v>
      </c>
      <c r="DX429" s="23">
        <v>8700</v>
      </c>
      <c r="DY429" s="23">
        <v>0</v>
      </c>
      <c r="DZ429" s="23">
        <v>11664000</v>
      </c>
      <c r="EA429" s="23">
        <v>1296</v>
      </c>
      <c r="EB429" s="23">
        <v>9000</v>
      </c>
      <c r="EC429" s="23">
        <v>200</v>
      </c>
      <c r="ED429" s="23">
        <v>9200</v>
      </c>
      <c r="EE429" s="23">
        <v>1274</v>
      </c>
      <c r="EF429" s="23">
        <v>11720800</v>
      </c>
      <c r="EG429" s="23">
        <v>0</v>
      </c>
      <c r="EH429" s="23">
        <v>0</v>
      </c>
      <c r="EI429" s="23">
        <v>0</v>
      </c>
      <c r="EJ429" s="23">
        <v>0</v>
      </c>
      <c r="EK429" s="23">
        <v>0</v>
      </c>
      <c r="EL429" s="23">
        <v>0</v>
      </c>
      <c r="EM429" s="23">
        <v>0</v>
      </c>
      <c r="EN429" s="23">
        <v>202400</v>
      </c>
      <c r="EO429" s="23">
        <v>0</v>
      </c>
      <c r="EP429" s="23">
        <v>11923200</v>
      </c>
      <c r="EQ429" s="23">
        <v>7872133</v>
      </c>
      <c r="ER429" s="23">
        <v>4051067</v>
      </c>
      <c r="ES429" s="23">
        <v>4051067</v>
      </c>
      <c r="ET429" s="23">
        <v>125000</v>
      </c>
      <c r="EU429" s="23">
        <v>2466</v>
      </c>
      <c r="EV429" s="23">
        <v>511027722</v>
      </c>
      <c r="EW429" s="23">
        <v>0</v>
      </c>
      <c r="EX429" s="23">
        <v>0</v>
      </c>
      <c r="EY429" s="23">
        <v>0</v>
      </c>
      <c r="EZ429" s="23">
        <v>11720800</v>
      </c>
      <c r="FA429" s="23">
        <v>1274</v>
      </c>
      <c r="FB429" s="23">
        <v>9200</v>
      </c>
      <c r="FC429" s="23">
        <v>200</v>
      </c>
      <c r="FD429" s="23">
        <v>9400</v>
      </c>
      <c r="FE429" s="23">
        <v>1248</v>
      </c>
      <c r="FF429" s="23">
        <v>11731200</v>
      </c>
      <c r="FG429" s="23">
        <v>0</v>
      </c>
      <c r="FH429" s="23">
        <v>29919</v>
      </c>
      <c r="FI429" s="23">
        <v>0</v>
      </c>
      <c r="FJ429" s="23">
        <v>0</v>
      </c>
      <c r="FK429" s="23">
        <v>0</v>
      </c>
      <c r="FL429" s="23">
        <v>0</v>
      </c>
      <c r="FM429" s="23">
        <v>0</v>
      </c>
      <c r="FN429" s="23">
        <v>244400</v>
      </c>
      <c r="FO429" s="23">
        <v>0</v>
      </c>
      <c r="FP429" s="23">
        <v>12005519</v>
      </c>
      <c r="FQ429" s="23">
        <v>8141649</v>
      </c>
      <c r="FR429" s="23">
        <v>3863870</v>
      </c>
      <c r="FS429" s="23">
        <v>3863870</v>
      </c>
      <c r="FT429" s="23">
        <v>125000</v>
      </c>
      <c r="FU429" s="23">
        <v>2864</v>
      </c>
      <c r="FV429" s="23">
        <v>502665131</v>
      </c>
      <c r="FW429" s="23">
        <v>0</v>
      </c>
      <c r="FX429" s="23">
        <v>0</v>
      </c>
      <c r="FY429" s="23">
        <v>0</v>
      </c>
    </row>
    <row r="430" spans="1:181" x14ac:dyDescent="0.3">
      <c r="A430" s="23">
        <v>6713</v>
      </c>
      <c r="B430" s="23" t="s">
        <v>447</v>
      </c>
      <c r="C430" s="23">
        <v>3647246</v>
      </c>
      <c r="D430" s="23">
        <v>425</v>
      </c>
      <c r="E430" s="23">
        <v>8581.76</v>
      </c>
      <c r="F430" s="23">
        <v>241.01</v>
      </c>
      <c r="G430" s="23">
        <v>8822.77</v>
      </c>
      <c r="H430" s="23">
        <v>421</v>
      </c>
      <c r="I430" s="23">
        <v>3714386</v>
      </c>
      <c r="J430" s="23">
        <v>0</v>
      </c>
      <c r="K430" s="23">
        <v>6874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26468</v>
      </c>
      <c r="R430" s="23">
        <v>0</v>
      </c>
      <c r="S430" s="23">
        <v>3747728</v>
      </c>
      <c r="T430" s="23">
        <v>2127314</v>
      </c>
      <c r="U430" s="23">
        <v>1620414</v>
      </c>
      <c r="V430" s="23">
        <v>1620415</v>
      </c>
      <c r="W430" s="23">
        <v>0</v>
      </c>
      <c r="X430" s="23">
        <v>501</v>
      </c>
      <c r="Y430" s="23">
        <v>183085021</v>
      </c>
      <c r="Z430" s="23">
        <v>0</v>
      </c>
      <c r="AA430" s="23">
        <v>1</v>
      </c>
      <c r="AB430" s="23">
        <v>3721260</v>
      </c>
      <c r="AC430" s="23">
        <v>421</v>
      </c>
      <c r="AD430" s="23">
        <v>8839.1</v>
      </c>
      <c r="AE430" s="23">
        <v>248.48</v>
      </c>
      <c r="AF430" s="23">
        <v>9087.58</v>
      </c>
      <c r="AG430" s="23">
        <v>413</v>
      </c>
      <c r="AH430" s="23">
        <v>3753171</v>
      </c>
      <c r="AI430" s="23">
        <v>0</v>
      </c>
      <c r="AJ430" s="23">
        <v>37924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54525</v>
      </c>
      <c r="AQ430" s="23">
        <v>0</v>
      </c>
      <c r="AR430" s="23">
        <v>3845620</v>
      </c>
      <c r="AS430" s="23">
        <v>2249566</v>
      </c>
      <c r="AT430" s="23">
        <v>1596054</v>
      </c>
      <c r="AU430" s="23">
        <v>1596044</v>
      </c>
      <c r="AV430" s="23">
        <v>0</v>
      </c>
      <c r="AW430" s="23">
        <v>978</v>
      </c>
      <c r="AX430" s="23">
        <v>197879511</v>
      </c>
      <c r="AY430" s="23">
        <v>10</v>
      </c>
      <c r="AZ430" s="23">
        <v>0</v>
      </c>
      <c r="BA430" s="23">
        <v>3791095</v>
      </c>
      <c r="BB430" s="23">
        <v>413</v>
      </c>
      <c r="BC430" s="23">
        <v>9179.41</v>
      </c>
      <c r="BD430" s="23">
        <v>256.93</v>
      </c>
      <c r="BE430" s="23">
        <v>9436.34</v>
      </c>
      <c r="BF430" s="23">
        <v>405</v>
      </c>
      <c r="BG430" s="23">
        <v>3821718</v>
      </c>
      <c r="BH430" s="23">
        <v>0</v>
      </c>
      <c r="BI430" s="23">
        <v>0</v>
      </c>
      <c r="BJ430" s="23">
        <v>0</v>
      </c>
      <c r="BK430" s="23">
        <v>0</v>
      </c>
      <c r="BL430" s="23">
        <v>400000</v>
      </c>
      <c r="BM430" s="23">
        <v>0</v>
      </c>
      <c r="BN430" s="23">
        <v>0</v>
      </c>
      <c r="BO430" s="23">
        <v>56618</v>
      </c>
      <c r="BP430" s="23">
        <v>0</v>
      </c>
      <c r="BQ430" s="23">
        <v>4278336</v>
      </c>
      <c r="BR430" s="23">
        <v>2231287</v>
      </c>
      <c r="BS430" s="23">
        <v>2047049</v>
      </c>
      <c r="BT430" s="23">
        <v>2047049</v>
      </c>
      <c r="BU430" s="23">
        <v>0</v>
      </c>
      <c r="BV430" s="23">
        <v>1172</v>
      </c>
      <c r="BW430" s="23">
        <v>215395200</v>
      </c>
      <c r="BX430" s="23">
        <v>0</v>
      </c>
      <c r="BY430" s="23">
        <v>0</v>
      </c>
      <c r="BZ430" s="23">
        <v>4221718</v>
      </c>
      <c r="CA430" s="23">
        <v>405</v>
      </c>
      <c r="CB430" s="23">
        <v>10424</v>
      </c>
      <c r="CC430" s="23">
        <v>264.12</v>
      </c>
      <c r="CD430" s="23">
        <v>10688.12</v>
      </c>
      <c r="CE430" s="23">
        <v>402</v>
      </c>
      <c r="CF430" s="23">
        <v>4296624</v>
      </c>
      <c r="CG430" s="23">
        <v>0</v>
      </c>
      <c r="CH430" s="23">
        <v>33392</v>
      </c>
      <c r="CI430" s="23">
        <v>0</v>
      </c>
      <c r="CJ430" s="23">
        <v>0</v>
      </c>
      <c r="CK430" s="23">
        <v>0</v>
      </c>
      <c r="CL430" s="23">
        <v>0</v>
      </c>
      <c r="CM430" s="23">
        <v>0</v>
      </c>
      <c r="CN430" s="23">
        <v>32064</v>
      </c>
      <c r="CO430" s="23">
        <v>0</v>
      </c>
      <c r="CP430" s="23">
        <v>4362080</v>
      </c>
      <c r="CQ430" s="23">
        <v>2128272</v>
      </c>
      <c r="CR430" s="23">
        <v>2233808</v>
      </c>
      <c r="CS430" s="23">
        <v>2233808</v>
      </c>
      <c r="CT430" s="23">
        <v>0</v>
      </c>
      <c r="CU430" s="23">
        <v>2309</v>
      </c>
      <c r="CV430" s="23">
        <v>235295055</v>
      </c>
      <c r="CW430" s="23">
        <v>0</v>
      </c>
      <c r="CX430" s="23">
        <v>0</v>
      </c>
      <c r="CY430" s="23">
        <v>0</v>
      </c>
      <c r="CZ430" s="23">
        <v>4330016</v>
      </c>
      <c r="DA430" s="23">
        <v>402</v>
      </c>
      <c r="DB430" s="23">
        <v>10771.18</v>
      </c>
      <c r="DC430" s="23">
        <v>274.68</v>
      </c>
      <c r="DD430" s="23">
        <v>11045.86</v>
      </c>
      <c r="DE430" s="23">
        <v>399</v>
      </c>
      <c r="DF430" s="23">
        <v>4407298</v>
      </c>
      <c r="DG430" s="23">
        <v>0</v>
      </c>
      <c r="DH430" s="23">
        <v>0</v>
      </c>
      <c r="DI430" s="23">
        <v>0</v>
      </c>
      <c r="DJ430" s="23">
        <v>0</v>
      </c>
      <c r="DK430" s="23">
        <v>0</v>
      </c>
      <c r="DL430" s="23">
        <v>0</v>
      </c>
      <c r="DM430" s="23">
        <v>0</v>
      </c>
      <c r="DN430" s="23">
        <v>33138</v>
      </c>
      <c r="DO430" s="23">
        <v>0</v>
      </c>
      <c r="DP430" s="23">
        <v>4440436</v>
      </c>
      <c r="DQ430" s="23">
        <v>2112552</v>
      </c>
      <c r="DR430" s="23">
        <v>2327884</v>
      </c>
      <c r="DS430" s="23">
        <v>2327884</v>
      </c>
      <c r="DT430" s="23">
        <v>12000</v>
      </c>
      <c r="DU430" s="23">
        <v>1976</v>
      </c>
      <c r="DV430" s="23">
        <v>240922297</v>
      </c>
      <c r="DW430" s="23">
        <v>0</v>
      </c>
      <c r="DX430" s="23">
        <v>0</v>
      </c>
      <c r="DY430" s="23">
        <v>0</v>
      </c>
      <c r="DZ430" s="23">
        <v>4407298</v>
      </c>
      <c r="EA430" s="23">
        <v>399</v>
      </c>
      <c r="EB430" s="23">
        <v>11045.86</v>
      </c>
      <c r="EC430" s="23">
        <v>200</v>
      </c>
      <c r="ED430" s="23">
        <v>11245.86</v>
      </c>
      <c r="EE430" s="23">
        <v>398</v>
      </c>
      <c r="EF430" s="23">
        <v>4475852</v>
      </c>
      <c r="EG430" s="23">
        <v>0</v>
      </c>
      <c r="EH430" s="23">
        <v>-100</v>
      </c>
      <c r="EI430" s="23">
        <v>0</v>
      </c>
      <c r="EJ430" s="23">
        <v>0</v>
      </c>
      <c r="EK430" s="23">
        <v>0</v>
      </c>
      <c r="EL430" s="23">
        <v>0</v>
      </c>
      <c r="EM430" s="23">
        <v>0</v>
      </c>
      <c r="EN430" s="23">
        <v>11246</v>
      </c>
      <c r="EO430" s="23">
        <v>0</v>
      </c>
      <c r="EP430" s="23">
        <v>4486998</v>
      </c>
      <c r="EQ430" s="23">
        <v>2087736</v>
      </c>
      <c r="ER430" s="23">
        <v>2399262</v>
      </c>
      <c r="ES430" s="23">
        <v>2399262</v>
      </c>
      <c r="ET430" s="23">
        <v>14000</v>
      </c>
      <c r="EU430" s="23">
        <v>1726</v>
      </c>
      <c r="EV430" s="23">
        <v>247131639</v>
      </c>
      <c r="EW430" s="23">
        <v>0</v>
      </c>
      <c r="EX430" s="23">
        <v>0</v>
      </c>
      <c r="EY430" s="23">
        <v>0</v>
      </c>
      <c r="EZ430" s="23">
        <v>4475752</v>
      </c>
      <c r="FA430" s="23">
        <v>398</v>
      </c>
      <c r="FB430" s="23">
        <v>11245.61</v>
      </c>
      <c r="FC430" s="23">
        <v>200</v>
      </c>
      <c r="FD430" s="23">
        <v>11445.61</v>
      </c>
      <c r="FE430" s="23">
        <v>398</v>
      </c>
      <c r="FF430" s="23">
        <v>4555353</v>
      </c>
      <c r="FG430" s="23">
        <v>0</v>
      </c>
      <c r="FH430" s="23">
        <v>17443</v>
      </c>
      <c r="FI430" s="23">
        <v>0</v>
      </c>
      <c r="FJ430" s="23">
        <v>0</v>
      </c>
      <c r="FK430" s="23">
        <v>0</v>
      </c>
      <c r="FL430" s="23">
        <v>0</v>
      </c>
      <c r="FM430" s="23">
        <v>0</v>
      </c>
      <c r="FN430" s="23">
        <v>0</v>
      </c>
      <c r="FO430" s="23">
        <v>0</v>
      </c>
      <c r="FP430" s="23">
        <v>4572796</v>
      </c>
      <c r="FQ430" s="23">
        <v>1838143</v>
      </c>
      <c r="FR430" s="23">
        <v>2734653</v>
      </c>
      <c r="FS430" s="23">
        <v>2734653</v>
      </c>
      <c r="FT430" s="23">
        <v>12446</v>
      </c>
      <c r="FU430" s="23">
        <v>1452</v>
      </c>
      <c r="FV430" s="23">
        <v>247596562</v>
      </c>
      <c r="FW430" s="23">
        <v>0</v>
      </c>
      <c r="FX430" s="23">
        <v>0</v>
      </c>
      <c r="FY430" s="23">
        <v>0</v>
      </c>
    </row>
    <row r="431" spans="1:181" x14ac:dyDescent="0.3">
      <c r="A431" s="23">
        <v>6720</v>
      </c>
      <c r="B431" s="23" t="s">
        <v>448</v>
      </c>
      <c r="C431" s="23">
        <v>4390734</v>
      </c>
      <c r="D431" s="23">
        <v>532</v>
      </c>
      <c r="E431" s="23">
        <v>8253.26</v>
      </c>
      <c r="F431" s="23">
        <v>241.01</v>
      </c>
      <c r="G431" s="23">
        <v>8494.27</v>
      </c>
      <c r="H431" s="23">
        <v>522</v>
      </c>
      <c r="I431" s="23">
        <v>4434009</v>
      </c>
      <c r="J431" s="23">
        <v>0</v>
      </c>
      <c r="K431" s="23">
        <v>11280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67954</v>
      </c>
      <c r="R431" s="23">
        <v>0</v>
      </c>
      <c r="S431" s="23">
        <v>4513243</v>
      </c>
      <c r="T431" s="23">
        <v>761909</v>
      </c>
      <c r="U431" s="23">
        <v>3751334</v>
      </c>
      <c r="V431" s="23">
        <v>3751334</v>
      </c>
      <c r="W431" s="23">
        <v>890593</v>
      </c>
      <c r="X431" s="23">
        <v>4332</v>
      </c>
      <c r="Y431" s="23">
        <v>673756500</v>
      </c>
      <c r="Z431" s="23">
        <v>0</v>
      </c>
      <c r="AA431" s="23">
        <v>0</v>
      </c>
      <c r="AB431" s="23">
        <v>4445289</v>
      </c>
      <c r="AC431" s="23">
        <v>522</v>
      </c>
      <c r="AD431" s="23">
        <v>8515.8799999999992</v>
      </c>
      <c r="AE431" s="23">
        <v>248.48</v>
      </c>
      <c r="AF431" s="23">
        <v>8764.3599999999988</v>
      </c>
      <c r="AG431" s="23">
        <v>516</v>
      </c>
      <c r="AH431" s="23">
        <v>4522410</v>
      </c>
      <c r="AI431" s="23">
        <v>0</v>
      </c>
      <c r="AJ431" s="23">
        <v>3836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43822</v>
      </c>
      <c r="AQ431" s="23">
        <v>0</v>
      </c>
      <c r="AR431" s="23">
        <v>4570068</v>
      </c>
      <c r="AS431" s="23">
        <v>647135</v>
      </c>
      <c r="AT431" s="23">
        <v>3922933</v>
      </c>
      <c r="AU431" s="23">
        <v>3922933</v>
      </c>
      <c r="AV431" s="23">
        <v>906297</v>
      </c>
      <c r="AW431" s="23">
        <v>4213</v>
      </c>
      <c r="AX431" s="23">
        <v>731560000</v>
      </c>
      <c r="AY431" s="23">
        <v>0</v>
      </c>
      <c r="AZ431" s="23">
        <v>0</v>
      </c>
      <c r="BA431" s="23">
        <v>4526246</v>
      </c>
      <c r="BB431" s="23">
        <v>516</v>
      </c>
      <c r="BC431" s="23">
        <v>8771.7900000000009</v>
      </c>
      <c r="BD431" s="23">
        <v>256.93</v>
      </c>
      <c r="BE431" s="23">
        <v>9028.7200000000012</v>
      </c>
      <c r="BF431" s="23">
        <v>506</v>
      </c>
      <c r="BG431" s="23">
        <v>4568532</v>
      </c>
      <c r="BH431" s="23">
        <v>0</v>
      </c>
      <c r="BI431" s="23">
        <v>31462</v>
      </c>
      <c r="BJ431" s="23">
        <v>0</v>
      </c>
      <c r="BK431" s="23">
        <v>0</v>
      </c>
      <c r="BL431" s="23">
        <v>0</v>
      </c>
      <c r="BM431" s="23">
        <v>0</v>
      </c>
      <c r="BN431" s="23">
        <v>0</v>
      </c>
      <c r="BO431" s="23">
        <v>72230</v>
      </c>
      <c r="BP431" s="23">
        <v>0</v>
      </c>
      <c r="BQ431" s="23">
        <v>4672224</v>
      </c>
      <c r="BR431" s="23">
        <v>549647</v>
      </c>
      <c r="BS431" s="23">
        <v>4122577</v>
      </c>
      <c r="BT431" s="23">
        <v>4122577</v>
      </c>
      <c r="BU431" s="23">
        <v>907074</v>
      </c>
      <c r="BV431" s="23">
        <v>2715</v>
      </c>
      <c r="BW431" s="23">
        <v>791347500</v>
      </c>
      <c r="BX431" s="23">
        <v>0</v>
      </c>
      <c r="BY431" s="23">
        <v>0</v>
      </c>
      <c r="BZ431" s="23">
        <v>4599994</v>
      </c>
      <c r="CA431" s="23">
        <v>506</v>
      </c>
      <c r="CB431" s="23">
        <v>9090.9</v>
      </c>
      <c r="CC431" s="23">
        <v>264.12</v>
      </c>
      <c r="CD431" s="23">
        <v>9355.02</v>
      </c>
      <c r="CE431" s="23">
        <v>499</v>
      </c>
      <c r="CF431" s="23">
        <v>4668155</v>
      </c>
      <c r="CG431" s="23">
        <v>0</v>
      </c>
      <c r="CH431" s="23">
        <v>0</v>
      </c>
      <c r="CI431" s="23">
        <v>0</v>
      </c>
      <c r="CJ431" s="23">
        <v>0</v>
      </c>
      <c r="CK431" s="23">
        <v>0</v>
      </c>
      <c r="CL431" s="23">
        <v>0</v>
      </c>
      <c r="CM431" s="23">
        <v>0</v>
      </c>
      <c r="CN431" s="23">
        <v>65485</v>
      </c>
      <c r="CO431" s="23">
        <v>0</v>
      </c>
      <c r="CP431" s="23">
        <v>4733640</v>
      </c>
      <c r="CQ431" s="23">
        <v>466738</v>
      </c>
      <c r="CR431" s="23">
        <v>4266902</v>
      </c>
      <c r="CS431" s="23">
        <v>4266902</v>
      </c>
      <c r="CT431" s="23">
        <v>905904</v>
      </c>
      <c r="CU431" s="23">
        <v>4617</v>
      </c>
      <c r="CV431" s="23">
        <v>861739900</v>
      </c>
      <c r="CW431" s="23">
        <v>0</v>
      </c>
      <c r="CX431" s="23">
        <v>0</v>
      </c>
      <c r="CY431" s="23">
        <v>0</v>
      </c>
      <c r="CZ431" s="23">
        <v>4668155</v>
      </c>
      <c r="DA431" s="23">
        <v>499</v>
      </c>
      <c r="DB431" s="23">
        <v>9355.02</v>
      </c>
      <c r="DC431" s="23">
        <v>274.68</v>
      </c>
      <c r="DD431" s="23">
        <v>9629.7000000000007</v>
      </c>
      <c r="DE431" s="23">
        <v>496</v>
      </c>
      <c r="DF431" s="23">
        <v>4776331</v>
      </c>
      <c r="DG431" s="23">
        <v>0</v>
      </c>
      <c r="DH431" s="23">
        <v>2269</v>
      </c>
      <c r="DI431" s="23">
        <v>0</v>
      </c>
      <c r="DJ431" s="23">
        <v>0</v>
      </c>
      <c r="DK431" s="23">
        <v>0</v>
      </c>
      <c r="DL431" s="23">
        <v>0</v>
      </c>
      <c r="DM431" s="23">
        <v>0</v>
      </c>
      <c r="DN431" s="23">
        <v>28889</v>
      </c>
      <c r="DO431" s="23">
        <v>0</v>
      </c>
      <c r="DP431" s="23">
        <v>4807489</v>
      </c>
      <c r="DQ431" s="23">
        <v>396866</v>
      </c>
      <c r="DR431" s="23">
        <v>4410623</v>
      </c>
      <c r="DS431" s="23">
        <v>4410623</v>
      </c>
      <c r="DT431" s="23">
        <v>877841</v>
      </c>
      <c r="DU431" s="23">
        <v>4810</v>
      </c>
      <c r="DV431" s="23">
        <v>898687900</v>
      </c>
      <c r="DW431" s="23">
        <v>0</v>
      </c>
      <c r="DX431" s="23">
        <v>0</v>
      </c>
      <c r="DY431" s="23">
        <v>0</v>
      </c>
      <c r="DZ431" s="23">
        <v>4778600</v>
      </c>
      <c r="EA431" s="23">
        <v>496</v>
      </c>
      <c r="EB431" s="23">
        <v>9634.27</v>
      </c>
      <c r="EC431" s="23">
        <v>200</v>
      </c>
      <c r="ED431" s="23">
        <v>9834.27</v>
      </c>
      <c r="EE431" s="23">
        <v>487</v>
      </c>
      <c r="EF431" s="23">
        <v>4789289</v>
      </c>
      <c r="EG431" s="23">
        <v>0</v>
      </c>
      <c r="EH431" s="23">
        <v>0</v>
      </c>
      <c r="EI431" s="23">
        <v>0</v>
      </c>
      <c r="EJ431" s="23">
        <v>0</v>
      </c>
      <c r="EK431" s="23">
        <v>0</v>
      </c>
      <c r="EL431" s="23">
        <v>0</v>
      </c>
      <c r="EM431" s="23">
        <v>0</v>
      </c>
      <c r="EN431" s="23">
        <v>88508</v>
      </c>
      <c r="EO431" s="23">
        <v>0</v>
      </c>
      <c r="EP431" s="23">
        <v>4877797</v>
      </c>
      <c r="EQ431" s="23">
        <v>336760</v>
      </c>
      <c r="ER431" s="23">
        <v>4541037</v>
      </c>
      <c r="ES431" s="23">
        <v>4541037</v>
      </c>
      <c r="ET431" s="23">
        <v>856283</v>
      </c>
      <c r="EU431" s="23">
        <v>4854</v>
      </c>
      <c r="EV431" s="23">
        <v>927705300</v>
      </c>
      <c r="EW431" s="23">
        <v>0</v>
      </c>
      <c r="EX431" s="23">
        <v>0</v>
      </c>
      <c r="EY431" s="23">
        <v>0</v>
      </c>
      <c r="EZ431" s="23">
        <v>4789289</v>
      </c>
      <c r="FA431" s="23">
        <v>487</v>
      </c>
      <c r="FB431" s="23">
        <v>9834.27</v>
      </c>
      <c r="FC431" s="23">
        <v>200</v>
      </c>
      <c r="FD431" s="23">
        <v>10034.27</v>
      </c>
      <c r="FE431" s="23">
        <v>474</v>
      </c>
      <c r="FF431" s="23">
        <v>4756244</v>
      </c>
      <c r="FG431" s="23">
        <v>0</v>
      </c>
      <c r="FH431" s="23">
        <v>0</v>
      </c>
      <c r="FI431" s="23">
        <v>0</v>
      </c>
      <c r="FJ431" s="23">
        <v>0</v>
      </c>
      <c r="FK431" s="23">
        <v>0</v>
      </c>
      <c r="FL431" s="23">
        <v>0</v>
      </c>
      <c r="FM431" s="23">
        <v>0</v>
      </c>
      <c r="FN431" s="23">
        <v>130446</v>
      </c>
      <c r="FO431" s="23">
        <v>0</v>
      </c>
      <c r="FP431" s="23">
        <v>4919735</v>
      </c>
      <c r="FQ431" s="23">
        <v>285585</v>
      </c>
      <c r="FR431" s="23">
        <v>4634150</v>
      </c>
      <c r="FS431" s="23">
        <v>4654218</v>
      </c>
      <c r="FT431" s="23">
        <v>825022</v>
      </c>
      <c r="FU431" s="23">
        <v>5077</v>
      </c>
      <c r="FV431" s="23">
        <v>916721300</v>
      </c>
      <c r="FW431" s="23">
        <v>0</v>
      </c>
      <c r="FX431" s="23">
        <v>20068</v>
      </c>
      <c r="FY431" s="23">
        <v>33045</v>
      </c>
    </row>
    <row r="432" spans="1:181" x14ac:dyDescent="0.3">
      <c r="A432" s="23">
        <v>6734</v>
      </c>
      <c r="B432" s="23" t="s">
        <v>449</v>
      </c>
      <c r="C432" s="23">
        <v>8014007</v>
      </c>
      <c r="D432" s="23">
        <v>1014</v>
      </c>
      <c r="E432" s="23">
        <v>7903.36</v>
      </c>
      <c r="F432" s="23">
        <v>241.01</v>
      </c>
      <c r="G432" s="23">
        <v>8144.37</v>
      </c>
      <c r="H432" s="23">
        <v>1053</v>
      </c>
      <c r="I432" s="23">
        <v>8576022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8576022</v>
      </c>
      <c r="T432" s="23">
        <v>5469347</v>
      </c>
      <c r="U432" s="23">
        <v>3106675</v>
      </c>
      <c r="V432" s="23">
        <v>3090262</v>
      </c>
      <c r="W432" s="23">
        <v>1117710</v>
      </c>
      <c r="X432" s="23">
        <v>2844</v>
      </c>
      <c r="Y432" s="23">
        <v>421778140</v>
      </c>
      <c r="Z432" s="23">
        <v>16413</v>
      </c>
      <c r="AA432" s="23">
        <v>0</v>
      </c>
      <c r="AB432" s="23">
        <v>8559609</v>
      </c>
      <c r="AC432" s="23">
        <v>1053</v>
      </c>
      <c r="AD432" s="23">
        <v>8128.78</v>
      </c>
      <c r="AE432" s="23">
        <v>248.48</v>
      </c>
      <c r="AF432" s="23">
        <v>8377.26</v>
      </c>
      <c r="AG432" s="23">
        <v>1088</v>
      </c>
      <c r="AH432" s="23">
        <v>9114459</v>
      </c>
      <c r="AI432" s="23">
        <v>16413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9130872</v>
      </c>
      <c r="AS432" s="23">
        <v>6329814</v>
      </c>
      <c r="AT432" s="23">
        <v>2801058</v>
      </c>
      <c r="AU432" s="23">
        <v>2792681</v>
      </c>
      <c r="AV432" s="23">
        <v>1500000</v>
      </c>
      <c r="AW432" s="23">
        <v>5113</v>
      </c>
      <c r="AX432" s="23">
        <v>441449228</v>
      </c>
      <c r="AY432" s="23">
        <v>8377</v>
      </c>
      <c r="AZ432" s="23">
        <v>0</v>
      </c>
      <c r="BA432" s="23">
        <v>9122495</v>
      </c>
      <c r="BB432" s="23">
        <v>1088</v>
      </c>
      <c r="BC432" s="23">
        <v>8384.65</v>
      </c>
      <c r="BD432" s="23">
        <v>256.93</v>
      </c>
      <c r="BE432" s="23">
        <v>8641.58</v>
      </c>
      <c r="BF432" s="23">
        <v>1134</v>
      </c>
      <c r="BG432" s="23">
        <v>9799552</v>
      </c>
      <c r="BH432" s="23">
        <v>8377</v>
      </c>
      <c r="BI432" s="23">
        <v>0</v>
      </c>
      <c r="BJ432" s="23">
        <v>0</v>
      </c>
      <c r="BK432" s="23">
        <v>0</v>
      </c>
      <c r="BL432" s="23">
        <v>0</v>
      </c>
      <c r="BM432" s="23">
        <v>0</v>
      </c>
      <c r="BN432" s="23">
        <v>0</v>
      </c>
      <c r="BO432" s="23">
        <v>0</v>
      </c>
      <c r="BP432" s="23">
        <v>0</v>
      </c>
      <c r="BQ432" s="23">
        <v>9807929</v>
      </c>
      <c r="BR432" s="23">
        <v>6962939</v>
      </c>
      <c r="BS432" s="23">
        <v>2844990</v>
      </c>
      <c r="BT432" s="23">
        <v>2844990</v>
      </c>
      <c r="BU432" s="23">
        <v>1600000</v>
      </c>
      <c r="BV432" s="23">
        <v>3011</v>
      </c>
      <c r="BW432" s="23">
        <v>483927236</v>
      </c>
      <c r="BX432" s="23">
        <v>0</v>
      </c>
      <c r="BY432" s="23">
        <v>0</v>
      </c>
      <c r="BZ432" s="23">
        <v>9807929</v>
      </c>
      <c r="CA432" s="23">
        <v>1134</v>
      </c>
      <c r="CB432" s="23">
        <v>8648.9699999999993</v>
      </c>
      <c r="CC432" s="23">
        <v>264.12</v>
      </c>
      <c r="CD432" s="23">
        <v>8913.09</v>
      </c>
      <c r="CE432" s="23">
        <v>1173</v>
      </c>
      <c r="CF432" s="23">
        <v>10455055</v>
      </c>
      <c r="CG432" s="23">
        <v>0</v>
      </c>
      <c r="CH432" s="23">
        <v>0</v>
      </c>
      <c r="CI432" s="23">
        <v>0</v>
      </c>
      <c r="CJ432" s="23">
        <v>0</v>
      </c>
      <c r="CK432" s="23">
        <v>0</v>
      </c>
      <c r="CL432" s="23">
        <v>0</v>
      </c>
      <c r="CM432" s="23">
        <v>0</v>
      </c>
      <c r="CN432" s="23">
        <v>0</v>
      </c>
      <c r="CO432" s="23">
        <v>0</v>
      </c>
      <c r="CP432" s="23">
        <v>10455055</v>
      </c>
      <c r="CQ432" s="23">
        <v>7372388</v>
      </c>
      <c r="CR432" s="23">
        <v>3082667</v>
      </c>
      <c r="CS432" s="23">
        <v>3082667</v>
      </c>
      <c r="CT432" s="23">
        <v>1595000</v>
      </c>
      <c r="CU432" s="23">
        <v>5011</v>
      </c>
      <c r="CV432" s="23">
        <v>509091920</v>
      </c>
      <c r="CW432" s="23">
        <v>0</v>
      </c>
      <c r="CX432" s="23">
        <v>0</v>
      </c>
      <c r="CY432" s="23">
        <v>0</v>
      </c>
      <c r="CZ432" s="23">
        <v>10455055</v>
      </c>
      <c r="DA432" s="23">
        <v>1173</v>
      </c>
      <c r="DB432" s="23">
        <v>8913.09</v>
      </c>
      <c r="DC432" s="23">
        <v>274.68</v>
      </c>
      <c r="DD432" s="23">
        <v>9187.77</v>
      </c>
      <c r="DE432" s="23">
        <v>1207</v>
      </c>
      <c r="DF432" s="23">
        <v>11089638</v>
      </c>
      <c r="DG432" s="23">
        <v>0</v>
      </c>
      <c r="DH432" s="23">
        <v>2309</v>
      </c>
      <c r="DI432" s="23">
        <v>0</v>
      </c>
      <c r="DJ432" s="23">
        <v>0</v>
      </c>
      <c r="DK432" s="23">
        <v>0</v>
      </c>
      <c r="DL432" s="23">
        <v>0</v>
      </c>
      <c r="DM432" s="23">
        <v>0</v>
      </c>
      <c r="DN432" s="23">
        <v>0</v>
      </c>
      <c r="DO432" s="23">
        <v>0</v>
      </c>
      <c r="DP432" s="23">
        <v>11091947</v>
      </c>
      <c r="DQ432" s="23">
        <v>8021685</v>
      </c>
      <c r="DR432" s="23">
        <v>3070262</v>
      </c>
      <c r="DS432" s="23">
        <v>3070262</v>
      </c>
      <c r="DT432" s="23">
        <v>1525000</v>
      </c>
      <c r="DU432" s="23">
        <v>5185</v>
      </c>
      <c r="DV432" s="23">
        <v>529531846</v>
      </c>
      <c r="DW432" s="23">
        <v>0</v>
      </c>
      <c r="DX432" s="23">
        <v>0</v>
      </c>
      <c r="DY432" s="23">
        <v>0</v>
      </c>
      <c r="DZ432" s="23">
        <v>11091947</v>
      </c>
      <c r="EA432" s="23">
        <v>1207</v>
      </c>
      <c r="EB432" s="23">
        <v>9189.68</v>
      </c>
      <c r="EC432" s="23">
        <v>200</v>
      </c>
      <c r="ED432" s="23">
        <v>9389.68</v>
      </c>
      <c r="EE432" s="23">
        <v>1242</v>
      </c>
      <c r="EF432" s="23">
        <v>11661983</v>
      </c>
      <c r="EG432" s="23">
        <v>0</v>
      </c>
      <c r="EH432" s="23">
        <v>0</v>
      </c>
      <c r="EI432" s="23">
        <v>0</v>
      </c>
      <c r="EJ432" s="23">
        <v>0</v>
      </c>
      <c r="EK432" s="23">
        <v>0</v>
      </c>
      <c r="EL432" s="23">
        <v>0</v>
      </c>
      <c r="EM432" s="23">
        <v>0</v>
      </c>
      <c r="EN432" s="23">
        <v>0</v>
      </c>
      <c r="EO432" s="23">
        <v>0</v>
      </c>
      <c r="EP432" s="23">
        <v>11661983</v>
      </c>
      <c r="EQ432" s="23">
        <v>8010600</v>
      </c>
      <c r="ER432" s="23">
        <v>3651383</v>
      </c>
      <c r="ES432" s="23">
        <v>3654407</v>
      </c>
      <c r="ET432" s="23">
        <v>1438870</v>
      </c>
      <c r="EU432" s="23">
        <v>6252</v>
      </c>
      <c r="EV432" s="23">
        <v>534011303</v>
      </c>
      <c r="EW432" s="23">
        <v>0</v>
      </c>
      <c r="EX432" s="23">
        <v>3024</v>
      </c>
      <c r="EY432" s="23">
        <v>0</v>
      </c>
      <c r="EZ432" s="23">
        <v>11661983</v>
      </c>
      <c r="FA432" s="23">
        <v>1242</v>
      </c>
      <c r="FB432" s="23">
        <v>9389.68</v>
      </c>
      <c r="FC432" s="23">
        <v>200</v>
      </c>
      <c r="FD432" s="23">
        <v>9589.68</v>
      </c>
      <c r="FE432" s="23">
        <v>1264</v>
      </c>
      <c r="FF432" s="23">
        <v>12121356</v>
      </c>
      <c r="FG432" s="23">
        <v>0</v>
      </c>
      <c r="FH432" s="23">
        <v>0</v>
      </c>
      <c r="FI432" s="23">
        <v>0</v>
      </c>
      <c r="FJ432" s="23">
        <v>0</v>
      </c>
      <c r="FK432" s="23">
        <v>0</v>
      </c>
      <c r="FL432" s="23">
        <v>0</v>
      </c>
      <c r="FM432" s="23">
        <v>0</v>
      </c>
      <c r="FN432" s="23">
        <v>0</v>
      </c>
      <c r="FO432" s="23">
        <v>0</v>
      </c>
      <c r="FP432" s="23">
        <v>12121356</v>
      </c>
      <c r="FQ432" s="23">
        <v>8313137</v>
      </c>
      <c r="FR432" s="23">
        <v>3808219</v>
      </c>
      <c r="FS432" s="23">
        <v>3808219</v>
      </c>
      <c r="FT432" s="23">
        <v>1500000</v>
      </c>
      <c r="FU432" s="23">
        <v>5397</v>
      </c>
      <c r="FV432" s="23">
        <v>547396927</v>
      </c>
      <c r="FW432" s="23">
        <v>0</v>
      </c>
      <c r="FX432" s="23">
        <v>0</v>
      </c>
      <c r="FY432" s="23">
        <v>0</v>
      </c>
    </row>
    <row r="433" spans="1:181" x14ac:dyDescent="0.3">
      <c r="A433" s="23">
        <v>6748</v>
      </c>
      <c r="B433" s="23" t="s">
        <v>450</v>
      </c>
      <c r="C433" s="23">
        <v>2323385</v>
      </c>
      <c r="D433" s="23">
        <v>321</v>
      </c>
      <c r="E433" s="23">
        <v>7237.96</v>
      </c>
      <c r="F433" s="23">
        <v>473.88</v>
      </c>
      <c r="G433" s="23">
        <v>7711.84</v>
      </c>
      <c r="H433" s="23">
        <v>328</v>
      </c>
      <c r="I433" s="23">
        <v>2529484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2529484</v>
      </c>
      <c r="T433" s="23">
        <v>1156336</v>
      </c>
      <c r="U433" s="23">
        <v>1373148</v>
      </c>
      <c r="V433" s="23">
        <v>1380859</v>
      </c>
      <c r="W433" s="23">
        <v>144818</v>
      </c>
      <c r="X433" s="23">
        <v>3415</v>
      </c>
      <c r="Y433" s="23">
        <v>306110154</v>
      </c>
      <c r="Z433" s="23">
        <v>0</v>
      </c>
      <c r="AA433" s="23">
        <v>7711</v>
      </c>
      <c r="AB433" s="23">
        <v>2529484</v>
      </c>
      <c r="AC433" s="23">
        <v>328</v>
      </c>
      <c r="AD433" s="23">
        <v>7711.84</v>
      </c>
      <c r="AE433" s="23">
        <v>292.18</v>
      </c>
      <c r="AF433" s="23">
        <v>8004.02</v>
      </c>
      <c r="AG433" s="23">
        <v>338</v>
      </c>
      <c r="AH433" s="23">
        <v>2705359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2705359</v>
      </c>
      <c r="AS433" s="23">
        <v>1383892</v>
      </c>
      <c r="AT433" s="23">
        <v>1321467</v>
      </c>
      <c r="AU433" s="23">
        <v>1321467</v>
      </c>
      <c r="AV433" s="23">
        <v>145318</v>
      </c>
      <c r="AW433" s="23">
        <v>3533</v>
      </c>
      <c r="AX433" s="23">
        <v>340704443</v>
      </c>
      <c r="AY433" s="23">
        <v>0</v>
      </c>
      <c r="AZ433" s="23">
        <v>0</v>
      </c>
      <c r="BA433" s="23">
        <v>2705359</v>
      </c>
      <c r="BB433" s="23">
        <v>338</v>
      </c>
      <c r="BC433" s="23">
        <v>8004.02</v>
      </c>
      <c r="BD433" s="23">
        <v>395.98</v>
      </c>
      <c r="BE433" s="23">
        <v>8400</v>
      </c>
      <c r="BF433" s="23">
        <v>344</v>
      </c>
      <c r="BG433" s="23">
        <v>2889600</v>
      </c>
      <c r="BH433" s="23">
        <v>0</v>
      </c>
      <c r="BI433" s="23">
        <v>518296</v>
      </c>
      <c r="BJ433" s="23">
        <v>0</v>
      </c>
      <c r="BK433" s="23">
        <v>0</v>
      </c>
      <c r="BL433" s="23">
        <v>0</v>
      </c>
      <c r="BM433" s="23">
        <v>0</v>
      </c>
      <c r="BN433" s="23">
        <v>0</v>
      </c>
      <c r="BO433" s="23">
        <v>0</v>
      </c>
      <c r="BP433" s="23">
        <v>0</v>
      </c>
      <c r="BQ433" s="23">
        <v>3407896</v>
      </c>
      <c r="BR433" s="23">
        <v>1412171</v>
      </c>
      <c r="BS433" s="23">
        <v>1995725</v>
      </c>
      <c r="BT433" s="23">
        <v>1995725</v>
      </c>
      <c r="BU433" s="23">
        <v>473654</v>
      </c>
      <c r="BV433" s="23">
        <v>4633</v>
      </c>
      <c r="BW433" s="23">
        <v>400101902</v>
      </c>
      <c r="BX433" s="23">
        <v>0</v>
      </c>
      <c r="BY433" s="23">
        <v>0</v>
      </c>
      <c r="BZ433" s="23">
        <v>3407896</v>
      </c>
      <c r="CA433" s="23">
        <v>344</v>
      </c>
      <c r="CB433" s="23">
        <v>9906.67</v>
      </c>
      <c r="CC433" s="23">
        <v>264.12</v>
      </c>
      <c r="CD433" s="23">
        <v>10170.790000000001</v>
      </c>
      <c r="CE433" s="23">
        <v>350</v>
      </c>
      <c r="CF433" s="23">
        <v>3559777</v>
      </c>
      <c r="CG433" s="23">
        <v>0</v>
      </c>
      <c r="CH433" s="23">
        <v>-4600</v>
      </c>
      <c r="CI433" s="23">
        <v>0</v>
      </c>
      <c r="CJ433" s="23">
        <v>0</v>
      </c>
      <c r="CK433" s="23">
        <v>0</v>
      </c>
      <c r="CL433" s="23">
        <v>0</v>
      </c>
      <c r="CM433" s="23">
        <v>0</v>
      </c>
      <c r="CN433" s="23">
        <v>0</v>
      </c>
      <c r="CO433" s="23">
        <v>0</v>
      </c>
      <c r="CP433" s="23">
        <v>3555177</v>
      </c>
      <c r="CQ433" s="23">
        <v>1221664</v>
      </c>
      <c r="CR433" s="23">
        <v>2333513</v>
      </c>
      <c r="CS433" s="23">
        <v>2333513</v>
      </c>
      <c r="CT433" s="23">
        <v>498919</v>
      </c>
      <c r="CU433" s="23">
        <v>4788</v>
      </c>
      <c r="CV433" s="23">
        <v>432709009</v>
      </c>
      <c r="CW433" s="23">
        <v>0</v>
      </c>
      <c r="CX433" s="23">
        <v>0</v>
      </c>
      <c r="CY433" s="23">
        <v>0</v>
      </c>
      <c r="CZ433" s="23">
        <v>3555177</v>
      </c>
      <c r="DA433" s="23">
        <v>350</v>
      </c>
      <c r="DB433" s="23">
        <v>10157.65</v>
      </c>
      <c r="DC433" s="23">
        <v>274.68</v>
      </c>
      <c r="DD433" s="23">
        <v>10432.33</v>
      </c>
      <c r="DE433" s="23">
        <v>345</v>
      </c>
      <c r="DF433" s="23">
        <v>3599154</v>
      </c>
      <c r="DG433" s="23">
        <v>0</v>
      </c>
      <c r="DH433" s="23">
        <v>0</v>
      </c>
      <c r="DI433" s="23">
        <v>0</v>
      </c>
      <c r="DJ433" s="23">
        <v>0</v>
      </c>
      <c r="DK433" s="23">
        <v>0</v>
      </c>
      <c r="DL433" s="23">
        <v>0</v>
      </c>
      <c r="DM433" s="23">
        <v>0</v>
      </c>
      <c r="DN433" s="23">
        <v>52162</v>
      </c>
      <c r="DO433" s="23">
        <v>0</v>
      </c>
      <c r="DP433" s="23">
        <v>3651316</v>
      </c>
      <c r="DQ433" s="23">
        <v>1028327</v>
      </c>
      <c r="DR433" s="23">
        <v>2622989</v>
      </c>
      <c r="DS433" s="23">
        <v>2622989</v>
      </c>
      <c r="DT433" s="23">
        <v>558812</v>
      </c>
      <c r="DU433" s="23">
        <v>5553</v>
      </c>
      <c r="DV433" s="23">
        <v>455499163</v>
      </c>
      <c r="DW433" s="23">
        <v>0</v>
      </c>
      <c r="DX433" s="23">
        <v>0</v>
      </c>
      <c r="DY433" s="23">
        <v>0</v>
      </c>
      <c r="DZ433" s="23">
        <v>3599154</v>
      </c>
      <c r="EA433" s="23">
        <v>345</v>
      </c>
      <c r="EB433" s="23">
        <v>10432.33</v>
      </c>
      <c r="EC433" s="23">
        <v>200</v>
      </c>
      <c r="ED433" s="23">
        <v>10632.33</v>
      </c>
      <c r="EE433" s="23">
        <v>343</v>
      </c>
      <c r="EF433" s="23">
        <v>3646889</v>
      </c>
      <c r="EG433" s="23">
        <v>0</v>
      </c>
      <c r="EH433" s="23">
        <v>-5000</v>
      </c>
      <c r="EI433" s="23">
        <v>0</v>
      </c>
      <c r="EJ433" s="23">
        <v>0</v>
      </c>
      <c r="EK433" s="23">
        <v>0</v>
      </c>
      <c r="EL433" s="23">
        <v>0</v>
      </c>
      <c r="EM433" s="23">
        <v>0</v>
      </c>
      <c r="EN433" s="23">
        <v>21265</v>
      </c>
      <c r="EO433" s="23">
        <v>0</v>
      </c>
      <c r="EP433" s="23">
        <v>3663154</v>
      </c>
      <c r="EQ433" s="23">
        <v>872583</v>
      </c>
      <c r="ER433" s="23">
        <v>2790571</v>
      </c>
      <c r="ES433" s="23">
        <v>2790555</v>
      </c>
      <c r="ET433" s="23">
        <v>561287</v>
      </c>
      <c r="EU433" s="23">
        <v>5280</v>
      </c>
      <c r="EV433" s="23">
        <v>456660235</v>
      </c>
      <c r="EW433" s="23">
        <v>16</v>
      </c>
      <c r="EX433" s="23">
        <v>0</v>
      </c>
      <c r="EY433" s="23">
        <v>0</v>
      </c>
      <c r="EZ433" s="23">
        <v>3641889</v>
      </c>
      <c r="FA433" s="23">
        <v>343</v>
      </c>
      <c r="FB433" s="23">
        <v>10617.75</v>
      </c>
      <c r="FC433" s="23">
        <v>200</v>
      </c>
      <c r="FD433" s="23">
        <v>10817.75</v>
      </c>
      <c r="FE433" s="23">
        <v>332</v>
      </c>
      <c r="FF433" s="23">
        <v>3591493</v>
      </c>
      <c r="FG433" s="23">
        <v>0</v>
      </c>
      <c r="FH433" s="23">
        <v>0</v>
      </c>
      <c r="FI433" s="23">
        <v>0</v>
      </c>
      <c r="FJ433" s="23">
        <v>0</v>
      </c>
      <c r="FK433" s="23">
        <v>0</v>
      </c>
      <c r="FL433" s="23">
        <v>0</v>
      </c>
      <c r="FM433" s="23">
        <v>0</v>
      </c>
      <c r="FN433" s="23">
        <v>118995</v>
      </c>
      <c r="FO433" s="23">
        <v>0</v>
      </c>
      <c r="FP433" s="23">
        <v>3760884</v>
      </c>
      <c r="FQ433" s="23">
        <v>739986</v>
      </c>
      <c r="FR433" s="23">
        <v>3020898</v>
      </c>
      <c r="FS433" s="23">
        <v>2877372</v>
      </c>
      <c r="FT433" s="23">
        <v>596949</v>
      </c>
      <c r="FU433" s="23">
        <v>6302</v>
      </c>
      <c r="FV433" s="23">
        <v>447033763</v>
      </c>
      <c r="FW433" s="23">
        <v>143526</v>
      </c>
      <c r="FX433" s="23">
        <v>0</v>
      </c>
      <c r="FY433" s="23">
        <v>50396</v>
      </c>
    </row>
    <row r="434" spans="1:181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</row>
    <row r="435" spans="1:181" x14ac:dyDescent="0.3">
      <c r="A435" s="24">
        <v>0</v>
      </c>
      <c r="B435" s="24" t="s">
        <v>462</v>
      </c>
      <c r="C435" s="24">
        <f>SUM(C3:C433)</f>
        <v>7019698431</v>
      </c>
      <c r="D435" s="24">
        <f>SUM(D3:D433)</f>
        <v>863704</v>
      </c>
      <c r="E435" s="45">
        <f>C435/D435</f>
        <v>8127.4353609569944</v>
      </c>
      <c r="F435" s="46">
        <f>SUMPRODUCT(D3:D433, F3:F433)/D435</f>
        <v>262.84293872669355</v>
      </c>
      <c r="G435" s="47">
        <f>ROUND((I435/H435),2)</f>
        <v>8391.35</v>
      </c>
      <c r="H435" s="24">
        <f t="shared" ref="H435:AC435" si="0">SUM(H3:H433)</f>
        <v>862930</v>
      </c>
      <c r="I435" s="24">
        <f t="shared" si="0"/>
        <v>7241143527</v>
      </c>
      <c r="J435" s="24">
        <f t="shared" si="0"/>
        <v>8312659</v>
      </c>
      <c r="K435" s="24">
        <f t="shared" si="0"/>
        <v>23074069</v>
      </c>
      <c r="L435" s="24">
        <f t="shared" si="0"/>
        <v>0</v>
      </c>
      <c r="M435" s="24">
        <f t="shared" si="0"/>
        <v>634170</v>
      </c>
      <c r="N435" s="24">
        <f t="shared" si="0"/>
        <v>3309000</v>
      </c>
      <c r="O435" s="24">
        <f t="shared" si="0"/>
        <v>0</v>
      </c>
      <c r="P435" s="24">
        <f t="shared" si="0"/>
        <v>31917000</v>
      </c>
      <c r="Q435" s="24">
        <f t="shared" si="0"/>
        <v>36386173</v>
      </c>
      <c r="R435" s="24">
        <f t="shared" si="0"/>
        <v>0</v>
      </c>
      <c r="S435" s="24">
        <f t="shared" si="0"/>
        <v>7344776598</v>
      </c>
      <c r="T435" s="24">
        <f t="shared" si="0"/>
        <v>4248280586</v>
      </c>
      <c r="U435" s="24">
        <f t="shared" si="0"/>
        <v>3096496012</v>
      </c>
      <c r="V435" s="24">
        <f t="shared" si="0"/>
        <v>3082100384</v>
      </c>
      <c r="W435" s="24">
        <f t="shared" si="0"/>
        <v>554515324</v>
      </c>
      <c r="X435" s="24">
        <f t="shared" si="0"/>
        <v>25888776</v>
      </c>
      <c r="Y435" s="24">
        <f t="shared" si="0"/>
        <v>406494201024</v>
      </c>
      <c r="Z435" s="24">
        <f t="shared" si="0"/>
        <v>15468974</v>
      </c>
      <c r="AA435" s="24">
        <f t="shared" si="0"/>
        <v>1073346</v>
      </c>
      <c r="AB435" s="24">
        <f t="shared" si="0"/>
        <v>7264308519</v>
      </c>
      <c r="AC435" s="24">
        <f t="shared" si="0"/>
        <v>862930</v>
      </c>
      <c r="AD435" s="45">
        <f>AB435/AC435</f>
        <v>8418.1897940736799</v>
      </c>
      <c r="AE435" s="46">
        <f>SUMPRODUCT(AC3:AC433, AE3:AE433)/AC435</f>
        <v>257.27496757558561</v>
      </c>
      <c r="AF435" s="47">
        <f>ROUND((AH435/AG435),2)</f>
        <v>8675.93</v>
      </c>
      <c r="AG435" s="24">
        <f t="shared" ref="AG435:BB435" si="1">SUM(AG3:AG433)</f>
        <v>861557</v>
      </c>
      <c r="AH435" s="24">
        <f t="shared" si="1"/>
        <v>7474808890</v>
      </c>
      <c r="AI435" s="24">
        <f t="shared" si="1"/>
        <v>12164248</v>
      </c>
      <c r="AJ435" s="24">
        <f t="shared" si="1"/>
        <v>19078725</v>
      </c>
      <c r="AK435" s="24">
        <f t="shared" si="1"/>
        <v>0</v>
      </c>
      <c r="AL435" s="24">
        <f t="shared" si="1"/>
        <v>1423583</v>
      </c>
      <c r="AM435" s="24">
        <f t="shared" si="1"/>
        <v>8901933</v>
      </c>
      <c r="AN435" s="24">
        <f t="shared" si="1"/>
        <v>0</v>
      </c>
      <c r="AO435" s="24">
        <f t="shared" si="1"/>
        <v>35322187</v>
      </c>
      <c r="AP435" s="24">
        <f t="shared" si="1"/>
        <v>42600414</v>
      </c>
      <c r="AQ435" s="24">
        <f t="shared" si="1"/>
        <v>0</v>
      </c>
      <c r="AR435" s="24">
        <f t="shared" si="1"/>
        <v>7594299980</v>
      </c>
      <c r="AS435" s="24">
        <f t="shared" si="1"/>
        <v>4536319792</v>
      </c>
      <c r="AT435" s="24">
        <f t="shared" si="1"/>
        <v>3057980188</v>
      </c>
      <c r="AU435" s="24">
        <f t="shared" si="1"/>
        <v>3042864797</v>
      </c>
      <c r="AV435" s="24">
        <f t="shared" si="1"/>
        <v>574050053</v>
      </c>
      <c r="AW435" s="24">
        <f t="shared" si="1"/>
        <v>24641978</v>
      </c>
      <c r="AX435" s="24">
        <f t="shared" si="1"/>
        <v>444556653711</v>
      </c>
      <c r="AY435" s="24">
        <f t="shared" si="1"/>
        <v>15844556</v>
      </c>
      <c r="AZ435" s="24">
        <f t="shared" si="1"/>
        <v>729165</v>
      </c>
      <c r="BA435" s="24">
        <f t="shared" si="1"/>
        <v>7504127238</v>
      </c>
      <c r="BB435" s="24">
        <f t="shared" si="1"/>
        <v>861557</v>
      </c>
      <c r="BC435" s="45">
        <f>BA435/BB435</f>
        <v>8709.9602672835335</v>
      </c>
      <c r="BD435" s="46">
        <f>SUMPRODUCT(BB3:BB433, BD3:BD433)/BB435</f>
        <v>266.63816440467679</v>
      </c>
      <c r="BE435" s="47">
        <f>ROUND((BG435/BF435),2)</f>
        <v>8976.9599999999991</v>
      </c>
      <c r="BF435" s="24">
        <f t="shared" ref="BF435:CA435" si="2">SUM(BF3:BF433)</f>
        <v>860230</v>
      </c>
      <c r="BG435" s="24">
        <f t="shared" si="2"/>
        <v>7722247383</v>
      </c>
      <c r="BH435" s="24">
        <f t="shared" si="2"/>
        <v>12258968</v>
      </c>
      <c r="BI435" s="24">
        <f t="shared" si="2"/>
        <v>37886698</v>
      </c>
      <c r="BJ435" s="24">
        <f t="shared" si="2"/>
        <v>0</v>
      </c>
      <c r="BK435" s="24">
        <f t="shared" si="2"/>
        <v>1828312</v>
      </c>
      <c r="BL435" s="24">
        <f t="shared" si="2"/>
        <v>4866000</v>
      </c>
      <c r="BM435" s="24">
        <f t="shared" si="2"/>
        <v>0</v>
      </c>
      <c r="BN435" s="24">
        <f t="shared" si="2"/>
        <v>46663687</v>
      </c>
      <c r="BO435" s="24">
        <f t="shared" si="2"/>
        <v>45621229</v>
      </c>
      <c r="BP435" s="24">
        <f t="shared" si="2"/>
        <v>0</v>
      </c>
      <c r="BQ435" s="24">
        <f t="shared" si="2"/>
        <v>7871372277</v>
      </c>
      <c r="BR435" s="24">
        <f t="shared" si="2"/>
        <v>4632771165</v>
      </c>
      <c r="BS435" s="24">
        <f t="shared" si="2"/>
        <v>3238601112</v>
      </c>
      <c r="BT435" s="24">
        <f t="shared" si="2"/>
        <v>3224814892</v>
      </c>
      <c r="BU435" s="24">
        <f t="shared" si="2"/>
        <v>586460171</v>
      </c>
      <c r="BV435" s="24">
        <f t="shared" si="2"/>
        <v>23431875</v>
      </c>
      <c r="BW435" s="24">
        <f t="shared" si="2"/>
        <v>486930399414</v>
      </c>
      <c r="BX435" s="24">
        <f t="shared" si="2"/>
        <v>14798076</v>
      </c>
      <c r="BY435" s="24">
        <f t="shared" si="2"/>
        <v>1011856</v>
      </c>
      <c r="BZ435" s="24">
        <f t="shared" si="2"/>
        <v>7765991251</v>
      </c>
      <c r="CA435" s="24">
        <f t="shared" si="2"/>
        <v>860186</v>
      </c>
      <c r="CB435" s="45">
        <f>BZ435/CA435</f>
        <v>9028.2697590986136</v>
      </c>
      <c r="CC435" s="46">
        <f>SUMPRODUCT(CA3:CA433, CC3:CC433)/CA435</f>
        <v>268.71763487199274</v>
      </c>
      <c r="CD435" s="47">
        <f>ROUND((CF435/CE435),2)</f>
        <v>9297</v>
      </c>
      <c r="CE435" s="24">
        <f t="shared" ref="CE435:DA435" si="3">SUM(CE3:CE433)</f>
        <v>858072</v>
      </c>
      <c r="CF435" s="24">
        <f t="shared" si="3"/>
        <v>7977492109</v>
      </c>
      <c r="CG435" s="24">
        <f t="shared" si="3"/>
        <v>13112155</v>
      </c>
      <c r="CH435" s="24">
        <f t="shared" si="3"/>
        <v>22900153</v>
      </c>
      <c r="CI435" s="24">
        <f t="shared" si="3"/>
        <v>825139</v>
      </c>
      <c r="CJ435" s="24">
        <f t="shared" si="3"/>
        <v>813626</v>
      </c>
      <c r="CK435" s="24">
        <f t="shared" si="3"/>
        <v>7310131</v>
      </c>
      <c r="CL435" s="24">
        <f t="shared" si="3"/>
        <v>0</v>
      </c>
      <c r="CM435" s="24">
        <f t="shared" si="3"/>
        <v>57273608</v>
      </c>
      <c r="CN435" s="24">
        <f t="shared" si="3"/>
        <v>67393572</v>
      </c>
      <c r="CO435" s="24">
        <f t="shared" si="3"/>
        <v>0</v>
      </c>
      <c r="CP435" s="24">
        <f t="shared" si="3"/>
        <v>8150510546</v>
      </c>
      <c r="CQ435" s="24">
        <f t="shared" si="3"/>
        <v>4632739417</v>
      </c>
      <c r="CR435" s="24">
        <f t="shared" si="3"/>
        <v>3517771129</v>
      </c>
      <c r="CS435" s="24">
        <f t="shared" si="3"/>
        <v>3482135410</v>
      </c>
      <c r="CT435" s="24">
        <f t="shared" si="3"/>
        <v>609021251</v>
      </c>
      <c r="CU435" s="24">
        <f t="shared" si="3"/>
        <v>24528739</v>
      </c>
      <c r="CV435" s="24">
        <f t="shared" si="3"/>
        <v>515982962078</v>
      </c>
      <c r="CW435" s="24">
        <f t="shared" si="3"/>
        <v>36410409</v>
      </c>
      <c r="CX435" s="24">
        <f t="shared" si="3"/>
        <v>774690</v>
      </c>
      <c r="CY435" s="24">
        <f t="shared" si="3"/>
        <v>3390053</v>
      </c>
      <c r="CZ435" s="24">
        <f t="shared" si="3"/>
        <v>8007789444</v>
      </c>
      <c r="DA435" s="24">
        <f t="shared" si="3"/>
        <v>858074</v>
      </c>
      <c r="DB435" s="45">
        <f>CZ435/DA435</f>
        <v>9332.2830478490196</v>
      </c>
      <c r="DC435" s="46">
        <f>SUMPRODUCT(DA3:DA433, DC3:DC433)/DA435</f>
        <v>278.62283863629506</v>
      </c>
      <c r="DD435" s="47">
        <f>ROUND((DF435/DE435),2)</f>
        <v>9611.1</v>
      </c>
      <c r="DE435" s="24">
        <f t="shared" ref="DE435:EA435" si="4">SUM(DE3:DE433)</f>
        <v>855373</v>
      </c>
      <c r="DF435" s="24">
        <f t="shared" si="4"/>
        <v>8221072451</v>
      </c>
      <c r="DG435" s="24">
        <f t="shared" si="4"/>
        <v>16436305</v>
      </c>
      <c r="DH435" s="24">
        <f t="shared" si="4"/>
        <v>22351266</v>
      </c>
      <c r="DI435" s="24">
        <f t="shared" si="4"/>
        <v>0</v>
      </c>
      <c r="DJ435" s="24">
        <f t="shared" si="4"/>
        <v>391465</v>
      </c>
      <c r="DK435" s="24">
        <f t="shared" si="4"/>
        <v>5634579</v>
      </c>
      <c r="DL435" s="24">
        <f t="shared" si="4"/>
        <v>0</v>
      </c>
      <c r="DM435" s="24">
        <f t="shared" si="4"/>
        <v>74889756</v>
      </c>
      <c r="DN435" s="24">
        <f t="shared" si="4"/>
        <v>69409921</v>
      </c>
      <c r="DO435" s="24">
        <f t="shared" si="4"/>
        <v>0</v>
      </c>
      <c r="DP435" s="24">
        <f t="shared" si="4"/>
        <v>8413663616</v>
      </c>
      <c r="DQ435" s="24">
        <f t="shared" si="4"/>
        <v>4708511990</v>
      </c>
      <c r="DR435" s="24">
        <f t="shared" si="4"/>
        <v>3705151626</v>
      </c>
      <c r="DS435" s="24">
        <f t="shared" si="4"/>
        <v>3684016506</v>
      </c>
      <c r="DT435" s="24">
        <f t="shared" si="4"/>
        <v>621268957</v>
      </c>
      <c r="DU435" s="24">
        <f t="shared" si="4"/>
        <v>26272401</v>
      </c>
      <c r="DV435" s="24">
        <f t="shared" si="4"/>
        <v>533164503603</v>
      </c>
      <c r="DW435" s="24">
        <f t="shared" si="4"/>
        <v>21767674</v>
      </c>
      <c r="DX435" s="24">
        <f t="shared" si="4"/>
        <v>632554</v>
      </c>
      <c r="DY435" s="24">
        <f t="shared" si="4"/>
        <v>3477873</v>
      </c>
      <c r="DZ435" s="24">
        <f t="shared" si="4"/>
        <v>8247778614</v>
      </c>
      <c r="EA435" s="24">
        <f t="shared" si="4"/>
        <v>855373</v>
      </c>
      <c r="EB435" s="45">
        <f>DZ435/EA435</f>
        <v>9642.318162953472</v>
      </c>
      <c r="EC435" s="46">
        <f>SUMPRODUCT(EA3:EA433, EC3:EC433)/EA435</f>
        <v>200.57457786252311</v>
      </c>
      <c r="ED435" s="47">
        <f>ROUND((EF435/EE435),2)</f>
        <v>9842.92</v>
      </c>
      <c r="EE435" s="24">
        <f t="shared" ref="EE435:FA435" si="5">SUM(EE3:EE433)</f>
        <v>851882</v>
      </c>
      <c r="EF435" s="24">
        <f t="shared" si="5"/>
        <v>8385008114</v>
      </c>
      <c r="EG435" s="24">
        <f t="shared" si="5"/>
        <v>17983233</v>
      </c>
      <c r="EH435" s="24">
        <f t="shared" si="5"/>
        <v>20734746</v>
      </c>
      <c r="EI435" s="24">
        <f t="shared" si="5"/>
        <v>0</v>
      </c>
      <c r="EJ435" s="24">
        <f t="shared" si="5"/>
        <v>1324000</v>
      </c>
      <c r="EK435" s="24">
        <f t="shared" si="5"/>
        <v>10351728</v>
      </c>
      <c r="EL435" s="24">
        <f t="shared" si="5"/>
        <v>0</v>
      </c>
      <c r="EM435" s="24">
        <f t="shared" si="5"/>
        <v>86552813</v>
      </c>
      <c r="EN435" s="24">
        <f t="shared" si="5"/>
        <v>71172316</v>
      </c>
      <c r="EO435" s="24">
        <f t="shared" si="5"/>
        <v>5048242</v>
      </c>
      <c r="EP435" s="24">
        <f t="shared" si="5"/>
        <v>8610268995</v>
      </c>
      <c r="EQ435" s="24">
        <f t="shared" si="5"/>
        <v>4564315968</v>
      </c>
      <c r="ER435" s="24">
        <f t="shared" si="5"/>
        <v>4045953027</v>
      </c>
      <c r="ES435" s="24">
        <f t="shared" si="5"/>
        <v>3984208118</v>
      </c>
      <c r="ET435" s="24">
        <f t="shared" si="5"/>
        <v>581081674</v>
      </c>
      <c r="EU435" s="24">
        <f t="shared" si="5"/>
        <v>27707867</v>
      </c>
      <c r="EV435" s="24">
        <f t="shared" si="5"/>
        <v>530469735876</v>
      </c>
      <c r="EW435" s="24">
        <f t="shared" si="5"/>
        <v>62272439</v>
      </c>
      <c r="EX435" s="24">
        <f t="shared" si="5"/>
        <v>527530</v>
      </c>
      <c r="EY435" s="24">
        <f t="shared" si="5"/>
        <v>12093803</v>
      </c>
      <c r="EZ435" s="24">
        <f t="shared" si="5"/>
        <v>8390763217</v>
      </c>
      <c r="FA435" s="24">
        <f t="shared" si="5"/>
        <v>851882</v>
      </c>
      <c r="FB435" s="45">
        <f>EZ435/FA435</f>
        <v>9849.6777922294405</v>
      </c>
      <c r="FC435" s="46">
        <f>SUMPRODUCT(FA3:FA433, FC3:FC433)/FA435</f>
        <v>201.35207524046757</v>
      </c>
      <c r="FD435" s="47">
        <f>ROUND((FF435/FE435),2)</f>
        <v>10051.36</v>
      </c>
      <c r="FE435" s="24">
        <f t="shared" ref="FE435:FY435" si="6">SUM(FE3:FE433)</f>
        <v>849571</v>
      </c>
      <c r="FF435" s="24">
        <f t="shared" si="6"/>
        <v>8539342672</v>
      </c>
      <c r="FG435" s="24">
        <f t="shared" si="6"/>
        <v>44604058</v>
      </c>
      <c r="FH435" s="24">
        <f t="shared" si="6"/>
        <v>19860372</v>
      </c>
      <c r="FI435" s="24">
        <f t="shared" si="6"/>
        <v>0</v>
      </c>
      <c r="FJ435" s="24">
        <f t="shared" si="6"/>
        <v>2395017</v>
      </c>
      <c r="FK435" s="24">
        <f t="shared" si="6"/>
        <v>8268205</v>
      </c>
      <c r="FL435" s="24">
        <f t="shared" si="6"/>
        <v>0</v>
      </c>
      <c r="FM435" s="24">
        <f t="shared" si="6"/>
        <v>71747169</v>
      </c>
      <c r="FN435" s="24">
        <f t="shared" si="6"/>
        <v>64012546</v>
      </c>
      <c r="FO435" s="24">
        <f t="shared" si="6"/>
        <v>7092895</v>
      </c>
      <c r="FP435" s="24">
        <f t="shared" si="6"/>
        <v>8764473630</v>
      </c>
      <c r="FQ435" s="24">
        <f t="shared" si="6"/>
        <v>4558286494</v>
      </c>
      <c r="FR435" s="24">
        <f t="shared" si="6"/>
        <v>4206187136</v>
      </c>
      <c r="FS435" s="24">
        <f t="shared" si="6"/>
        <v>4136167737</v>
      </c>
      <c r="FT435" s="24">
        <f t="shared" si="6"/>
        <v>586863704</v>
      </c>
      <c r="FU435" s="24">
        <f t="shared" si="6"/>
        <v>30095972</v>
      </c>
      <c r="FV435" s="24">
        <f t="shared" si="6"/>
        <v>513992423439</v>
      </c>
      <c r="FW435" s="24">
        <f t="shared" si="6"/>
        <v>70564291</v>
      </c>
      <c r="FX435" s="24">
        <f t="shared" si="6"/>
        <v>544892</v>
      </c>
      <c r="FY435" s="24">
        <f t="shared" si="6"/>
        <v>7150696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103</vt:i4>
      </vt:variant>
    </vt:vector>
  </HeadingPairs>
  <TitlesOfParts>
    <vt:vector size="105" baseType="lpstr">
      <vt:lpstr>Survey</vt:lpstr>
      <vt:lpstr>DATA_0405_1011</vt:lpstr>
      <vt:lpstr>AVGMEMCY_0</vt:lpstr>
      <vt:lpstr>AVGMEMCY_1</vt:lpstr>
      <vt:lpstr>AVGMEMCY_2</vt:lpstr>
      <vt:lpstr>AVGMEMCY_3</vt:lpstr>
      <vt:lpstr>AVGMEMPY_0</vt:lpstr>
      <vt:lpstr>AVGMEMPY_1</vt:lpstr>
      <vt:lpstr>AVGMEMPY_2</vt:lpstr>
      <vt:lpstr>AVGMEMPY_3</vt:lpstr>
      <vt:lpstr>BASEMEM_0</vt:lpstr>
      <vt:lpstr>BASEMEM_1</vt:lpstr>
      <vt:lpstr>BASEMEM_2</vt:lpstr>
      <vt:lpstr>BASEMEM_3</vt:lpstr>
      <vt:lpstr>BASEREV_0</vt:lpstr>
      <vt:lpstr>BASEREV_1</vt:lpstr>
      <vt:lpstr>BASEREV_2</vt:lpstr>
      <vt:lpstr>BASEREV_3</vt:lpstr>
      <vt:lpstr>COMAIDCY_0</vt:lpstr>
      <vt:lpstr>COMAIDCY_1</vt:lpstr>
      <vt:lpstr>COMAIDCY_2</vt:lpstr>
      <vt:lpstr>COMAIDCY_3</vt:lpstr>
      <vt:lpstr>DEEXMP_0</vt:lpstr>
      <vt:lpstr>DEEXMP_1</vt:lpstr>
      <vt:lpstr>DEEXMP_2</vt:lpstr>
      <vt:lpstr>DEEXMP_3</vt:lpstr>
      <vt:lpstr>IMPEX_0</vt:lpstr>
      <vt:lpstr>IMPEX_1</vt:lpstr>
      <vt:lpstr>IMPEX_2</vt:lpstr>
      <vt:lpstr>IMPEX_3</vt:lpstr>
      <vt:lpstr>INCR_0</vt:lpstr>
      <vt:lpstr>INCR_1</vt:lpstr>
      <vt:lpstr>INCR_2</vt:lpstr>
      <vt:lpstr>INCR_3</vt:lpstr>
      <vt:lpstr>itp_0</vt:lpstr>
      <vt:lpstr>itp_1</vt:lpstr>
      <vt:lpstr>itp_2</vt:lpstr>
      <vt:lpstr>itp_3</vt:lpstr>
      <vt:lpstr>large_1</vt:lpstr>
      <vt:lpstr>LINE7_0</vt:lpstr>
      <vt:lpstr>LINE7_1</vt:lpstr>
      <vt:lpstr>LINE7_2</vt:lpstr>
      <vt:lpstr>LINE7_3</vt:lpstr>
      <vt:lpstr>NEWCAPEX_0</vt:lpstr>
      <vt:lpstr>NEWCAPEX_1</vt:lpstr>
      <vt:lpstr>NEWCAPEX_2</vt:lpstr>
      <vt:lpstr>NEWCAPEX_3</vt:lpstr>
      <vt:lpstr>NEWPP_0</vt:lpstr>
      <vt:lpstr>NEWPP_1</vt:lpstr>
      <vt:lpstr>NEWPP_2</vt:lpstr>
      <vt:lpstr>NEWPP_3</vt:lpstr>
      <vt:lpstr>OCTAID_0</vt:lpstr>
      <vt:lpstr>OCTAID_1</vt:lpstr>
      <vt:lpstr>OCTAID_2</vt:lpstr>
      <vt:lpstr>OCTAID_3</vt:lpstr>
      <vt:lpstr>oth_nonc_0</vt:lpstr>
      <vt:lpstr>oth_nonc_1</vt:lpstr>
      <vt:lpstr>oth_nonc_2</vt:lpstr>
      <vt:lpstr>oth_nonc_3</vt:lpstr>
      <vt:lpstr>OTHERLEV_0</vt:lpstr>
      <vt:lpstr>OTHERLEV_1</vt:lpstr>
      <vt:lpstr>OTHERLEV_2</vt:lpstr>
      <vt:lpstr>OTHERLEV_3</vt:lpstr>
      <vt:lpstr>OVERCY_0</vt:lpstr>
      <vt:lpstr>OVERCY_1</vt:lpstr>
      <vt:lpstr>OVERCY_2</vt:lpstr>
      <vt:lpstr>OVERCY_3</vt:lpstr>
      <vt:lpstr>Survey!Print_Area</vt:lpstr>
      <vt:lpstr>Survey!Print_Titles</vt:lpstr>
      <vt:lpstr>REFNRCY_0</vt:lpstr>
      <vt:lpstr>REFNRCY_1</vt:lpstr>
      <vt:lpstr>REFNRCY_2</vt:lpstr>
      <vt:lpstr>REFNRCY_3</vt:lpstr>
      <vt:lpstr>REFRCY_0</vt:lpstr>
      <vt:lpstr>REFRCY_1</vt:lpstr>
      <vt:lpstr>REFRCY_2</vt:lpstr>
      <vt:lpstr>REFRCY_3</vt:lpstr>
      <vt:lpstr>REORG_0</vt:lpstr>
      <vt:lpstr>REORG_1</vt:lpstr>
      <vt:lpstr>REORG_2</vt:lpstr>
      <vt:lpstr>REORG_3</vt:lpstr>
      <vt:lpstr>REVMAXCY_0</vt:lpstr>
      <vt:lpstr>REVMAXCY_1</vt:lpstr>
      <vt:lpstr>REVMAXCY_2</vt:lpstr>
      <vt:lpstr>REVMAXCY_3</vt:lpstr>
      <vt:lpstr>SERVICE_0</vt:lpstr>
      <vt:lpstr>SERVICE_1</vt:lpstr>
      <vt:lpstr>SERVICE_2</vt:lpstr>
      <vt:lpstr>SERVICE_3</vt:lpstr>
      <vt:lpstr>TIFOUT00_0</vt:lpstr>
      <vt:lpstr>tifout01_1</vt:lpstr>
      <vt:lpstr>TIFOUT02_2</vt:lpstr>
      <vt:lpstr>TIFOUT03_3</vt:lpstr>
      <vt:lpstr>TOT_LN14_0</vt:lpstr>
      <vt:lpstr>TOT_LN14_1</vt:lpstr>
      <vt:lpstr>TOT_LN14_2</vt:lpstr>
      <vt:lpstr>TOT_LN14_3</vt:lpstr>
      <vt:lpstr>UNDERCY_0</vt:lpstr>
      <vt:lpstr>UNDERCY_1</vt:lpstr>
      <vt:lpstr>UNDERCY_2</vt:lpstr>
      <vt:lpstr>UNDERCY_3</vt:lpstr>
      <vt:lpstr>UNUSEDPY_0</vt:lpstr>
      <vt:lpstr>UNUSEDPY_1</vt:lpstr>
      <vt:lpstr>UNUSEDPY_2</vt:lpstr>
      <vt:lpstr>UNUSEDPY_3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of Revenue Limit Formula Components</dc:title>
  <dc:subject>2000-01 to Current Revenue Limit Components</dc:subject>
  <dc:creator>School Financial Services</dc:creator>
  <cp:keywords>revenue limit, revenue control</cp:keywords>
  <dc:description>This is a longitudinal survey of Revenue Limit components covering the years 2000-01 to current.</dc:description>
  <cp:lastModifiedBy>Ben Kopitzke</cp:lastModifiedBy>
  <cp:lastPrinted>2020-09-03T20:47:02Z</cp:lastPrinted>
  <dcterms:created xsi:type="dcterms:W3CDTF">2007-01-25T20:16:28Z</dcterms:created>
  <dcterms:modified xsi:type="dcterms:W3CDTF">2023-03-14T21:47:51Z</dcterms:modified>
  <cp:category>School Finance</cp:category>
</cp:coreProperties>
</file>